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licers/slicer1.xml" ContentType="application/vnd.ms-excel.slicer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Add-In\Clientes\Milton\Projeto Layout Planilhas\13 - RPP`s\"/>
    </mc:Choice>
  </mc:AlternateContent>
  <xr:revisionPtr revIDLastSave="0" documentId="8_{3380E523-B016-47B2-90EB-0692A28DF049}" xr6:coauthVersionLast="47" xr6:coauthVersionMax="47" xr10:uidLastSave="{00000000-0000-0000-0000-000000000000}"/>
  <bookViews>
    <workbookView xWindow="28680" yWindow="-120" windowWidth="29040" windowHeight="15840" xr2:uid="{171C99EA-CE84-41C2-9430-5AA48EDB5DC1}"/>
  </bookViews>
  <sheets>
    <sheet name="Posições em Carteira RPP`s" sheetId="1" r:id="rId1"/>
    <sheet name="Mapa" sheetId="2" r:id="rId2"/>
    <sheet name="Base" sheetId="5" r:id="rId3"/>
  </sheets>
  <definedNames>
    <definedName name="_ECO_RANGE_ID01bdfe4ab636493ea1f39849b894ca05" localSheetId="0" hidden="1">'Posições em Carteira RPP`s'!$N$5:$N$1981</definedName>
    <definedName name="_ECO_RANGE_ID0b538fbe377a440a9032849804a4a61b" localSheetId="0" hidden="1">'Posições em Carteira RPP`s'!$F$5:$F$1853</definedName>
    <definedName name="_ECO_RANGE_ID0e2a57df5851402eb4acf567ffd2cb55" localSheetId="0" hidden="1">'Posições em Carteira RPP`s'!$L$5:$L$1853</definedName>
    <definedName name="_ECO_RANGE_ID1c152e1d320d4ec8974042afc0ad0861" localSheetId="0" hidden="1">'Posições em Carteira RPP`s'!$D$5:$D$1853</definedName>
    <definedName name="_ECO_RANGE_ID28dfec34cd764da291b5cdbea5856896" localSheetId="0" hidden="1">'Posições em Carteira RPP`s'!$B$5:$B$1981</definedName>
    <definedName name="_ECO_RANGE_ID37317270d06f4da1a18dd7ef3eb75fdf" localSheetId="0" hidden="1">'Posições em Carteira RPP`s'!$E$5:$E$1981</definedName>
    <definedName name="_ECO_RANGE_ID3abfb45f3a51478bb95b5fb21f4915a1" localSheetId="0" hidden="1">'Posições em Carteira RPP`s'!$C$5:$C$1981</definedName>
    <definedName name="_ECO_RANGE_ID5ac9426f177d44a79d4d7c34b0605730" localSheetId="0" hidden="1">'Posições em Carteira RPP`s'!$G$5:$G$1981</definedName>
    <definedName name="_ECO_RANGE_ID5b1c908b33a041be9324c4f42772998d" localSheetId="0" hidden="1">'Posições em Carteira RPP`s'!$E$5:$E$1853</definedName>
    <definedName name="_ECO_RANGE_ID6bfa14df4d5947b38bf6a4bb101804b5" localSheetId="0" hidden="1">'Posições em Carteira RPP`s'!$L$5:$L$1981</definedName>
    <definedName name="_ECO_RANGE_ID6fc8cc4bd6a7497d94da1817d3b66627" localSheetId="0" hidden="1">'Posições em Carteira RPP`s'!$C$5:$C$1853</definedName>
    <definedName name="_ECO_RANGE_ID809fdbdcf1c743b0bb99eda412bd78d8" localSheetId="0" hidden="1">'Posições em Carteira RPP`s'!$J$5:$J$1981</definedName>
    <definedName name="_ECO_RANGE_ID8c2dc93280b8400687794f6ed865fc1d" localSheetId="0" hidden="1">'Posições em Carteira RPP`s'!$B$5:$B$1853</definedName>
    <definedName name="_ECO_RANGE_ID8cbc639742564c27a8ec3e1b5ce60bef" localSheetId="0" hidden="1">'Posições em Carteira RPP`s'!$J$5:$J$1853</definedName>
    <definedName name="_ECO_RANGE_ID98c7b1a48bcb4e58ba9c1057405c7977" localSheetId="0" hidden="1">'Posições em Carteira RPP`s'!$M$5:$M$1853</definedName>
    <definedName name="_ECO_RANGE_IDac277c00f5dc4a0a8201a86f3d75380d" localSheetId="0" hidden="1">'Posições em Carteira RPP`s'!$M$5:$M$1981</definedName>
    <definedName name="_ECO_RANGE_IDb5e3f1b2cc844f62bafd2eed176ebde3" localSheetId="0" hidden="1">'Posições em Carteira RPP`s'!$H$5:$H$1981</definedName>
    <definedName name="_ECO_RANGE_IDb67204535fd94ae9a28b1966720b1ec7" localSheetId="0" hidden="1">'Posições em Carteira RPP`s'!$O$5:$O$1853</definedName>
    <definedName name="_ECO_RANGE_IDb9e360437f3a4900aafba7db6234b2b1" localSheetId="0" hidden="1">'Posições em Carteira RPP`s'!$H$5:$H$1853</definedName>
    <definedName name="_ECO_RANGE_IDbad2c84d4d1941448d86709aef112189" localSheetId="0" hidden="1">'Posições em Carteira RPP`s'!$O$5:$O$1981</definedName>
    <definedName name="_ECO_RANGE_IDbd48db4ff49c46a989b46a11259dcea5" localSheetId="0" hidden="1">'Posições em Carteira RPP`s'!$D$5:$D$1981</definedName>
    <definedName name="_ECO_RANGE_IDcbf54bdafe5946f4b4f7651c4a3b2a51" localSheetId="0" hidden="1">'Posições em Carteira RPP`s'!$I$5:$I$1853</definedName>
    <definedName name="_ECO_RANGE_IDdafe3698d62b400c9380531fc5e4a8fd" localSheetId="0" hidden="1">'Posições em Carteira RPP`s'!$K$5:$K$1981</definedName>
    <definedName name="_ECO_RANGE_IDdc6af3aa958a48639208976daf00c851" localSheetId="0" hidden="1">'Posições em Carteira RPP`s'!$K$5:$K$1853</definedName>
    <definedName name="_ECO_RANGE_IDe9a75276507f4e8b8f8d8f1ff244dfea" localSheetId="0" hidden="1">'Posições em Carteira RPP`s'!$I$5:$I$1981</definedName>
    <definedName name="_ECO_RANGE_IDf1e7f13f58544243a00db91ca21883fe" localSheetId="0" hidden="1">'Posições em Carteira RPP`s'!$F$5:$F$1981</definedName>
    <definedName name="_ECO_RANGE_IDf2bbe6bec02045b7ac97d98b20088991" localSheetId="0" hidden="1">'Posições em Carteira RPP`s'!$N$5:$N$1853</definedName>
    <definedName name="_ECO_RANGE_IDf441a81de1e7484898d38893d6aa62a6" localSheetId="0" hidden="1">'Posições em Carteira RPP`s'!$G$5:$G$1853</definedName>
    <definedName name="_xlnm._FilterDatabase" localSheetId="0" hidden="1">'Posições em Carteira RPP`s'!$B$4:$F$2413</definedName>
    <definedName name="_xlchart.v5.0" hidden="1">Base!$C$4</definedName>
    <definedName name="_xlchart.v5.1" hidden="1">Base!$C$5:$C$31</definedName>
    <definedName name="_xlchart.v5.2" hidden="1">Base!$D$4</definedName>
    <definedName name="_xlchart.v5.3" hidden="1">Base!$D$5:$D$31</definedName>
    <definedName name="_xlchart.v5.4" hidden="1">Base!$B$1</definedName>
    <definedName name="_xlchart.v5.5" hidden="1">Base!$B$2:$B$28</definedName>
    <definedName name="_xlchart.v5.6" hidden="1">Base!$C$1</definedName>
    <definedName name="_xlchart.v5.7" hidden="1">Base!$C$2:$C$28</definedName>
    <definedName name="_xlcn.WorksheetConnection_RPPSDadosCadastraisA1J24101" hidden="1">'Posições em Carteira RPP`s'!$B$4:$F$2413</definedName>
    <definedName name="_xlcn.WorksheetConnection_RPPSGuideF2F24111" hidden="1">'Posições em Carteira RPP`s'!$F$4:$F$2413</definedName>
    <definedName name="_xlcn.WorksheetConnection_RPPSGuideF3F24111" hidden="1">'Posições em Carteira RPP`s'!$F$5:$F$2413</definedName>
    <definedName name="_xlcn.WorksheetConnection_Tabela131" hidden="1">Tabela13[]</definedName>
    <definedName name="SegmentaçãodeDados_UF">#N/A</definedName>
  </definedNames>
  <calcPr calcId="191029" iterate="1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4"/>
      </x15:slicerCaches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Intervalo" name="Intervalo" connection="WorksheetConnection_RPPS Guide!$F$3:$F$2411"/>
          <x15:modelTable id="Intervalo 1" name="Intervalo 1" connection="WorksheetConnection_RPPS Guide!$F$2:$F$2411"/>
          <x15:modelTable id="Intervalo 2" name="Intervalo 2" connection="WorksheetConnection_RPPS Dados Cadastrais!$A$1:$J$2410"/>
          <x15:modelTable id="Tabela13" name="Tabela13" connection="WorksheetConnection_Tabela13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L4" i="1"/>
  <c r="C4" i="1"/>
  <c r="J4" i="1"/>
  <c r="G4" i="1"/>
  <c r="N4" i="1"/>
  <c r="M4" i="1"/>
  <c r="I4" i="1"/>
  <c r="O4" i="1"/>
  <c r="K4" i="1"/>
  <c r="F4" i="1"/>
  <c r="H4" i="1"/>
  <c r="E4" i="1"/>
  <c r="R35" i="2" l="1"/>
  <c r="R27" i="2"/>
  <c r="R19" i="2"/>
  <c r="R11" i="2"/>
  <c r="R20" i="2"/>
  <c r="R34" i="2"/>
  <c r="R26" i="2"/>
  <c r="R18" i="2"/>
  <c r="R10" i="2"/>
  <c r="Q10" i="2" s="1"/>
  <c r="R33" i="2"/>
  <c r="R25" i="2"/>
  <c r="R17" i="2"/>
  <c r="R14" i="2"/>
  <c r="R32" i="2"/>
  <c r="R24" i="2"/>
  <c r="R16" i="2"/>
  <c r="R22" i="2"/>
  <c r="R31" i="2"/>
  <c r="Q31" i="2" s="1"/>
  <c r="R23" i="2"/>
  <c r="R15" i="2"/>
  <c r="R30" i="2"/>
  <c r="Q30" i="2" s="1"/>
  <c r="R12" i="2"/>
  <c r="Q12" i="2" s="1"/>
  <c r="R29" i="2"/>
  <c r="R21" i="2"/>
  <c r="R13" i="2"/>
  <c r="Q13" i="2" s="1"/>
  <c r="R28" i="2"/>
  <c r="Q28" i="2" s="1"/>
  <c r="Q11" i="2"/>
  <c r="Q15" i="2"/>
  <c r="Q22" i="2"/>
  <c r="Q14" i="2"/>
  <c r="Q34" i="2"/>
  <c r="Q25" i="2"/>
  <c r="Q23" i="2"/>
  <c r="Q24" i="2"/>
  <c r="Q19" i="2"/>
  <c r="Q33" i="2"/>
  <c r="Q26" i="2"/>
  <c r="Q27" i="2"/>
  <c r="Q17" i="2"/>
  <c r="Q16" i="2"/>
  <c r="Q32" i="2"/>
  <c r="Q21" i="2"/>
  <c r="Q20" i="2"/>
  <c r="Q18" i="2"/>
  <c r="Q29" i="2"/>
  <c r="D19" i="5"/>
  <c r="D21" i="5"/>
  <c r="D27" i="5"/>
  <c r="D25" i="5"/>
  <c r="D31" i="5"/>
  <c r="D20" i="5"/>
  <c r="D15" i="5"/>
  <c r="D7" i="5"/>
  <c r="D16" i="5"/>
  <c r="D28" i="5"/>
  <c r="D9" i="5"/>
  <c r="D30" i="5"/>
  <c r="D11" i="5"/>
  <c r="D29" i="5"/>
  <c r="D5" i="5"/>
  <c r="D13" i="5"/>
  <c r="D18" i="5"/>
  <c r="D26" i="5"/>
  <c r="D12" i="5"/>
  <c r="D6" i="5"/>
  <c r="D23" i="5"/>
  <c r="D14" i="5"/>
  <c r="D8" i="5"/>
  <c r="D10" i="5"/>
  <c r="D17" i="5"/>
  <c r="D22" i="5"/>
  <c r="D24" i="5"/>
  <c r="C2" i="5" l="1"/>
  <c r="H3" i="5" s="1"/>
  <c r="B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2843838-F638-48A3-95B1-43EE2136604C}" keepAlive="1" name="ThisWorkbookDataModel" description="Modelo de Dado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46972EB9-F59D-4F63-9E69-4FFE70885AD4}" name="WorksheetConnection_RPPS Dados Cadastrais!$A$1:$J$2410" type="102" refreshedVersion="6" minRefreshableVersion="5">
    <extLst>
      <ext xmlns:x15="http://schemas.microsoft.com/office/spreadsheetml/2010/11/main" uri="{DE250136-89BD-433C-8126-D09CA5730AF9}">
        <x15:connection id="Intervalo 2">
          <x15:rangePr sourceName="_xlcn.WorksheetConnection_RPPSDadosCadastraisA1J24101"/>
        </x15:connection>
      </ext>
    </extLst>
  </connection>
  <connection id="3" xr16:uid="{D595EE00-C092-4F08-B47C-D194786485CE}" name="WorksheetConnection_RPPS Guide!$F$2:$F$2411" type="102" refreshedVersion="6" minRefreshableVersion="5">
    <extLst>
      <ext xmlns:x15="http://schemas.microsoft.com/office/spreadsheetml/2010/11/main" uri="{DE250136-89BD-433C-8126-D09CA5730AF9}">
        <x15:connection id="Intervalo 1">
          <x15:rangePr sourceName="_xlcn.WorksheetConnection_RPPSGuideF2F24111"/>
        </x15:connection>
      </ext>
    </extLst>
  </connection>
  <connection id="4" xr16:uid="{10CDA860-36D4-43BB-B763-550246875194}" name="WorksheetConnection_RPPS Guide!$F$3:$F$2411" type="102" refreshedVersion="6" minRefreshableVersion="5">
    <extLst>
      <ext xmlns:x15="http://schemas.microsoft.com/office/spreadsheetml/2010/11/main" uri="{DE250136-89BD-433C-8126-D09CA5730AF9}">
        <x15:connection id="Intervalo">
          <x15:rangePr sourceName="_xlcn.WorksheetConnection_RPPSGuideF3F24111"/>
        </x15:connection>
      </ext>
    </extLst>
  </connection>
  <connection id="5" xr16:uid="{7C93E9AD-C41A-4FB9-B137-C9D637D9F0C8}" name="WorksheetConnection_Tabela13" type="102" refreshedVersion="6" minRefreshableVersion="5">
    <extLst>
      <ext xmlns:x15="http://schemas.microsoft.com/office/spreadsheetml/2010/11/main" uri="{DE250136-89BD-433C-8126-D09CA5730AF9}">
        <x15:connection id="Tabela13">
          <x15:rangePr sourceName="_xlcn.WorksheetConnection_Tabela131"/>
        </x15:connection>
      </ext>
    </extLst>
  </connection>
</connections>
</file>

<file path=xl/sharedStrings.xml><?xml version="1.0" encoding="utf-8"?>
<sst xmlns="http://schemas.openxmlformats.org/spreadsheetml/2006/main" count="11932" uniqueCount="4481">
  <si>
    <t>01613940000119&lt;BraNa&gt;</t>
  </si>
  <si>
    <t>05105127000199&lt;BraNa&gt;</t>
  </si>
  <si>
    <t>37425451000180&lt;BraNa&gt;</t>
  </si>
  <si>
    <t>07000268000172&lt;BraNa&gt;</t>
  </si>
  <si>
    <t>07847379000119&lt;BraNa&gt;</t>
  </si>
  <si>
    <t>03507571000105&lt;BraNa&gt;</t>
  </si>
  <si>
    <t>02218683000183&lt;BraNa&gt;</t>
  </si>
  <si>
    <t>76105642000117&lt;BraNa&gt;</t>
  </si>
  <si>
    <t>10358174000184&lt;BraNa&gt;</t>
  </si>
  <si>
    <t>05119854000105&lt;BraNa&gt;</t>
  </si>
  <si>
    <t>10091494000110&lt;BraNa&gt;</t>
  </si>
  <si>
    <t>15023898000190&lt;BraNa&gt;</t>
  </si>
  <si>
    <t>09145368000112&lt;BraNa&gt;</t>
  </si>
  <si>
    <t>06554760000127&lt;BraNa&gt;</t>
  </si>
  <si>
    <t>03184066000177&lt;BraNa&gt;</t>
  </si>
  <si>
    <t>25141292000103&lt;BraNa&gt;</t>
  </si>
  <si>
    <t>92406495000171&lt;BraNa&gt;</t>
  </si>
  <si>
    <t>44831733000143&lt;BraNa&gt;</t>
  </si>
  <si>
    <t>18404749000160&lt;BraNa&gt;</t>
  </si>
  <si>
    <t>01616520000196&lt;BraNa&gt;</t>
  </si>
  <si>
    <t>82892266000150&lt;BraNa&gt;</t>
  </si>
  <si>
    <t>87531976000179&lt;BraNa&gt;</t>
  </si>
  <si>
    <t>31796584000187&lt;BraNa&gt;</t>
  </si>
  <si>
    <t>07568231000145&lt;BraNa&gt;</t>
  </si>
  <si>
    <t>87613253000119&lt;BraNa&gt;</t>
  </si>
  <si>
    <t>08926263000138&lt;BraNa&gt;</t>
  </si>
  <si>
    <t>11043981000170&lt;BraNa&gt;</t>
  </si>
  <si>
    <t>06000244000150&lt;BraNa&gt;</t>
  </si>
  <si>
    <t>06096853000155&lt;BraNa&gt;</t>
  </si>
  <si>
    <t>87612784000197&lt;BraNa&gt;</t>
  </si>
  <si>
    <t>27174101000135&lt;BraNa&gt;</t>
  </si>
  <si>
    <t>87896874000157&lt;BraNa&gt;</t>
  </si>
  <si>
    <t>41522152000131&lt;BraNa&gt;</t>
  </si>
  <si>
    <t>92465228000175&lt;BraNa&gt;</t>
  </si>
  <si>
    <t>17709197000135&lt;BraNa&gt;</t>
  </si>
  <si>
    <t>01298975000100&lt;BraNa&gt;</t>
  </si>
  <si>
    <t>01612471000113&lt;BraNa&gt;</t>
  </si>
  <si>
    <t>08778318000100&lt;BraNa&gt;</t>
  </si>
  <si>
    <t>76105659000174&lt;BraNa&gt;</t>
  </si>
  <si>
    <t>01345537000156&lt;BraNa&gt;</t>
  </si>
  <si>
    <t>87612933000118&lt;BraNa&gt;</t>
  </si>
  <si>
    <t>15023906000107&lt;BraNa&gt;</t>
  </si>
  <si>
    <t>05263116000137&lt;BraNa&gt;</t>
  </si>
  <si>
    <t>78069143000147&lt;BraNa&gt;</t>
  </si>
  <si>
    <t>45298569000113&lt;BraNa&gt;</t>
  </si>
  <si>
    <t>92406057000103&lt;BraNa&gt;</t>
  </si>
  <si>
    <t>01612832000121&lt;BraNa&gt;</t>
  </si>
  <si>
    <t>03579836000180&lt;BraNa&gt;</t>
  </si>
  <si>
    <t>92123926000192&lt;BraNa&gt;</t>
  </si>
  <si>
    <t>01740455000106&lt;BraNa&gt;</t>
  </si>
  <si>
    <t>76279967000116&lt;BraNa&gt;</t>
  </si>
  <si>
    <t>07891666000126&lt;BraNa&gt;</t>
  </si>
  <si>
    <t>81478059000191&lt;BraNa&gt;</t>
  </si>
  <si>
    <t>44518488000119&lt;BraNa&gt;</t>
  </si>
  <si>
    <t>16725392000196&lt;BraNa&gt;</t>
  </si>
  <si>
    <t>88000906000157&lt;BraNa&gt;</t>
  </si>
  <si>
    <t>02367597000132&lt;BraNa&gt;</t>
  </si>
  <si>
    <t>15845340000190&lt;BraNa&gt;</t>
  </si>
  <si>
    <t>03568433000136&lt;BraNa&gt;</t>
  </si>
  <si>
    <t>75475038000110&lt;BraNa&gt;</t>
  </si>
  <si>
    <t>45781176000166&lt;BraNa&gt;</t>
  </si>
  <si>
    <t>92411156000183&lt;BraNa&gt;</t>
  </si>
  <si>
    <t>06582449000191&lt;BraNa&gt;</t>
  </si>
  <si>
    <t>77817054000179&lt;BraNa&gt;</t>
  </si>
  <si>
    <t>05058441000168&lt;BraNa&gt;</t>
  </si>
  <si>
    <t>01067479000146&lt;BraNa&gt;</t>
  </si>
  <si>
    <t>27142694000158&lt;BraNa&gt;</t>
  </si>
  <si>
    <t>76235761000194&lt;BraNa&gt;</t>
  </si>
  <si>
    <t>17884412000134&lt;BraNa&gt;</t>
  </si>
  <si>
    <t>03747649000169&lt;BraNa&gt;</t>
  </si>
  <si>
    <t>82951195000110&lt;BraNa&gt;</t>
  </si>
  <si>
    <t>06554752000180&lt;BraNa&gt;</t>
  </si>
  <si>
    <t>29172467000109&lt;BraNa&gt;</t>
  </si>
  <si>
    <t>95642286000115&lt;BraNa&gt;</t>
  </si>
  <si>
    <t>01127430000131&lt;BraNa&gt;</t>
  </si>
  <si>
    <t>82892332000192&lt;BraNa&gt;</t>
  </si>
  <si>
    <t>87261509000176&lt;BraNa&gt;</t>
  </si>
  <si>
    <t>06554018000111&lt;BraNa&gt;</t>
  </si>
  <si>
    <t>82892290000190&lt;BraNa&gt;</t>
  </si>
  <si>
    <t>03567930000110&lt;BraNa&gt;</t>
  </si>
  <si>
    <t>87842233000110&lt;BraNa&gt;</t>
  </si>
  <si>
    <t>01005727000124&lt;BraNa&gt;</t>
  </si>
  <si>
    <t>24859316000100&lt;BraNa&gt;</t>
  </si>
  <si>
    <t>03563335000106&lt;BraNa&gt;</t>
  </si>
  <si>
    <t>46605051000148&lt;BraNa&gt;</t>
  </si>
  <si>
    <t>36288900000123&lt;BraNa&gt;</t>
  </si>
  <si>
    <t>01321850000154&lt;BraNa&gt;</t>
  </si>
  <si>
    <t>03452299000103&lt;BraNa&gt;</t>
  </si>
  <si>
    <t>13128780000100&lt;BraNa&gt;</t>
  </si>
  <si>
    <t>58993577000121&lt;BraNa&gt;</t>
  </si>
  <si>
    <t>07684756000146&lt;BraNa&gt;</t>
  </si>
  <si>
    <t>01613860000163&lt;BraNa&gt;</t>
  </si>
  <si>
    <t>27142702000166&lt;BraNa&gt;</t>
  </si>
  <si>
    <t>01215474000113&lt;BraNa&gt;</t>
  </si>
  <si>
    <t>02070621000177&lt;BraNa&gt;</t>
  </si>
  <si>
    <t>03239035000176&lt;BraNa&gt;</t>
  </si>
  <si>
    <t>01830793000139&lt;BraNa&gt;</t>
  </si>
  <si>
    <t>01237403000111&lt;BraNa&gt;</t>
  </si>
  <si>
    <t>03759271000113&lt;BraNa&gt;</t>
  </si>
  <si>
    <t>46634176000104&lt;BraNa&gt;</t>
  </si>
  <si>
    <t>12198693000158&lt;BraNa&gt;</t>
  </si>
  <si>
    <t>18132167000171&lt;BraNa&gt;</t>
  </si>
  <si>
    <t>76958966000106&lt;BraNa&gt;</t>
  </si>
  <si>
    <t>23098510000149&lt;BraNa&gt;</t>
  </si>
  <si>
    <t>75658377000131&lt;BraNa&gt;</t>
  </si>
  <si>
    <t>15023914000145&lt;BraNa&gt;</t>
  </si>
  <si>
    <t>83102228000110&lt;BraNa&gt;</t>
  </si>
  <si>
    <t>44215846000114&lt;BraNa&gt;</t>
  </si>
  <si>
    <t>07539984000122&lt;BraNa&gt;</t>
  </si>
  <si>
    <t>87613469000184&lt;BraNa&gt;</t>
  </si>
  <si>
    <t>76105535000199&lt;BraNa&gt;</t>
  </si>
  <si>
    <t>18140756000100&lt;BraNa&gt;</t>
  </si>
  <si>
    <t>17899717000110&lt;BraNa&gt;</t>
  </si>
  <si>
    <t>39554605000160&lt;BraNa&gt;</t>
  </si>
  <si>
    <t>03507498000171&lt;BraNa&gt;</t>
  </si>
  <si>
    <t>04104816000116&lt;BraNa&gt;</t>
  </si>
  <si>
    <t>01616171000102&lt;BraNa&gt;</t>
  </si>
  <si>
    <t>87297271000139&lt;BraNa&gt;</t>
  </si>
  <si>
    <t>91103093000135&lt;BraNa&gt;</t>
  </si>
  <si>
    <t>88860366000181&lt;BraNa&gt;</t>
  </si>
  <si>
    <t>82826462000127&lt;BraNa&gt;</t>
  </si>
  <si>
    <t>45735552000186&lt;BraNa&gt;</t>
  </si>
  <si>
    <t>01067081000100&lt;BraNa&gt;</t>
  </si>
  <si>
    <t>87612750000100&lt;BraNa&gt;</t>
  </si>
  <si>
    <t>65712002000159&lt;BraNa&gt;</t>
  </si>
  <si>
    <t>46179941000135&lt;BraNa&gt;</t>
  </si>
  <si>
    <t>75743377000130&lt;BraNa&gt;</t>
  </si>
  <si>
    <t>75731018000162&lt;BraNa&gt;</t>
  </si>
  <si>
    <t>46634168000150&lt;BraNa&gt;</t>
  </si>
  <si>
    <t>45093267000109&lt;BraNa&gt;</t>
  </si>
  <si>
    <t>18008862000126&lt;BraNa&gt;</t>
  </si>
  <si>
    <t>88073291000199&lt;BraNa&gt;</t>
  </si>
  <si>
    <t>05425871000170&lt;BraNa&gt;</t>
  </si>
  <si>
    <t>01067131000159&lt;BraNa&gt;</t>
  </si>
  <si>
    <t>95954509000180&lt;BraNa&gt;</t>
  </si>
  <si>
    <t>83102285000107&lt;BraNa&gt;</t>
  </si>
  <si>
    <t>83102335000148&lt;BraNa&gt;</t>
  </si>
  <si>
    <t>01611339000197&lt;BraNa&gt;</t>
  </si>
  <si>
    <t>20920567000193&lt;BraNa&gt;</t>
  </si>
  <si>
    <t>18349902000101&lt;BraNa&gt;</t>
  </si>
  <si>
    <t>91693325000152&lt;BraNa&gt;</t>
  </si>
  <si>
    <t>03507563000169&lt;BraNa&gt;</t>
  </si>
  <si>
    <t>91900365000128&lt;BraNa&gt;</t>
  </si>
  <si>
    <t>03507522000172&lt;BraNa&gt;</t>
  </si>
  <si>
    <t>03439239000150&lt;BraNa&gt;</t>
  </si>
  <si>
    <t>94726312000120&lt;BraNa&gt;</t>
  </si>
  <si>
    <t>28576080000147&lt;BraNa&gt;</t>
  </si>
  <si>
    <t>88811930000176&lt;BraNa&gt;</t>
  </si>
  <si>
    <t>93539153000192&lt;BraNa&gt;</t>
  </si>
  <si>
    <t>13128863000190&lt;BraNa&gt;</t>
  </si>
  <si>
    <t>94704004000102&lt;BraNa&gt;</t>
  </si>
  <si>
    <t>28695658000184&lt;BraNa&gt;</t>
  </si>
  <si>
    <t>83102830000157&lt;BraNa&gt;</t>
  </si>
  <si>
    <t>75666131000101&lt;BraNa&gt;</t>
  </si>
  <si>
    <t>04283040000149&lt;BraNa&gt;</t>
  </si>
  <si>
    <t>06217954000137&lt;BraNa&gt;</t>
  </si>
  <si>
    <t>10110989000140&lt;BraNa&gt;</t>
  </si>
  <si>
    <t>44780609000104&lt;BraNa&gt;</t>
  </si>
  <si>
    <t>02355675000189&lt;BraNa&gt;</t>
  </si>
  <si>
    <t>06554745000189&lt;BraNa&gt;</t>
  </si>
  <si>
    <t>87612735000154&lt;BraNa&gt;</t>
  </si>
  <si>
    <t>46523015000135&lt;BraNa&gt;</t>
  </si>
  <si>
    <t>07387343000108&lt;BraNa&gt;</t>
  </si>
  <si>
    <t>46137410000180&lt;BraNa&gt;</t>
  </si>
  <si>
    <t>45709920000111&lt;BraNa&gt;</t>
  </si>
  <si>
    <t>07528292000189&lt;BraNa&gt;</t>
  </si>
  <si>
    <t>01005917000141&lt;BraNa&gt;</t>
  </si>
  <si>
    <t>76245067000158&lt;BraNa&gt;</t>
  </si>
  <si>
    <t>05055009000113&lt;BraNa&gt;</t>
  </si>
  <si>
    <t>08928517000157&lt;BraNa&gt;</t>
  </si>
  <si>
    <t>39485438000142&lt;BraNa&gt;</t>
  </si>
  <si>
    <t>18715383000140&lt;BraNa&gt;</t>
  </si>
  <si>
    <t>10260222000105&lt;BraNa&gt;</t>
  </si>
  <si>
    <t>12250163000101&lt;BraNa&gt;</t>
  </si>
  <si>
    <t>04243978000135&lt;BraNa&gt;</t>
  </si>
  <si>
    <t>87849923000109&lt;BraNa&gt;</t>
  </si>
  <si>
    <t>01614602000100&lt;BraNa&gt;</t>
  </si>
  <si>
    <t>68020916000147&lt;BraNa&gt;</t>
  </si>
  <si>
    <t>06554034000104&lt;BraNa&gt;</t>
  </si>
  <si>
    <t>18715391000196&lt;BraNa&gt;</t>
  </si>
  <si>
    <t>10091510000175&lt;BraNa&gt;</t>
  </si>
  <si>
    <t>82892308000153&lt;BraNa&gt;</t>
  </si>
  <si>
    <t>44430783000119&lt;BraNa&gt;</t>
  </si>
  <si>
    <t>18296640000156&lt;BraNa&gt;</t>
  </si>
  <si>
    <t>46151718000180&lt;BraNa&gt;</t>
  </si>
  <si>
    <t>46523288000180&lt;BraNa&gt;</t>
  </si>
  <si>
    <t>83108357000115&lt;BraNa&gt;</t>
  </si>
  <si>
    <t>27167436000126&lt;BraNa&gt;</t>
  </si>
  <si>
    <t>18239590000175&lt;BraNa&gt;</t>
  </si>
  <si>
    <t>76217017000167&lt;BraNa&gt;</t>
  </si>
  <si>
    <t>08142655000106&lt;BraNa&gt;</t>
  </si>
  <si>
    <t>01612906000120&lt;BraNa&gt;</t>
  </si>
  <si>
    <t>01612538000110&lt;BraNa&gt;</t>
  </si>
  <si>
    <t>05943030000155&lt;BraNa&gt;</t>
  </si>
  <si>
    <t>92410562000121&lt;BraNa&gt;</t>
  </si>
  <si>
    <t>87612867000186&lt;BraNa&gt;</t>
  </si>
  <si>
    <t>01602022000194&lt;BraNa&gt;</t>
  </si>
  <si>
    <t>12264396000163&lt;BraNa&gt;</t>
  </si>
  <si>
    <t>18803072000132&lt;BraNa&gt;</t>
  </si>
  <si>
    <t>11040862000164&lt;BraNa&gt;</t>
  </si>
  <si>
    <t>15465016000147&lt;BraNa&gt;</t>
  </si>
  <si>
    <t>11285954000104&lt;BraNa&gt;</t>
  </si>
  <si>
    <t>18301002000186&lt;BraNa&gt;</t>
  </si>
  <si>
    <t>06229975000172&lt;BraNa&gt;</t>
  </si>
  <si>
    <t>28561041000176&lt;BraNa&gt;</t>
  </si>
  <si>
    <t>02186708000104&lt;BraNa&gt;</t>
  </si>
  <si>
    <t>06554356000153&lt;BraNa&gt;</t>
  </si>
  <si>
    <t>08002404000126&lt;BraNa&gt;</t>
  </si>
  <si>
    <t>18187815000197&lt;BraNa&gt;</t>
  </si>
  <si>
    <t>01612668000152&lt;BraNa&gt;</t>
  </si>
  <si>
    <t>01149624000138&lt;BraNa&gt;</t>
  </si>
  <si>
    <t>52359692000162&lt;BraNa&gt;</t>
  </si>
  <si>
    <t>90873787000199&lt;BraNa&gt;</t>
  </si>
  <si>
    <t>41522194000172&lt;BraNa&gt;</t>
  </si>
  <si>
    <t>18244368000160&lt;BraNa&gt;</t>
  </si>
  <si>
    <t>24857096000177&lt;BraNa&gt;</t>
  </si>
  <si>
    <t>16245375000151&lt;BraNa&gt;</t>
  </si>
  <si>
    <t>03073673000160&lt;BraNa&gt;</t>
  </si>
  <si>
    <t>01634272000106&lt;BraNa&gt;</t>
  </si>
  <si>
    <t>92454818000100&lt;BraNa&gt;</t>
  </si>
  <si>
    <t>01612566000137&lt;BraNa&gt;</t>
  </si>
  <si>
    <t>04477568000159&lt;BraNa&gt;</t>
  </si>
  <si>
    <t>87613014000169&lt;BraNa&gt;</t>
  </si>
  <si>
    <t>46634101000115&lt;BraNa&gt;</t>
  </si>
  <si>
    <t>12332995000177&lt;BraNa&gt;</t>
  </si>
  <si>
    <t>41522236000175&lt;BraNa&gt;</t>
  </si>
  <si>
    <t>18017442000106&lt;BraNa&gt;</t>
  </si>
  <si>
    <t>18025890000151&lt;BraNa&gt;</t>
  </si>
  <si>
    <t>11358173000100&lt;BraNa&gt;</t>
  </si>
  <si>
    <t>08767154000115&lt;BraNa&gt;</t>
  </si>
  <si>
    <t>91693309000160&lt;BraNa&gt;</t>
  </si>
  <si>
    <t>45301652000102&lt;BraNa&gt;</t>
  </si>
  <si>
    <t>83102343000194&lt;BraNa&gt;</t>
  </si>
  <si>
    <t>10165165000177&lt;BraNa&gt;</t>
  </si>
  <si>
    <t>10105963000103&lt;BraNa&gt;</t>
  </si>
  <si>
    <t>46634382000106&lt;BraNa&gt;</t>
  </si>
  <si>
    <t>44435121000131&lt;BraNa&gt;</t>
  </si>
  <si>
    <t>26867770000120&lt;BraNa&gt;</t>
  </si>
  <si>
    <t>06554455000135&lt;BraNa&gt;</t>
  </si>
  <si>
    <t>01612525000140&lt;BraNa&gt;</t>
  </si>
  <si>
    <t>24856569000111&lt;BraNa&gt;</t>
  </si>
  <si>
    <t>18125146000129&lt;BraNa&gt;</t>
  </si>
  <si>
    <t>01266058000144&lt;BraNa&gt;</t>
  </si>
  <si>
    <t>18279067000172&lt;BraNa&gt;</t>
  </si>
  <si>
    <t>04628046000100&lt;BraNa&gt;</t>
  </si>
  <si>
    <t>03155900000104&lt;BraNa&gt;</t>
  </si>
  <si>
    <t>01603707000155&lt;BraNa&gt;</t>
  </si>
  <si>
    <t>09012493000154&lt;BraNa&gt;</t>
  </si>
  <si>
    <t>11294402000162&lt;BraNa&gt;</t>
  </si>
  <si>
    <t>28549483000105&lt;BraNa&gt;</t>
  </si>
  <si>
    <t>83074302000131&lt;BraNa&gt;</t>
  </si>
  <si>
    <t>88142302000145&lt;BraNa&gt;</t>
  </si>
  <si>
    <t>63762058000192&lt;BraNa&gt;</t>
  </si>
  <si>
    <t>88604897000103&lt;BraNa&gt;</t>
  </si>
  <si>
    <t>03214145000183&lt;BraNa&gt;</t>
  </si>
  <si>
    <t>02164820000144&lt;BraNa&gt;</t>
  </si>
  <si>
    <t>01612360000107&lt;BraNa&gt;</t>
  </si>
  <si>
    <t>87530978000143&lt;BraNa&gt;</t>
  </si>
  <si>
    <t>00079806000117&lt;BraNa&gt;</t>
  </si>
  <si>
    <t>18457267000178&lt;BraNa&gt;</t>
  </si>
  <si>
    <t>29128766000138&lt;BraNa&gt;</t>
  </si>
  <si>
    <t>10091619000102&lt;BraNa&gt;</t>
  </si>
  <si>
    <t>87990800000185&lt;BraNa&gt;</t>
  </si>
  <si>
    <t>27165588000190&lt;BraNa&gt;</t>
  </si>
  <si>
    <t>01612686000134&lt;BraNa&gt;</t>
  </si>
  <si>
    <t>87613600000103&lt;BraNa&gt;</t>
  </si>
  <si>
    <t>01164292000160&lt;BraNa&gt;</t>
  </si>
  <si>
    <t>10131720000140&lt;BraNa&gt;</t>
  </si>
  <si>
    <t>75845545000106&lt;BraNa&gt;</t>
  </si>
  <si>
    <t>78121878000172&lt;BraNa&gt;</t>
  </si>
  <si>
    <t>18114256000195&lt;BraNa&gt;</t>
  </si>
  <si>
    <t>87613006000112&lt;BraNa&gt;</t>
  </si>
  <si>
    <t>87612925000171&lt;BraNa&gt;</t>
  </si>
  <si>
    <t>46523064000178&lt;BraNa&gt;</t>
  </si>
  <si>
    <t>53307906000110&lt;BraNa&gt;</t>
  </si>
  <si>
    <t>46523023000181&lt;BraNa&gt;</t>
  </si>
  <si>
    <t>06469837000160&lt;BraNa&gt;</t>
  </si>
  <si>
    <t>01612573000139&lt;BraNa&gt;</t>
  </si>
  <si>
    <t>01612620000144&lt;BraNa&gt;</t>
  </si>
  <si>
    <t>01787506000155&lt;BraNa&gt;</t>
  </si>
  <si>
    <t>13913355000113&lt;BraNa&gt;</t>
  </si>
  <si>
    <t>14109763000180&lt;BraNa&gt;</t>
  </si>
  <si>
    <t>03501517000152&lt;BraNa&gt;</t>
  </si>
  <si>
    <t>88696810000175&lt;BraNa&gt;</t>
  </si>
  <si>
    <t>08260663000157&lt;BraNa&gt;</t>
  </si>
  <si>
    <t>75442756000190&lt;BraNa&gt;</t>
  </si>
  <si>
    <t>88756929000196&lt;BraNa&gt;</t>
  </si>
  <si>
    <t>75732057000184&lt;BraNa&gt;</t>
  </si>
  <si>
    <t>83102293000145&lt;BraNa&gt;</t>
  </si>
  <si>
    <t>29111085000167&lt;BraNa&gt;</t>
  </si>
  <si>
    <t>18675975000185&lt;BraNa&gt;</t>
  </si>
  <si>
    <t>18712174000142&lt;BraNa&gt;</t>
  </si>
  <si>
    <t>01631604000107&lt;BraNa&gt;</t>
  </si>
  <si>
    <t>87612859000130&lt;BraNa&gt;</t>
  </si>
  <si>
    <t>01611489000109&lt;BraNa&gt;</t>
  </si>
  <si>
    <t>08993917000146&lt;BraNa&gt;</t>
  </si>
  <si>
    <t>76105600000186&lt;BraNa&gt;</t>
  </si>
  <si>
    <t>00965152000129&lt;BraNa&gt;</t>
  </si>
  <si>
    <t>51885242000140&lt;BraNa&gt;</t>
  </si>
  <si>
    <t>02215747000192&lt;BraNa&gt;</t>
  </si>
  <si>
    <t>83102749000177&lt;BraNa&gt;</t>
  </si>
  <si>
    <t>01763614000198&lt;BraNa&gt;</t>
  </si>
  <si>
    <t>90832619000155&lt;BraNa&gt;</t>
  </si>
  <si>
    <t>80869621000145&lt;BraNa&gt;</t>
  </si>
  <si>
    <t>76002658000102&lt;BraNa&gt;</t>
  </si>
  <si>
    <t>13908702000110&lt;BraNa&gt;</t>
  </si>
  <si>
    <t>03501509000106&lt;BraNa&gt;</t>
  </si>
  <si>
    <t>76105618000188&lt;BraNa&gt;</t>
  </si>
  <si>
    <t>06716880000183&lt;BraNa&gt;</t>
  </si>
  <si>
    <t>75904524000106&lt;BraNa&gt;</t>
  </si>
  <si>
    <t>63762033000199&lt;BraNa&gt;</t>
  </si>
  <si>
    <t>24772287000136&lt;BraNa&gt;</t>
  </si>
  <si>
    <t>08358723000179&lt;BraNa&gt;</t>
  </si>
  <si>
    <t>24950495000188&lt;BraNa&gt;</t>
  </si>
  <si>
    <t>18298190000130&lt;BraNa&gt;</t>
  </si>
  <si>
    <t>01126143000107&lt;BraNa&gt;</t>
  </si>
  <si>
    <t>92406164000131&lt;BraNa&gt;</t>
  </si>
  <si>
    <t>29116894000161&lt;BraNa&gt;</t>
  </si>
  <si>
    <t>18245175000124&lt;BraNa&gt;</t>
  </si>
  <si>
    <t>12367892000142&lt;BraNa&gt;</t>
  </si>
  <si>
    <t>15023922000191&lt;BraNa&gt;</t>
  </si>
  <si>
    <t>87568911000106&lt;BraNa&gt;</t>
  </si>
  <si>
    <t>87612842000182&lt;BraNa&gt;</t>
  </si>
  <si>
    <t>46179958000192&lt;BraNa&gt;</t>
  </si>
  <si>
    <t>45374261000100&lt;BraNa&gt;</t>
  </si>
  <si>
    <t>94702818000108&lt;BraNa&gt;</t>
  </si>
  <si>
    <t>88861430000149&lt;BraNa&gt;</t>
  </si>
  <si>
    <t>10132777000163&lt;BraNa&gt;</t>
  </si>
  <si>
    <t>88577416000118&lt;BraNa&gt;</t>
  </si>
  <si>
    <t>83102384000180&lt;BraNa&gt;</t>
  </si>
  <si>
    <t>01617441000108&lt;BraNa&gt;</t>
  </si>
  <si>
    <t>78279981000145&lt;BraNa&gt;</t>
  </si>
  <si>
    <t>28645794000160&lt;BraNa&gt;</t>
  </si>
  <si>
    <t>06156160000100&lt;BraNa&gt;</t>
  </si>
  <si>
    <t>04215971000100&lt;BraNa&gt;</t>
  </si>
  <si>
    <t>90836693000140&lt;BraNa&gt;</t>
  </si>
  <si>
    <t>87691507000117&lt;BraNa&gt;</t>
  </si>
  <si>
    <t>92122720000148&lt;BraNa&gt;</t>
  </si>
  <si>
    <t>13897111000194&lt;BraNa&gt;</t>
  </si>
  <si>
    <t>18457234000128&lt;BraNa&gt;</t>
  </si>
  <si>
    <t>07063589000116&lt;BraNa&gt;</t>
  </si>
  <si>
    <t>06553879000185&lt;BraNa&gt;</t>
  </si>
  <si>
    <t>44723674000190&lt;BraNa&gt;</t>
  </si>
  <si>
    <t>18385138000111&lt;BraNa&gt;</t>
  </si>
  <si>
    <t>01614158000114&lt;BraNa&gt;</t>
  </si>
  <si>
    <t>46482840000139&lt;BraNa&gt;</t>
  </si>
  <si>
    <t>16418766000120&lt;BraNa&gt;</t>
  </si>
  <si>
    <t>18094797000107&lt;BraNa&gt;</t>
  </si>
  <si>
    <t>19279827000104&lt;BraNa&gt;</t>
  </si>
  <si>
    <t>01609497000102&lt;BraNa&gt;</t>
  </si>
  <si>
    <t>87613535000116&lt;BraNa&gt;</t>
  </si>
  <si>
    <t>21154174000189&lt;BraNa&gt;</t>
  </si>
  <si>
    <t>46599825000175&lt;BraNa&gt;</t>
  </si>
  <si>
    <t>39228739000190&lt;BraNa&gt;</t>
  </si>
  <si>
    <t>27150549000119&lt;BraNa&gt;</t>
  </si>
  <si>
    <t>06738132000100&lt;BraNa&gt;</t>
  </si>
  <si>
    <t>01617905000178&lt;BraNa&gt;</t>
  </si>
  <si>
    <t>88587183000134&lt;BraNa&gt;</t>
  </si>
  <si>
    <t>18477315000190&lt;BraNa&gt;</t>
  </si>
  <si>
    <t>18303172000108&lt;BraNa&gt;</t>
  </si>
  <si>
    <t>29128741000134&lt;BraNa&gt;</t>
  </si>
  <si>
    <t>18291377000102&lt;BraNa&gt;</t>
  </si>
  <si>
    <t>18602029000109&lt;BraNa&gt;</t>
  </si>
  <si>
    <t>12081691000184&lt;BraNa&gt;</t>
  </si>
  <si>
    <t>11097342000198&lt;BraNa&gt;</t>
  </si>
  <si>
    <t>10091536000113&lt;BraNa&gt;</t>
  </si>
  <si>
    <t>18242800000184&lt;BraNa&gt;</t>
  </si>
  <si>
    <t>07589369000120&lt;BraNa&gt;</t>
  </si>
  <si>
    <t>76208867000107&lt;BraNa&gt;</t>
  </si>
  <si>
    <t>90483058000126&lt;BraNa&gt;</t>
  </si>
  <si>
    <t>29115458000178&lt;BraNa&gt;</t>
  </si>
  <si>
    <t>01618704000195&lt;BraNa&gt;</t>
  </si>
  <si>
    <t>03342920000186&lt;BraNa&gt;</t>
  </si>
  <si>
    <t>05121991000184&lt;BraNa&gt;</t>
  </si>
  <si>
    <t>24772154000160&lt;BraNa&gt;</t>
  </si>
  <si>
    <t>63761969000103&lt;BraNa&gt;</t>
  </si>
  <si>
    <t>01505643000150&lt;BraNa&gt;</t>
  </si>
  <si>
    <t>45122603000102&lt;BraNa&gt;</t>
  </si>
  <si>
    <t>76208842000103&lt;BraNa&gt;</t>
  </si>
  <si>
    <t>45124344000140&lt;BraNa&gt;</t>
  </si>
  <si>
    <t>07616162000106&lt;BraNa&gt;</t>
  </si>
  <si>
    <t>18008870000172&lt;BraNa&gt;</t>
  </si>
  <si>
    <t>06082820000156&lt;BraNa&gt;</t>
  </si>
  <si>
    <t>88830609000139&lt;BraNa&gt;</t>
  </si>
  <si>
    <t>01612618000175&lt;BraNa&gt;</t>
  </si>
  <si>
    <t>08004061000139&lt;BraNa&gt;</t>
  </si>
  <si>
    <t>01131713000157&lt;BraNa&gt;</t>
  </si>
  <si>
    <t>46634184000142&lt;BraNa&gt;</t>
  </si>
  <si>
    <t>46634614000126&lt;BraNa&gt;</t>
  </si>
  <si>
    <t>01612869000150&lt;BraNa&gt;</t>
  </si>
  <si>
    <t>76105626000124&lt;BraNa&gt;</t>
  </si>
  <si>
    <t>92000223000177&lt;BraNa&gt;</t>
  </si>
  <si>
    <t>92005545000109&lt;BraNa&gt;</t>
  </si>
  <si>
    <t>92324748000168&lt;BraNa&gt;</t>
  </si>
  <si>
    <t>87612990000105&lt;BraNa&gt;</t>
  </si>
  <si>
    <t>87613220000179&lt;BraNa&gt;</t>
  </si>
  <si>
    <t>03507530000119&lt;BraNa&gt;</t>
  </si>
  <si>
    <t>01612489000115&lt;BraNa&gt;</t>
  </si>
  <si>
    <t>24859332000194&lt;BraNa&gt;</t>
  </si>
  <si>
    <t>24651200000172&lt;BraNa&gt;</t>
  </si>
  <si>
    <t>83021808000182&lt;BraNa&gt;</t>
  </si>
  <si>
    <t>88743604000179&lt;BraNa&gt;</t>
  </si>
  <si>
    <t>76995414000160&lt;BraNa&gt;</t>
  </si>
  <si>
    <t>23555279000175&lt;BraNa&gt;</t>
  </si>
  <si>
    <t>76309806000128&lt;BraNa&gt;</t>
  </si>
  <si>
    <t>36862621000121&lt;BraNa&gt;</t>
  </si>
  <si>
    <t>90256686000179&lt;BraNa&gt;</t>
  </si>
  <si>
    <t>88202437000159&lt;BraNa&gt;</t>
  </si>
  <si>
    <t>01310499000104&lt;BraNa&gt;</t>
  </si>
  <si>
    <t>00965145000127&lt;BraNa&gt;</t>
  </si>
  <si>
    <t>18132464000117&lt;BraNa&gt;</t>
  </si>
  <si>
    <t>12198719000168&lt;BraNa&gt;</t>
  </si>
  <si>
    <t>15023930000138&lt;BraNa&gt;</t>
  </si>
  <si>
    <t>01795483000120&lt;BraNa&gt;</t>
  </si>
  <si>
    <t>04213687000102&lt;BraNa&gt;</t>
  </si>
  <si>
    <t>76105634000170&lt;BraNa&gt;</t>
  </si>
  <si>
    <t>41522350000103&lt;BraNa&gt;</t>
  </si>
  <si>
    <t>76970326000103&lt;BraNa&gt;</t>
  </si>
  <si>
    <t>87613527000170&lt;BraNa&gt;</t>
  </si>
  <si>
    <t>18449173000157&lt;BraNa&gt;</t>
  </si>
  <si>
    <t>39554597000151&lt;BraNa&gt;</t>
  </si>
  <si>
    <t>01367853000129&lt;BraNa&gt;</t>
  </si>
  <si>
    <t>27174077000134&lt;BraNa&gt;</t>
  </si>
  <si>
    <t>18428854000139&lt;BraNa&gt;</t>
  </si>
  <si>
    <t>29115466000114&lt;BraNa&gt;</t>
  </si>
  <si>
    <t>18315200000107&lt;BraNa&gt;</t>
  </si>
  <si>
    <t>45331188000199&lt;BraNa&gt;</t>
  </si>
  <si>
    <t>83024257000100&lt;BraNa&gt;</t>
  </si>
  <si>
    <t>10150068000100&lt;BraNa&gt;</t>
  </si>
  <si>
    <t>08916645000180&lt;BraNa&gt;</t>
  </si>
  <si>
    <t>88437926000190&lt;BraNa&gt;</t>
  </si>
  <si>
    <t>37464716000150&lt;BraNa&gt;</t>
  </si>
  <si>
    <t>16752446000102&lt;BraNa&gt;</t>
  </si>
  <si>
    <t>75825828000188&lt;BraNa&gt;</t>
  </si>
  <si>
    <t>04219688000156&lt;BraNa&gt;</t>
  </si>
  <si>
    <t>87708889000144&lt;BraNa&gt;</t>
  </si>
  <si>
    <t>18715508000131&lt;BraNa&gt;</t>
  </si>
  <si>
    <t>76105519000104&lt;BraNa&gt;</t>
  </si>
  <si>
    <t>94703980000132&lt;BraNa&gt;</t>
  </si>
  <si>
    <t>76208826000102&lt;BraNa&gt;</t>
  </si>
  <si>
    <t>28614865000167&lt;BraNa&gt;</t>
  </si>
  <si>
    <t>18591149000158&lt;BraNa&gt;</t>
  </si>
  <si>
    <t>94721388000163&lt;BraNa&gt;</t>
  </si>
  <si>
    <t>87613154000137&lt;BraNa&gt;</t>
  </si>
  <si>
    <t>19875046000182&lt;BraNa&gt;</t>
  </si>
  <si>
    <t>46634192000199&lt;BraNa&gt;</t>
  </si>
  <si>
    <t>04215013000139&lt;BraNa&gt;</t>
  </si>
  <si>
    <t>01988914000175&lt;BraNa&gt;</t>
  </si>
  <si>
    <t>18298174000148&lt;BraNa&gt;</t>
  </si>
  <si>
    <t>02321115000103&lt;BraNa&gt;</t>
  </si>
  <si>
    <t>06554257000171&lt;BraNa&gt;</t>
  </si>
  <si>
    <t>14221741000107&lt;BraNa&gt;</t>
  </si>
  <si>
    <t>03330461000110&lt;BraNa&gt;</t>
  </si>
  <si>
    <t>01302603000100&lt;BraNa&gt;</t>
  </si>
  <si>
    <t>12264230000147&lt;BraNa&gt;</t>
  </si>
  <si>
    <t>15389596000130&lt;BraNa&gt;</t>
  </si>
  <si>
    <t>46523049000120&lt;BraNa&gt;</t>
  </si>
  <si>
    <t>37465309000167&lt;BraNa&gt;</t>
  </si>
  <si>
    <t>03510211000162&lt;BraNa&gt;</t>
  </si>
  <si>
    <t>08439549000199&lt;BraNa&gt;</t>
  </si>
  <si>
    <t>07587975000107&lt;BraNa&gt;</t>
  </si>
  <si>
    <t>45228319000107&lt;BraNa&gt;</t>
  </si>
  <si>
    <t>82916818000113&lt;BraNa&gt;</t>
  </si>
  <si>
    <t>90152240000102&lt;BraNa&gt;</t>
  </si>
  <si>
    <t>06554299000102&lt;BraNa&gt;</t>
  </si>
  <si>
    <t>01138122000101&lt;BraNa&gt;</t>
  </si>
  <si>
    <t>01180645000116&lt;BraNa&gt;</t>
  </si>
  <si>
    <t>02382067000163&lt;BraNa&gt;</t>
  </si>
  <si>
    <t>07663917000115&lt;BraNa&gt;</t>
  </si>
  <si>
    <t>18468041000172&lt;BraNa&gt;</t>
  </si>
  <si>
    <t>76381854000127&lt;BraNa&gt;</t>
  </si>
  <si>
    <t>75731034000155&lt;BraNa&gt;</t>
  </si>
  <si>
    <t>08106510000150&lt;BraNa&gt;</t>
  </si>
  <si>
    <t>47492806000108&lt;BraNa&gt;</t>
  </si>
  <si>
    <t>03533064000146&lt;BraNa&gt;</t>
  </si>
  <si>
    <t>08781791000146&lt;BraNa&gt;</t>
  </si>
  <si>
    <t>84736941000188&lt;BraNa&gt;</t>
  </si>
  <si>
    <t>01302728000130&lt;BraNa&gt;</t>
  </si>
  <si>
    <t>76417005000186&lt;BraNa&gt;</t>
  </si>
  <si>
    <t>83754044000134&lt;BraNa&gt;</t>
  </si>
  <si>
    <t>76167725000130&lt;BraNa&gt;</t>
  </si>
  <si>
    <t>04217647000120&lt;BraNa&gt;</t>
  </si>
  <si>
    <t>11358165000156&lt;BraNa&gt;</t>
  </si>
  <si>
    <t>06554885000157&lt;BraNa&gt;</t>
  </si>
  <si>
    <t>18558098000162&lt;BraNa&gt;</t>
  </si>
  <si>
    <t>08925968000130&lt;BraNa&gt;</t>
  </si>
  <si>
    <t>91553966000101&lt;BraNa&gt;</t>
  </si>
  <si>
    <t>46523247000193&lt;BraNa&gt;</t>
  </si>
  <si>
    <t>76972082000106&lt;BraNa&gt;</t>
  </si>
  <si>
    <t>17754136000190&lt;BraNa&gt;</t>
  </si>
  <si>
    <t>01138957000161&lt;BraNa&gt;</t>
  </si>
  <si>
    <t>01609404000140&lt;BraNa&gt;</t>
  </si>
  <si>
    <t>65711988000142&lt;BraNa&gt;</t>
  </si>
  <si>
    <t>00394601000126&lt;BraNa&gt;</t>
  </si>
  <si>
    <t>18114272000188&lt;BraNa&gt;</t>
  </si>
  <si>
    <t>46435921000188&lt;BraNa&gt;</t>
  </si>
  <si>
    <t>18307405000132&lt;BraNa&gt;</t>
  </si>
  <si>
    <t>18291351000164&lt;BraNa&gt;</t>
  </si>
  <si>
    <t>88254891000153&lt;BraNa&gt;</t>
  </si>
  <si>
    <t>24616187000110&lt;BraNa&gt;</t>
  </si>
  <si>
    <t>02070563000181&lt;BraNa&gt;</t>
  </si>
  <si>
    <t>90221524000103&lt;BraNa&gt;</t>
  </si>
  <si>
    <t>22953681000145&lt;BraNa&gt;</t>
  </si>
  <si>
    <t>87482535000124&lt;BraNa&gt;</t>
  </si>
  <si>
    <t>01640339000115&lt;BraNa&gt;</t>
  </si>
  <si>
    <t>27150556000110&lt;BraNa&gt;</t>
  </si>
  <si>
    <t>87488938000180&lt;BraNa&gt;</t>
  </si>
  <si>
    <t>08782146000148&lt;BraNa&gt;</t>
  </si>
  <si>
    <t>18301010000122&lt;BraNa&gt;</t>
  </si>
  <si>
    <t>27167386000187&lt;BraNa&gt;</t>
  </si>
  <si>
    <t>35667377000183&lt;BraNa&gt;</t>
  </si>
  <si>
    <t>15479751000100&lt;BraNa&gt;</t>
  </si>
  <si>
    <t>03155926000144&lt;BraNa&gt;</t>
  </si>
  <si>
    <t>92465210000173&lt;BraNa&gt;</t>
  </si>
  <si>
    <t>08355489000126&lt;BraNa&gt;</t>
  </si>
  <si>
    <t>95422911000113&lt;BraNa&gt;</t>
  </si>
  <si>
    <t>00078790000128&lt;BraNa&gt;</t>
  </si>
  <si>
    <t>28564177000130&lt;BraNa&gt;</t>
  </si>
  <si>
    <t>06314439000175&lt;BraNa&gt;</t>
  </si>
  <si>
    <t>29138328000150&lt;BraNa&gt;</t>
  </si>
  <si>
    <t>24852618000148&lt;BraNa&gt;</t>
  </si>
  <si>
    <t>01788082000143&lt;BraNa&gt;</t>
  </si>
  <si>
    <t>03741675000180&lt;BraNa&gt;</t>
  </si>
  <si>
    <t>06554059000108&lt;BraNa&gt;</t>
  </si>
  <si>
    <t>46523114000117&lt;BraNa&gt;</t>
  </si>
  <si>
    <t>88349238000178&lt;BraNa&gt;</t>
  </si>
  <si>
    <t>89363642000169&lt;BraNa&gt;</t>
  </si>
  <si>
    <t>18080655000182&lt;BraNa&gt;</t>
  </si>
  <si>
    <t>67996363000108&lt;BraNa&gt;</t>
  </si>
  <si>
    <t>94704129000124&lt;BraNa&gt;</t>
  </si>
  <si>
    <t>89971782000110&lt;BraNa&gt;</t>
  </si>
  <si>
    <t>04530895000127&lt;BraNa&gt;</t>
  </si>
  <si>
    <t>92453828000113&lt;BraNa&gt;</t>
  </si>
  <si>
    <t>87613477000120&lt;BraNa&gt;</t>
  </si>
  <si>
    <t>92406180000124&lt;BraNa&gt;</t>
  </si>
  <si>
    <t>11294303000180&lt;BraNa&gt;</t>
  </si>
  <si>
    <t>18114264000131&lt;BraNa&gt;</t>
  </si>
  <si>
    <t>01612269000191&lt;BraNa&gt;</t>
  </si>
  <si>
    <t>06554174000182&lt;BraNa&gt;</t>
  </si>
  <si>
    <t>04695284000139&lt;BraNa&gt;</t>
  </si>
  <si>
    <t>18650952000116&lt;BraNa&gt;</t>
  </si>
  <si>
    <t>87612743000109&lt;BraNa&gt;</t>
  </si>
  <si>
    <t>92406248000175&lt;BraNa&gt;</t>
  </si>
  <si>
    <t>13937032000160&lt;BraNa&gt;</t>
  </si>
  <si>
    <t>08761124000100&lt;BraNa&gt;</t>
  </si>
  <si>
    <t>12200176000176&lt;BraNa&gt;</t>
  </si>
  <si>
    <t>01409580000138&lt;BraNa&gt;</t>
  </si>
  <si>
    <t>18715615000160&lt;BraNa&gt;</t>
  </si>
  <si>
    <t>10571982000125&lt;BraNa&gt;</t>
  </si>
  <si>
    <t>00394585000171&lt;BraNa&gt;</t>
  </si>
  <si>
    <t>84012012000126&lt;BraNa&gt;</t>
  </si>
  <si>
    <t>82951229000176&lt;BraNa&gt;</t>
  </si>
  <si>
    <t>46379400000150&lt;BraNa&gt;</t>
  </si>
  <si>
    <t>13128798000101&lt;BraNa&gt;</t>
  </si>
  <si>
    <t>00394577000125&lt;BraNa&gt;</t>
  </si>
  <si>
    <t>04312369000190&lt;BraNa&gt;</t>
  </si>
  <si>
    <t>07954480000179&lt;BraNa&gt;</t>
  </si>
  <si>
    <t>27080530000143&lt;BraNa&gt;</t>
  </si>
  <si>
    <t>06354468000160&lt;BraNa&gt;</t>
  </si>
  <si>
    <t>03507415000144&lt;BraNa&gt;</t>
  </si>
  <si>
    <t>15412257000128&lt;BraNa&gt;</t>
  </si>
  <si>
    <t>05054861000176&lt;BraNa&gt;</t>
  </si>
  <si>
    <t>76416940000128&lt;BraNa&gt;</t>
  </si>
  <si>
    <t>06553481000149&lt;BraNa&gt;</t>
  </si>
  <si>
    <t>42498600000171&lt;BraNa&gt;</t>
  </si>
  <si>
    <t>08241739000105&lt;BraNa&gt;</t>
  </si>
  <si>
    <t>87934675000196&lt;BraNa&gt;</t>
  </si>
  <si>
    <t>01786029000103&lt;BraNa&gt;</t>
  </si>
  <si>
    <t>88254883000107&lt;BraNa&gt;</t>
  </si>
  <si>
    <t>88150495000186&lt;BraNa&gt;</t>
  </si>
  <si>
    <t>87246120000151&lt;BraNa&gt;</t>
  </si>
  <si>
    <t>45112224000123&lt;BraNa&gt;</t>
  </si>
  <si>
    <t>01601857000120&lt;BraNa&gt;</t>
  </si>
  <si>
    <t>89971766000127&lt;BraNa&gt;</t>
  </si>
  <si>
    <t>23563067000130&lt;BraNa&gt;</t>
  </si>
  <si>
    <t>18677591000100&lt;BraNa&gt;</t>
  </si>
  <si>
    <t>11040870000100&lt;BraNa&gt;</t>
  </si>
  <si>
    <t>91566893000192&lt;BraNa&gt;</t>
  </si>
  <si>
    <t>89848949000150&lt;BraNa&gt;</t>
  </si>
  <si>
    <t>03155751000175&lt;BraNa&gt;</t>
  </si>
  <si>
    <t>88488341000107&lt;BraNa&gt;</t>
  </si>
  <si>
    <t>95422986000102&lt;BraNa&gt;</t>
  </si>
  <si>
    <t>01607509000160&lt;BraNa&gt;</t>
  </si>
  <si>
    <t>14043574000151&lt;BraNa&gt;</t>
  </si>
  <si>
    <t>11097243000106&lt;BraNa&gt;</t>
  </si>
  <si>
    <t>18083071000160&lt;BraNa&gt;</t>
  </si>
  <si>
    <t>17695032000151&lt;BraNa&gt;</t>
  </si>
  <si>
    <t>87838330000139&lt;BraNa&gt;</t>
  </si>
  <si>
    <t>01614088000102&lt;BraNa&gt;</t>
  </si>
  <si>
    <t>01619323000120&lt;BraNa&gt;</t>
  </si>
  <si>
    <t>47842836000105&lt;BraNa&gt;</t>
  </si>
  <si>
    <t>01612848000134&lt;BraNa&gt;</t>
  </si>
  <si>
    <t>13232996000102&lt;BraNa&gt;</t>
  </si>
  <si>
    <t>02321917000113&lt;BraNa&gt;</t>
  </si>
  <si>
    <t>95589271000130&lt;BraNa&gt;</t>
  </si>
  <si>
    <t>53221941000111&lt;BraNa&gt;</t>
  </si>
  <si>
    <t>87843819000107&lt;BraNa&gt;</t>
  </si>
  <si>
    <t>10113736000120&lt;BraNa&gt;</t>
  </si>
  <si>
    <t>76282706000155&lt;BraNa&gt;</t>
  </si>
  <si>
    <t>18313833000178&lt;BraNa&gt;</t>
  </si>
  <si>
    <t>06554067000154&lt;BraNa&gt;</t>
  </si>
  <si>
    <t>01612289000162&lt;BraNa&gt;</t>
  </si>
  <si>
    <t>82892282000143&lt;BraNa&gt;</t>
  </si>
  <si>
    <t>75772400000114&lt;BraNa&gt;</t>
  </si>
  <si>
    <t>16784720000125&lt;BraNa&gt;</t>
  </si>
  <si>
    <t>97228126000150&lt;BraNa&gt;</t>
  </si>
  <si>
    <t>01738780000134&lt;BraNa&gt;</t>
  </si>
  <si>
    <t>81531162000158&lt;BraNa&gt;</t>
  </si>
  <si>
    <t>07954605000160&lt;BraNa&gt;</t>
  </si>
  <si>
    <t>18241760000156&lt;BraNa&gt;</t>
  </si>
  <si>
    <t>89708051000186&lt;BraNa&gt;</t>
  </si>
  <si>
    <t>35050756000120&lt;BraNa&gt;</t>
  </si>
  <si>
    <t>76206606000140&lt;BraNa&gt;</t>
  </si>
  <si>
    <t>01603719000180&lt;BraNa&gt;</t>
  </si>
  <si>
    <t>77816510000166&lt;BraNa&gt;</t>
  </si>
  <si>
    <t>46523072000114&lt;BraNa&gt;</t>
  </si>
  <si>
    <t>22681423000157&lt;BraNa&gt;</t>
  </si>
  <si>
    <t>06553713000169&lt;BraNa&gt;</t>
  </si>
  <si>
    <t>46523080000160&lt;BraNa&gt;</t>
  </si>
  <si>
    <t>87612917000125&lt;BraNa&gt;</t>
  </si>
  <si>
    <t>06553721000105&lt;BraNa&gt;</t>
  </si>
  <si>
    <t>27165182000107&lt;BraNa&gt;</t>
  </si>
  <si>
    <t>04223461000184&lt;BraNa&gt;</t>
  </si>
  <si>
    <t>11303906000100&lt;BraNa&gt;</t>
  </si>
  <si>
    <t>44518371000135&lt;BraNa&gt;</t>
  </si>
  <si>
    <t>88594999000195&lt;BraNa&gt;</t>
  </si>
  <si>
    <t>82836057000190&lt;BraNa&gt;</t>
  </si>
  <si>
    <t>92891035000186&lt;BraNa&gt;</t>
  </si>
  <si>
    <t>45660602000103&lt;BraNa&gt;</t>
  </si>
  <si>
    <t>01614539000101&lt;BraNa&gt;</t>
  </si>
  <si>
    <t>87613428000198&lt;BraNa&gt;</t>
  </si>
  <si>
    <t>03503612000195&lt;BraNa&gt;</t>
  </si>
  <si>
    <t>45660610000150&lt;BraNa&gt;</t>
  </si>
  <si>
    <t>07438591000122&lt;BraNa&gt;</t>
  </si>
  <si>
    <t>87613410000196&lt;BraNa&gt;</t>
  </si>
  <si>
    <t>87613048000153&lt;BraNa&gt;</t>
  </si>
  <si>
    <t>37464955000100&lt;BraNa&gt;</t>
  </si>
  <si>
    <t>81392656000107&lt;BraNa&gt;</t>
  </si>
  <si>
    <t>01303221000100&lt;BraNa&gt;</t>
  </si>
  <si>
    <t>01065846000172&lt;BraNa&gt;</t>
  </si>
  <si>
    <t>01612092000123&lt;BraNa&gt;</t>
  </si>
  <si>
    <t>08162687000173&lt;BraNa&gt;</t>
  </si>
  <si>
    <t>01291707000167&lt;BraNa&gt;</t>
  </si>
  <si>
    <t>18025932000154&lt;BraNa&gt;</t>
  </si>
  <si>
    <t>25040122000132&lt;BraNa&gt;</t>
  </si>
  <si>
    <t>63761944000100&lt;BraNa&gt;</t>
  </si>
  <si>
    <t>20622890000180&lt;BraNa&gt;</t>
  </si>
  <si>
    <t>94703964000140&lt;BraNa&gt;</t>
  </si>
  <si>
    <t>94577509000145&lt;BraNa&gt;</t>
  </si>
  <si>
    <t>11040888000102&lt;BraNa&gt;</t>
  </si>
  <si>
    <t>11049830000120&lt;BraNa&gt;</t>
  </si>
  <si>
    <t>87890992000158&lt;BraNa&gt;</t>
  </si>
  <si>
    <t>27174135000120&lt;BraNa&gt;</t>
  </si>
  <si>
    <t>88811922000120&lt;BraNa&gt;</t>
  </si>
  <si>
    <t>44529592000109&lt;BraNa&gt;</t>
  </si>
  <si>
    <t>48344014000159&lt;BraNa&gt;</t>
  </si>
  <si>
    <t>76238443000187&lt;BraNa&gt;</t>
  </si>
  <si>
    <t>05893631000109&lt;BraNa&gt;</t>
  </si>
  <si>
    <t>01616255000146&lt;BraNa&gt;</t>
  </si>
  <si>
    <t>18307439000127&lt;BraNa&gt;</t>
  </si>
  <si>
    <t>45728326000178&lt;BraNa&gt;</t>
  </si>
  <si>
    <t>87862397000109&lt;BraNa&gt;</t>
  </si>
  <si>
    <t>08785479000120&lt;BraNa&gt;</t>
  </si>
  <si>
    <t>75845537000151&lt;BraNa&gt;</t>
  </si>
  <si>
    <t>46596318000188&lt;BraNa&gt;</t>
  </si>
  <si>
    <t>19382647000153&lt;BraNa&gt;</t>
  </si>
  <si>
    <t>02070548000133&lt;BraNa&gt;</t>
  </si>
  <si>
    <t>07606478000109&lt;BraNa&gt;</t>
  </si>
  <si>
    <t>87613030000151&lt;BraNa&gt;</t>
  </si>
  <si>
    <t>01740588000182&lt;BraNa&gt;</t>
  </si>
  <si>
    <t>76208818000166&lt;BraNa&gt;</t>
  </si>
  <si>
    <t>03239019000183&lt;BraNa&gt;</t>
  </si>
  <si>
    <t>27165190000153&lt;BraNa&gt;</t>
  </si>
  <si>
    <t>76178037000176&lt;BraNa&gt;</t>
  </si>
  <si>
    <t>76017474000108&lt;BraNa&gt;</t>
  </si>
  <si>
    <t>44959021000104&lt;BraNa&gt;</t>
  </si>
  <si>
    <t>46319000000150&lt;BraNa&gt;</t>
  </si>
  <si>
    <t>03403896000148&lt;BraNa&gt;</t>
  </si>
  <si>
    <t>03347127000170&lt;BraNa&gt;</t>
  </si>
  <si>
    <t>01803618000152&lt;BraNa&gt;</t>
  </si>
  <si>
    <t>91693283000150&lt;BraNa&gt;</t>
  </si>
  <si>
    <t>18712133000156&lt;BraNa&gt;</t>
  </si>
  <si>
    <t>88080379000138&lt;BraNa&gt;</t>
  </si>
  <si>
    <t>82939430000138&lt;BraNa&gt;</t>
  </si>
  <si>
    <t>01105329000180&lt;BraNa&gt;</t>
  </si>
  <si>
    <t>67172437000183&lt;BraNa&gt;</t>
  </si>
  <si>
    <t>23555196000186&lt;BraNa&gt;</t>
  </si>
  <si>
    <t>87612834000136&lt;BraNa&gt;</t>
  </si>
  <si>
    <t>67995027000132&lt;BraNa&gt;</t>
  </si>
  <si>
    <t>04465209000181&lt;BraNa&gt;</t>
  </si>
  <si>
    <t>87613139000199&lt;BraNa&gt;</t>
  </si>
  <si>
    <t>01740448000104&lt;BraNa&gt;</t>
  </si>
  <si>
    <t>11286374000131&lt;BraNa&gt;</t>
  </si>
  <si>
    <t>77008068000141&lt;BraNa&gt;</t>
  </si>
  <si>
    <t>87613592000103&lt;BraNa&gt;</t>
  </si>
  <si>
    <t>13922588000182&lt;BraNa&gt;</t>
  </si>
  <si>
    <t>12461646000155&lt;BraNa&gt;</t>
  </si>
  <si>
    <t>76244961000103&lt;BraNa&gt;</t>
  </si>
  <si>
    <t>27165208000117&lt;BraNa&gt;</t>
  </si>
  <si>
    <t>87613584000159&lt;BraNa&gt;</t>
  </si>
  <si>
    <t>11256062000185&lt;BraNa&gt;</t>
  </si>
  <si>
    <t>92406263000113&lt;BraNa&gt;</t>
  </si>
  <si>
    <t>18715490000178&lt;BraNa&gt;</t>
  </si>
  <si>
    <t>87564381000110&lt;BraNa&gt;</t>
  </si>
  <si>
    <t>10393593000157&lt;BraNa&gt;</t>
  </si>
  <si>
    <t>82916800000111&lt;BraNa&gt;</t>
  </si>
  <si>
    <t>76247337000160&lt;BraNa&gt;</t>
  </si>
  <si>
    <t>27165646000185&lt;BraNa&gt;</t>
  </si>
  <si>
    <t>12228375000192&lt;BraNa&gt;</t>
  </si>
  <si>
    <t>44498467000189&lt;BraNa&gt;</t>
  </si>
  <si>
    <t>45324290000167&lt;BraNa&gt;</t>
  </si>
  <si>
    <t>10359560000190&lt;BraNa&gt;</t>
  </si>
  <si>
    <t>18313825000121&lt;BraNa&gt;</t>
  </si>
  <si>
    <t>88379763000136&lt;BraNa&gt;</t>
  </si>
  <si>
    <t>01615882000162&lt;BraNa&gt;</t>
  </si>
  <si>
    <t>11368966000100&lt;BraNa&gt;</t>
  </si>
  <si>
    <t>90738196000109&lt;BraNa&gt;</t>
  </si>
  <si>
    <t>09680315000100&lt;BraNa&gt;</t>
  </si>
  <si>
    <t>59754648000104&lt;BraNa&gt;</t>
  </si>
  <si>
    <t>46482865000132&lt;BraNa&gt;</t>
  </si>
  <si>
    <t>83102301000153&lt;BraNa&gt;</t>
  </si>
  <si>
    <t>88186424000133&lt;BraNa&gt;</t>
  </si>
  <si>
    <t>76175892000123&lt;BraNa&gt;</t>
  </si>
  <si>
    <t>92454776000108&lt;BraNa&gt;</t>
  </si>
  <si>
    <t>76178029000120&lt;BraNa&gt;</t>
  </si>
  <si>
    <t>26923755000151&lt;BraNa&gt;</t>
  </si>
  <si>
    <t>83102798000100&lt;BraNa&gt;</t>
  </si>
  <si>
    <t>44733608000109&lt;BraNa&gt;</t>
  </si>
  <si>
    <t>87612826000190&lt;BraNa&gt;</t>
  </si>
  <si>
    <t>75798355000177&lt;BraNa&gt;</t>
  </si>
  <si>
    <t>00005959000110&lt;BraNa&gt;</t>
  </si>
  <si>
    <t>18116152000110&lt;BraNa&gt;</t>
  </si>
  <si>
    <t>01153030000109&lt;BraNa&gt;</t>
  </si>
  <si>
    <t>03342938000188&lt;BraNa&gt;</t>
  </si>
  <si>
    <t>90544511000167&lt;BraNa&gt;</t>
  </si>
  <si>
    <t>18457259000121&lt;BraNa&gt;</t>
  </si>
  <si>
    <t>01528506000130&lt;BraNa&gt;</t>
  </si>
  <si>
    <t>76175934000126&lt;BraNa&gt;</t>
  </si>
  <si>
    <t>07209245000172&lt;BraNa&gt;</t>
  </si>
  <si>
    <t>92453836000160&lt;BraNa&gt;</t>
  </si>
  <si>
    <t>11294386000108&lt;BraNa&gt;</t>
  </si>
  <si>
    <t>01157536000188&lt;BraNa&gt;</t>
  </si>
  <si>
    <t>75738484000170&lt;BraNa&gt;</t>
  </si>
  <si>
    <t>07679723000108&lt;BraNa&gt;</t>
  </si>
  <si>
    <t>04628533000173&lt;BraNa&gt;</t>
  </si>
  <si>
    <t>75654574000182&lt;BraNa&gt;</t>
  </si>
  <si>
    <t>07683188000169&lt;BraNa&gt;</t>
  </si>
  <si>
    <t>76950088000174&lt;BraNa&gt;</t>
  </si>
  <si>
    <t>01605306000134&lt;BraNa&gt;</t>
  </si>
  <si>
    <t>02451938000153&lt;BraNa&gt;</t>
  </si>
  <si>
    <t>18299446000124&lt;BraNa&gt;</t>
  </si>
  <si>
    <t>28741080000155&lt;BraNa&gt;</t>
  </si>
  <si>
    <t>18283101000182&lt;BraNa&gt;</t>
  </si>
  <si>
    <t>04241980000175&lt;BraNa&gt;</t>
  </si>
  <si>
    <t>10114502000105&lt;BraNa&gt;</t>
  </si>
  <si>
    <t>29138302000102&lt;BraNa&gt;</t>
  </si>
  <si>
    <t>76970359000153&lt;BraNa&gt;</t>
  </si>
  <si>
    <t>24850109000186&lt;BraNa&gt;</t>
  </si>
  <si>
    <t>46634200000105&lt;BraNa&gt;</t>
  </si>
  <si>
    <t>06553754000155&lt;BraNa&gt;</t>
  </si>
  <si>
    <t>83102517000119&lt;BraNa&gt;</t>
  </si>
  <si>
    <t>41563628000182&lt;BraNa&gt;</t>
  </si>
  <si>
    <t>83102277000152&lt;BraNa&gt;</t>
  </si>
  <si>
    <t>45126851000113&lt;BraNa&gt;</t>
  </si>
  <si>
    <t>30417158000122&lt;BraNa&gt;</t>
  </si>
  <si>
    <t>16886871000194&lt;BraNa&gt;</t>
  </si>
  <si>
    <t>10150050000109&lt;BraNa&gt;</t>
  </si>
  <si>
    <t>46578498000175&lt;BraNa&gt;</t>
  </si>
  <si>
    <t>28615557000156&lt;BraNa&gt;</t>
  </si>
  <si>
    <t>21226840000147&lt;BraNa&gt;</t>
  </si>
  <si>
    <t>07683956000184&lt;BraNa&gt;</t>
  </si>
  <si>
    <t>46523130000100&lt;BraNa&gt;</t>
  </si>
  <si>
    <t>27174168000170&lt;BraNa&gt;</t>
  </si>
  <si>
    <t>28916716000152&lt;BraNa&gt;</t>
  </si>
  <si>
    <t>46634291000170&lt;BraNa&gt;</t>
  </si>
  <si>
    <t>18677625000158&lt;BraNa&gt;</t>
  </si>
  <si>
    <t>46634358000177&lt;BraNa&gt;</t>
  </si>
  <si>
    <t>46523031000128&lt;BraNa&gt;</t>
  </si>
  <si>
    <t>07623077000167&lt;BraNa&gt;</t>
  </si>
  <si>
    <t>45281144000100&lt;BraNa&gt;</t>
  </si>
  <si>
    <t>81140303000101&lt;BraNa&gt;</t>
  </si>
  <si>
    <t>03156999000150&lt;BraNa&gt;</t>
  </si>
  <si>
    <t>44447126000184&lt;BraNa&gt;</t>
  </si>
  <si>
    <t>01146604000103&lt;BraNa&gt;</t>
  </si>
  <si>
    <t>46316600000164&lt;BraNa&gt;</t>
  </si>
  <si>
    <t>88120662000146&lt;BraNa&gt;</t>
  </si>
  <si>
    <t>15403041000104&lt;BraNa&gt;</t>
  </si>
  <si>
    <t>10150076000157&lt;BraNa&gt;</t>
  </si>
  <si>
    <t>07663941000154&lt;BraNa&gt;</t>
  </si>
  <si>
    <t>01067271000127&lt;BraNa&gt;</t>
  </si>
  <si>
    <t>31846892000170&lt;BraNa&gt;</t>
  </si>
  <si>
    <t>87613402000140&lt;BraNa&gt;</t>
  </si>
  <si>
    <t>46634127000163&lt;BraNa&gt;</t>
  </si>
  <si>
    <t>08148553000106&lt;BraNa&gt;</t>
  </si>
  <si>
    <t>03238961000127&lt;BraNa&gt;</t>
  </si>
  <si>
    <t>18309724000187&lt;BraNa&gt;</t>
  </si>
  <si>
    <t>75458836000133&lt;BraNa&gt;</t>
  </si>
  <si>
    <t>03370251000156&lt;BraNa&gt;</t>
  </si>
  <si>
    <t>46634440000100&lt;BraNa&gt;</t>
  </si>
  <si>
    <t>18457218000135&lt;BraNa&gt;</t>
  </si>
  <si>
    <t>02204196000161&lt;BraNa&gt;</t>
  </si>
  <si>
    <t>45780061000157&lt;BraNa&gt;</t>
  </si>
  <si>
    <t>46710422000151&lt;BraNa&gt;</t>
  </si>
  <si>
    <t>76285337000154&lt;BraNa&gt;</t>
  </si>
  <si>
    <t>03575875000100&lt;BraNa&gt;</t>
  </si>
  <si>
    <t>02321891000103&lt;BraNa&gt;</t>
  </si>
  <si>
    <t>92457175000140&lt;BraNa&gt;</t>
  </si>
  <si>
    <t>88254909000117&lt;BraNa&gt;</t>
  </si>
  <si>
    <t>10377679000196&lt;BraNa&gt;</t>
  </si>
  <si>
    <t>52382702000180&lt;BraNa&gt;</t>
  </si>
  <si>
    <t>75969667000104&lt;BraNa&gt;</t>
  </si>
  <si>
    <t>50387844000105&lt;BraNa&gt;</t>
  </si>
  <si>
    <t>08947699000103&lt;BraNa&gt;</t>
  </si>
  <si>
    <t>46694139000183&lt;BraNa&gt;</t>
  </si>
  <si>
    <t>03347135000116&lt;BraNa&gt;</t>
  </si>
  <si>
    <t>87613394000131&lt;BraNa&gt;</t>
  </si>
  <si>
    <t>88414552000197&lt;BraNa&gt;</t>
  </si>
  <si>
    <t>87572046000163&lt;BraNa&gt;</t>
  </si>
  <si>
    <t>76910900000138&lt;BraNa&gt;</t>
  </si>
  <si>
    <t>46410866000171&lt;BraNa&gt;</t>
  </si>
  <si>
    <t>07615750000117&lt;BraNa&gt;</t>
  </si>
  <si>
    <t>06553762000100&lt;BraNa&gt;</t>
  </si>
  <si>
    <t>45131885000104&lt;BraNa&gt;</t>
  </si>
  <si>
    <t>18017392000167&lt;BraNa&gt;</t>
  </si>
  <si>
    <t>02879138000138&lt;BraNa&gt;</t>
  </si>
  <si>
    <t>75771204000125&lt;BraNa&gt;</t>
  </si>
  <si>
    <t>46522991000173&lt;BraNa&gt;</t>
  </si>
  <si>
    <t>76402882000183&lt;BraNa&gt;</t>
  </si>
  <si>
    <t>21461546000110&lt;BraNa&gt;</t>
  </si>
  <si>
    <t>18306654000103&lt;BraNa&gt;</t>
  </si>
  <si>
    <t>39485396000140&lt;BraNa&gt;</t>
  </si>
  <si>
    <t>01612476000146&lt;BraNa&gt;</t>
  </si>
  <si>
    <t>75788349000139&lt;BraNa&gt;</t>
  </si>
  <si>
    <t>92401561000110&lt;BraNa&gt;</t>
  </si>
  <si>
    <t>83102459000123&lt;BraNa&gt;</t>
  </si>
  <si>
    <t>12207544000108&lt;BraNa&gt;</t>
  </si>
  <si>
    <t>03162047000140&lt;BraNa&gt;</t>
  </si>
  <si>
    <t>76970383000192&lt;BraNa&gt;</t>
  </si>
  <si>
    <t>01609402000150&lt;BraNa&gt;</t>
  </si>
  <si>
    <t>04279238000159&lt;BraNa&gt;</t>
  </si>
  <si>
    <t>01165729000180&lt;BraNa&gt;</t>
  </si>
  <si>
    <t>76245042000154&lt;BraNa&gt;</t>
  </si>
  <si>
    <t>03783859000102&lt;BraNa&gt;</t>
  </si>
  <si>
    <t>15023948000130&lt;BraNa&gt;</t>
  </si>
  <si>
    <t>02917132000108&lt;BraNa&gt;</t>
  </si>
  <si>
    <t>13894878000160&lt;BraNa&gt;</t>
  </si>
  <si>
    <t>27165653000187&lt;BraNa&gt;</t>
  </si>
  <si>
    <t>37623501000134&lt;BraNa&gt;</t>
  </si>
  <si>
    <t>04092672000125&lt;BraNa&gt;</t>
  </si>
  <si>
    <t>82939380000199&lt;BraNa&gt;</t>
  </si>
  <si>
    <t>11097359000145&lt;BraNa&gt;</t>
  </si>
  <si>
    <t>31776479000186&lt;BraNa&gt;</t>
  </si>
  <si>
    <t>08778326000156&lt;BraNa&gt;</t>
  </si>
  <si>
    <t>16930299000113&lt;BraNa&gt;</t>
  </si>
  <si>
    <t>46444790000103&lt;BraNa&gt;</t>
  </si>
  <si>
    <t>06554208000139&lt;BraNa&gt;</t>
  </si>
  <si>
    <t>89650121000192&lt;BraNa&gt;</t>
  </si>
  <si>
    <t>83169623000110&lt;BraNa&gt;</t>
  </si>
  <si>
    <t>06554786000175&lt;BraNa&gt;</t>
  </si>
  <si>
    <t>02029957000196&lt;BraNa&gt;</t>
  </si>
  <si>
    <t>15072663000199&lt;BraNa&gt;</t>
  </si>
  <si>
    <t>64487614000122&lt;BraNa&gt;</t>
  </si>
  <si>
    <t>13915632000127&lt;BraNa&gt;</t>
  </si>
  <si>
    <t>07974082000114&lt;BraNa&gt;</t>
  </si>
  <si>
    <t>01612582000120&lt;BraNa&gt;</t>
  </si>
  <si>
    <t>35450790000191&lt;BraNa&gt;</t>
  </si>
  <si>
    <t>08095283000104&lt;BraNa&gt;</t>
  </si>
  <si>
    <t>15359201000157&lt;BraNa&gt;</t>
  </si>
  <si>
    <t>18338178000102&lt;BraNa&gt;</t>
  </si>
  <si>
    <t>88227756000119&lt;BraNa&gt;</t>
  </si>
  <si>
    <t>44518496000165&lt;BraNa&gt;</t>
  </si>
  <si>
    <t>01612150000119&lt;BraNa&gt;</t>
  </si>
  <si>
    <t>45780103000150&lt;BraNa&gt;</t>
  </si>
  <si>
    <t>01612585000163&lt;BraNa&gt;</t>
  </si>
  <si>
    <t>18668368000198&lt;BraNa&gt;</t>
  </si>
  <si>
    <t>24950461000193&lt;BraNa&gt;</t>
  </si>
  <si>
    <t>02922128000138&lt;BraNa&gt;</t>
  </si>
  <si>
    <t>75789552000120&lt;BraNa&gt;</t>
  </si>
  <si>
    <t>03330453000174&lt;BraNa&gt;</t>
  </si>
  <si>
    <t>82777301000190&lt;BraNa&gt;</t>
  </si>
  <si>
    <t>01612584000119&lt;BraNa&gt;</t>
  </si>
  <si>
    <t>40893778000191&lt;BraNa&gt;</t>
  </si>
  <si>
    <t>11286267000103&lt;BraNa&gt;</t>
  </si>
  <si>
    <t>94704277000149&lt;BraNa&gt;</t>
  </si>
  <si>
    <t>18602078000141&lt;BraNa&gt;</t>
  </si>
  <si>
    <t>01613731000175&lt;BraNa&gt;</t>
  </si>
  <si>
    <t>87613626000151&lt;BraNa&gt;</t>
  </si>
  <si>
    <t>92406289000161&lt;BraNa&gt;</t>
  </si>
  <si>
    <t>28919637000103&lt;BraNa&gt;</t>
  </si>
  <si>
    <t>87297982000103&lt;BraNa&gt;</t>
  </si>
  <si>
    <t>08113466000105&lt;BraNa&gt;</t>
  </si>
  <si>
    <t>17877200000120&lt;BraNa&gt;</t>
  </si>
  <si>
    <t>37465408000149&lt;BraNa&gt;</t>
  </si>
  <si>
    <t>06554117000101&lt;BraNa&gt;</t>
  </si>
  <si>
    <t>76020452000105&lt;BraNa&gt;</t>
  </si>
  <si>
    <t>95684536000180&lt;BraNa&gt;</t>
  </si>
  <si>
    <t>76205970000195&lt;BraNa&gt;</t>
  </si>
  <si>
    <t>44437820000110&lt;BraNa&gt;</t>
  </si>
  <si>
    <t>18244376000107&lt;BraNa&gt;</t>
  </si>
  <si>
    <t>88201298000149&lt;BraNa&gt;</t>
  </si>
  <si>
    <t>18315218000109&lt;BraNa&gt;</t>
  </si>
  <si>
    <t>46362661000168&lt;BraNa&gt;</t>
  </si>
  <si>
    <t>01587109000130&lt;BraNa&gt;</t>
  </si>
  <si>
    <t>46200846000176&lt;BraNa&gt;</t>
  </si>
  <si>
    <t>82924390000150&lt;BraNa&gt;</t>
  </si>
  <si>
    <t>89030639000123&lt;BraNa&gt;</t>
  </si>
  <si>
    <t>45132495000140&lt;BraNa&gt;</t>
  </si>
  <si>
    <t>11097292000149&lt;BraNa&gt;</t>
  </si>
  <si>
    <t>94707486000146&lt;BraNa&gt;</t>
  </si>
  <si>
    <t>27167410000188&lt;BraNa&gt;</t>
  </si>
  <si>
    <t>76972074000151&lt;BraNa&gt;</t>
  </si>
  <si>
    <t>76970367000108&lt;BraNa&gt;</t>
  </si>
  <si>
    <t>75771477000170&lt;BraNa&gt;</t>
  </si>
  <si>
    <t>46363933000144&lt;BraNa&gt;</t>
  </si>
  <si>
    <t>24772246000140&lt;BraNa&gt;</t>
  </si>
  <si>
    <t>06554448000133&lt;BraNa&gt;</t>
  </si>
  <si>
    <t>80888688000127&lt;BraNa&gt;</t>
  </si>
  <si>
    <t>01169416000109&lt;BraNa&gt;</t>
  </si>
  <si>
    <t>29115474000160&lt;BraNa&gt;</t>
  </si>
  <si>
    <t>08234148000100&lt;BraNa&gt;</t>
  </si>
  <si>
    <t>05995766000177&lt;BraNa&gt;</t>
  </si>
  <si>
    <t>46200853000178&lt;BraNa&gt;</t>
  </si>
  <si>
    <t>51848943000100&lt;BraNa&gt;</t>
  </si>
  <si>
    <t>12200135000180&lt;BraNa&gt;</t>
  </si>
  <si>
    <t>22855142000173&lt;BraNa&gt;</t>
  </si>
  <si>
    <t>11097375000138&lt;BraNa&gt;</t>
  </si>
  <si>
    <t>95992020000100&lt;BraNa&gt;</t>
  </si>
  <si>
    <t>83102509000172&lt;BraNa&gt;</t>
  </si>
  <si>
    <t>45660628000151&lt;BraNa&gt;</t>
  </si>
  <si>
    <t>46523163000150&lt;BraNa&gt;</t>
  </si>
  <si>
    <t>83102392000127&lt;BraNa&gt;</t>
  </si>
  <si>
    <t>18404871000136&lt;BraNa&gt;</t>
  </si>
  <si>
    <t>01740463000152&lt;BraNa&gt;</t>
  </si>
  <si>
    <t>01613501000106&lt;BraNa&gt;</t>
  </si>
  <si>
    <t>04365326000173&lt;BraNa&gt;</t>
  </si>
  <si>
    <t>76285329000108&lt;BraNa&gt;</t>
  </si>
  <si>
    <t>76105550000137&lt;BraNa&gt;</t>
  </si>
  <si>
    <t>29138310000159&lt;BraNa&gt;</t>
  </si>
  <si>
    <t>18504167000155&lt;BraNa&gt;</t>
  </si>
  <si>
    <t>27167345000190&lt;BraNa&gt;</t>
  </si>
  <si>
    <t>94436342000100&lt;BraNa&gt;</t>
  </si>
  <si>
    <t>04505640000104&lt;BraNa&gt;</t>
  </si>
  <si>
    <t>05853163000130&lt;BraNa&gt;</t>
  </si>
  <si>
    <t>82915026000124&lt;BraNa&gt;</t>
  </si>
  <si>
    <t>03442597000112&lt;BraNa&gt;</t>
  </si>
  <si>
    <t>07605850000162&lt;BraNa&gt;</t>
  </si>
  <si>
    <t>07963051000168&lt;BraNa&gt;</t>
  </si>
  <si>
    <t>93235943000184&lt;BraNa&gt;</t>
  </si>
  <si>
    <t>03238987000175&lt;BraNa&gt;</t>
  </si>
  <si>
    <t>12200275000158&lt;BraNa&gt;</t>
  </si>
  <si>
    <t>76247386000100&lt;BraNa&gt;</t>
  </si>
  <si>
    <t>76282680000145&lt;BraNa&gt;</t>
  </si>
  <si>
    <t>18295303000144&lt;BraNa&gt;</t>
  </si>
  <si>
    <t>94068418000184&lt;BraNa&gt;</t>
  </si>
  <si>
    <t>24851479000138&lt;BraNa&gt;</t>
  </si>
  <si>
    <t>29131075000193&lt;BraNa&gt;</t>
  </si>
  <si>
    <t>75971010000173&lt;BraNa&gt;</t>
  </si>
  <si>
    <t>44477909000100&lt;BraNa&gt;</t>
  </si>
  <si>
    <t>76404136000129&lt;BraNa&gt;</t>
  </si>
  <si>
    <t>76282656000106&lt;BraNa&gt;</t>
  </si>
  <si>
    <t>45132719000114&lt;BraNa&gt;</t>
  </si>
  <si>
    <t>76995323000124&lt;BraNa&gt;</t>
  </si>
  <si>
    <t>01612941000149&lt;BraNa&gt;</t>
  </si>
  <si>
    <t>01612552000113&lt;BraNa&gt;</t>
  </si>
  <si>
    <t>88485412000100&lt;BraNa&gt;</t>
  </si>
  <si>
    <t>76206465000165&lt;BraNa&gt;</t>
  </si>
  <si>
    <t>76017466000161&lt;BraNa&gt;</t>
  </si>
  <si>
    <t>94577590000163&lt;BraNa&gt;</t>
  </si>
  <si>
    <t>24850216000104&lt;BraNa&gt;</t>
  </si>
  <si>
    <t>24772188000154&lt;BraNa&gt;</t>
  </si>
  <si>
    <t>95548400000142&lt;BraNa&gt;</t>
  </si>
  <si>
    <t>04282869000127&lt;BraNa&gt;</t>
  </si>
  <si>
    <t>02056752000108&lt;BraNa&gt;</t>
  </si>
  <si>
    <t>76206481000158&lt;BraNa&gt;</t>
  </si>
  <si>
    <t>28580694000100&lt;BraNa&gt;</t>
  </si>
  <si>
    <t>17744442000145&lt;BraNa&gt;</t>
  </si>
  <si>
    <t>45116092000108&lt;BraNa&gt;</t>
  </si>
  <si>
    <t>65712069000193&lt;BraNa&gt;</t>
  </si>
  <si>
    <t>04132090000125&lt;BraNa&gt;</t>
  </si>
  <si>
    <t>12200283000102&lt;BraNa&gt;</t>
  </si>
  <si>
    <t>32415283000129&lt;BraNa&gt;</t>
  </si>
  <si>
    <t>45353307000104&lt;BraNa&gt;</t>
  </si>
  <si>
    <t>07655277000100&lt;BraNa&gt;</t>
  </si>
  <si>
    <t>27174119000137&lt;BraNa&gt;</t>
  </si>
  <si>
    <t>02215275000178&lt;BraNa&gt;</t>
  </si>
  <si>
    <t>02316537000190&lt;BraNa&gt;</t>
  </si>
  <si>
    <t>45116290000171&lt;BraNa&gt;</t>
  </si>
  <si>
    <t>44438968000170&lt;BraNa&gt;</t>
  </si>
  <si>
    <t>13913371000106&lt;BraNa&gt;</t>
  </si>
  <si>
    <t>02070720000159&lt;BraNa&gt;</t>
  </si>
  <si>
    <t>63787071000104&lt;BraNa&gt;</t>
  </si>
  <si>
    <t>03755477000175&lt;BraNa&gt;</t>
  </si>
  <si>
    <t>46523270000188&lt;BraNa&gt;</t>
  </si>
  <si>
    <t>59854927000131&lt;BraNa&gt;</t>
  </si>
  <si>
    <t>04838496000128&lt;BraNa&gt;</t>
  </si>
  <si>
    <t>08365900000144&lt;BraNa&gt;</t>
  </si>
  <si>
    <t>18431155000148&lt;BraNa&gt;</t>
  </si>
  <si>
    <t>18668376000134&lt;BraNa&gt;</t>
  </si>
  <si>
    <t>44882074000174&lt;BraNa&gt;</t>
  </si>
  <si>
    <t>01067891000166&lt;BraNa&gt;</t>
  </si>
  <si>
    <t>45787652000156&lt;BraNa&gt;</t>
  </si>
  <si>
    <t>63761985000198&lt;BraNa&gt;</t>
  </si>
  <si>
    <t>01613093000192&lt;BraNa&gt;</t>
  </si>
  <si>
    <t>12251450000136&lt;BraNa&gt;</t>
  </si>
  <si>
    <t>90895905000160&lt;BraNa&gt;</t>
  </si>
  <si>
    <t>22678874000135&lt;BraNa&gt;</t>
  </si>
  <si>
    <t>01767722000139&lt;BraNa&gt;</t>
  </si>
  <si>
    <t>25043571000134&lt;BraNa&gt;</t>
  </si>
  <si>
    <t>07782840000100&lt;BraNa&gt;</t>
  </si>
  <si>
    <t>18296665000150&lt;BraNa&gt;</t>
  </si>
  <si>
    <t>76217025000103&lt;BraNa&gt;</t>
  </si>
  <si>
    <t>92451038000107&lt;BraNa&gt;</t>
  </si>
  <si>
    <t>01789551000149&lt;BraNa&gt;</t>
  </si>
  <si>
    <t>93317980000131&lt;BraNa&gt;</t>
  </si>
  <si>
    <t>45345899000112&lt;BraNa&gt;</t>
  </si>
  <si>
    <t>25043621000183&lt;BraNa&gt;</t>
  </si>
  <si>
    <t>13717517000148&lt;BraNa&gt;</t>
  </si>
  <si>
    <t>94707627000120&lt;BraNa&gt;</t>
  </si>
  <si>
    <t>08348971000139&lt;BraNa&gt;</t>
  </si>
  <si>
    <t>88000922000140&lt;BraNa&gt;</t>
  </si>
  <si>
    <t>01621714000180&lt;BraNa&gt;</t>
  </si>
  <si>
    <t>03741683000126&lt;BraNa&gt;</t>
  </si>
  <si>
    <t>75352062000161&lt;BraNa&gt;</t>
  </si>
  <si>
    <t>17947581000176&lt;BraNa&gt;</t>
  </si>
  <si>
    <t>12332953000136&lt;BraNa&gt;</t>
  </si>
  <si>
    <t>01612596000143&lt;BraNa&gt;</t>
  </si>
  <si>
    <t>18668624000147&lt;BraNa&gt;</t>
  </si>
  <si>
    <t>87613519000123&lt;BraNa&gt;</t>
  </si>
  <si>
    <t>08241747000143&lt;BraNa&gt;</t>
  </si>
  <si>
    <t>28920304000196&lt;BraNa&gt;</t>
  </si>
  <si>
    <t>83102855000150&lt;BraNa&gt;</t>
  </si>
  <si>
    <t>03155934000190&lt;BraNa&gt;</t>
  </si>
  <si>
    <t>01105626000125&lt;BraNa&gt;</t>
  </si>
  <si>
    <t>45145414000147&lt;BraNa&gt;</t>
  </si>
  <si>
    <t>04283578000153&lt;BraNa&gt;</t>
  </si>
  <si>
    <t>29138286000158&lt;BraNa&gt;</t>
  </si>
  <si>
    <t>28521748000159&lt;BraNa&gt;</t>
  </si>
  <si>
    <t>03424272000107&lt;BraNa&gt;</t>
  </si>
  <si>
    <t>91567974000107&lt;BraNa&gt;</t>
  </si>
  <si>
    <t>03425170000106&lt;BraNa&gt;</t>
  </si>
  <si>
    <t>01612592000165&lt;BraNa&gt;</t>
  </si>
  <si>
    <t>03507514000126&lt;BraNa&gt;</t>
  </si>
  <si>
    <t>37212719000104&lt;BraNa&gt;</t>
  </si>
  <si>
    <t>03173317000118&lt;BraNa&gt;</t>
  </si>
  <si>
    <t>87502902000104&lt;BraNa&gt;</t>
  </si>
  <si>
    <t>76208859000152&lt;BraNa&gt;</t>
  </si>
  <si>
    <t>87502894000104&lt;BraNa&gt;</t>
  </si>
  <si>
    <t>94704061000183&lt;BraNa&gt;</t>
  </si>
  <si>
    <t>15023963000188&lt;BraNa&gt;</t>
  </si>
  <si>
    <t>15884109000106&lt;BraNa&gt;</t>
  </si>
  <si>
    <t>88600655000141&lt;BraNa&gt;</t>
  </si>
  <si>
    <t>03238912000194&lt;BraNa&gt;</t>
  </si>
  <si>
    <t>65711954000158&lt;BraNa&gt;</t>
  </si>
  <si>
    <t>01602258000120&lt;BraNa&gt;</t>
  </si>
  <si>
    <t>77845394000103&lt;BraNa&gt;</t>
  </si>
  <si>
    <t>01613202000171&lt;BraNa&gt;</t>
  </si>
  <si>
    <t>00236968000111&lt;BraNa&gt;</t>
  </si>
  <si>
    <t>75730994000109&lt;BraNa&gt;</t>
  </si>
  <si>
    <t>92455393000146&lt;BraNa&gt;</t>
  </si>
  <si>
    <t>28606630000123&lt;BraNa&gt;</t>
  </si>
  <si>
    <t>44882223000103&lt;BraNa&gt;</t>
  </si>
  <si>
    <t>91995365000159&lt;BraNa&gt;</t>
  </si>
  <si>
    <t>29138278000101&lt;BraNa&gt;</t>
  </si>
  <si>
    <t>01614519000122&lt;BraNa&gt;</t>
  </si>
  <si>
    <t>81044984000104&lt;BraNa&gt;</t>
  </si>
  <si>
    <t>53099149000136&lt;BraNa&gt;</t>
  </si>
  <si>
    <t>22855183000160&lt;BraNa&gt;</t>
  </si>
  <si>
    <t>37464989000102&lt;BraNa&gt;</t>
  </si>
  <si>
    <t>37465556000163&lt;BraNa&gt;</t>
  </si>
  <si>
    <t>24772162000106&lt;BraNa&gt;</t>
  </si>
  <si>
    <t>04202280000171&lt;BraNa&gt;</t>
  </si>
  <si>
    <t>03238920000130&lt;BraNa&gt;</t>
  </si>
  <si>
    <t>75799577000104&lt;BraNa&gt;</t>
  </si>
  <si>
    <t>07536444000195&lt;BraNa&gt;</t>
  </si>
  <si>
    <t>92871532000112&lt;BraNa&gt;</t>
  </si>
  <si>
    <t>88488358000156&lt;BraNa&gt;</t>
  </si>
  <si>
    <t>18159905000174&lt;BraNa&gt;</t>
  </si>
  <si>
    <t>91618439000138&lt;BraNa&gt;</t>
  </si>
  <si>
    <t>78103884000105&lt;BraNa&gt;</t>
  </si>
  <si>
    <t>18187823000133&lt;BraNa&gt;</t>
  </si>
  <si>
    <t>01067925000112&lt;BraNa&gt;</t>
  </si>
  <si>
    <t>91110296000159&lt;BraNa&gt;</t>
  </si>
  <si>
    <t>04214704000118&lt;BraNa&gt;</t>
  </si>
  <si>
    <t>94309291000148&lt;BraNa&gt;</t>
  </si>
  <si>
    <t>18291385000159&lt;BraNa&gt;</t>
  </si>
  <si>
    <t>82925025000160&lt;BraNa&gt;</t>
  </si>
  <si>
    <t>01614521000100&lt;BraNa&gt;</t>
  </si>
  <si>
    <t>00699197000107&lt;BraNa&gt;</t>
  </si>
  <si>
    <t>01123678000124&lt;BraNa&gt;</t>
  </si>
  <si>
    <t>15024045000173&lt;BraNa&gt;</t>
  </si>
  <si>
    <t>92410521000135&lt;BraNa&gt;</t>
  </si>
  <si>
    <t>00006874000156&lt;BraNa&gt;</t>
  </si>
  <si>
    <t>01629276000104&lt;BraNa&gt;</t>
  </si>
  <si>
    <t>88254875000160&lt;BraNa&gt;</t>
  </si>
  <si>
    <t>95990115000187&lt;BraNa&gt;</t>
  </si>
  <si>
    <t>03238888000193&lt;BraNa&gt;</t>
  </si>
  <si>
    <t>63762009000150&lt;BraNa&gt;</t>
  </si>
  <si>
    <t>95639472000103&lt;BraNa&gt;</t>
  </si>
  <si>
    <t>94187341000161&lt;BraNa&gt;</t>
  </si>
  <si>
    <t>01614517000133&lt;BraNa&gt;</t>
  </si>
  <si>
    <t>92411172000176&lt;BraNa&gt;</t>
  </si>
  <si>
    <t>12459616000104&lt;BraNa&gt;</t>
  </si>
  <si>
    <t>04876413000195&lt;BraNa&gt;</t>
  </si>
  <si>
    <t>18338202000103&lt;BraNa&gt;</t>
  </si>
  <si>
    <t>12251468000138&lt;BraNa&gt;</t>
  </si>
  <si>
    <t>08349029000195&lt;BraNa&gt;</t>
  </si>
  <si>
    <t>46596151000155&lt;BraNa&gt;</t>
  </si>
  <si>
    <t>18188276000100&lt;BraNa&gt;</t>
  </si>
  <si>
    <t>10404184000109&lt;BraNa&gt;</t>
  </si>
  <si>
    <t>16854531000181&lt;BraNa&gt;</t>
  </si>
  <si>
    <t>01629809000140&lt;BraNa&gt;</t>
  </si>
  <si>
    <t>12257762000157&lt;BraNa&gt;</t>
  </si>
  <si>
    <t>18313858000171&lt;BraNa&gt;</t>
  </si>
  <si>
    <t>45148699000170&lt;BraNa&gt;</t>
  </si>
  <si>
    <t>45148970000177&lt;BraNa&gt;</t>
  </si>
  <si>
    <t>02385839000110&lt;BraNa&gt;</t>
  </si>
  <si>
    <t>45351749000111&lt;BraNa&gt;</t>
  </si>
  <si>
    <t>10114767000103&lt;BraNa&gt;</t>
  </si>
  <si>
    <t>46523171000104&lt;BraNa&gt;</t>
  </si>
  <si>
    <t>88814181000130&lt;BraNa&gt;</t>
  </si>
  <si>
    <t>75326066000175&lt;BraNa&gt;</t>
  </si>
  <si>
    <t>53415717000160&lt;BraNa&gt;</t>
  </si>
  <si>
    <t>76282672000107&lt;BraNa&gt;</t>
  </si>
  <si>
    <t>12258141000198&lt;BraNa&gt;</t>
  </si>
  <si>
    <t>08095473000121&lt;BraNa&gt;</t>
  </si>
  <si>
    <t>04380507000179&lt;BraNa&gt;</t>
  </si>
  <si>
    <t>01485531000184&lt;BraNa&gt;</t>
  </si>
  <si>
    <t>01611213000112&lt;BraNa&gt;</t>
  </si>
  <si>
    <t>16444150000124&lt;BraNa&gt;</t>
  </si>
  <si>
    <t>01131010000129&lt;BraNa&gt;</t>
  </si>
  <si>
    <t>07384407000109&lt;BraNa&gt;</t>
  </si>
  <si>
    <t>07963861000114&lt;BraNa&gt;</t>
  </si>
  <si>
    <t>06003636000173&lt;BraNa&gt;</t>
  </si>
  <si>
    <t>07910755000172&lt;BraNa&gt;</t>
  </si>
  <si>
    <t>01170331000132&lt;BraNa&gt;</t>
  </si>
  <si>
    <t>18404764000108&lt;BraNa&gt;</t>
  </si>
  <si>
    <t>82892316000108&lt;BraNa&gt;</t>
  </si>
  <si>
    <t>07711666000105&lt;BraNa&gt;</t>
  </si>
  <si>
    <t>90836701000158&lt;BraNa&gt;</t>
  </si>
  <si>
    <t>24851511000185&lt;BraNa&gt;</t>
  </si>
  <si>
    <t>76179829000165&lt;BraNa&gt;</t>
  </si>
  <si>
    <t>88541354000194&lt;BraNa&gt;</t>
  </si>
  <si>
    <t>46609731000130&lt;BraNa&gt;</t>
  </si>
  <si>
    <t>12356879000198&lt;BraNa&gt;</t>
  </si>
  <si>
    <t>02394757000132&lt;BraNa&gt;</t>
  </si>
  <si>
    <t>01178573000172&lt;BraNa&gt;</t>
  </si>
  <si>
    <t>75680025000182&lt;BraNa&gt;</t>
  </si>
  <si>
    <t>76208487000164&lt;BraNa&gt;</t>
  </si>
  <si>
    <t>88702089000189&lt;BraNa&gt;</t>
  </si>
  <si>
    <t>91342667000128&lt;BraNa&gt;</t>
  </si>
  <si>
    <t>83102533000101&lt;BraNa&gt;</t>
  </si>
  <si>
    <t>18313817000185&lt;BraNa&gt;</t>
  </si>
  <si>
    <t>18278051000145&lt;BraNa&gt;</t>
  </si>
  <si>
    <t>05193057000178&lt;BraNa&gt;</t>
  </si>
  <si>
    <t>18008193000192&lt;BraNa&gt;</t>
  </si>
  <si>
    <t>44547305000193&lt;BraNa&gt;</t>
  </si>
  <si>
    <t>87502886000150&lt;BraNa&gt;</t>
  </si>
  <si>
    <t>29138385000130&lt;BraNa&gt;</t>
  </si>
  <si>
    <t>46643474000152&lt;BraNa&gt;</t>
  </si>
  <si>
    <t>10380608000142&lt;BraNa&gt;</t>
  </si>
  <si>
    <t>45127248000156&lt;BraNa&gt;</t>
  </si>
  <si>
    <t>92000207000184&lt;BraNa&gt;</t>
  </si>
  <si>
    <t>00299180000154&lt;BraNa&gt;</t>
  </si>
  <si>
    <t>76970334000150&lt;BraNa&gt;</t>
  </si>
  <si>
    <t>76017458000115&lt;BraNa&gt;</t>
  </si>
  <si>
    <t>03343118000100&lt;BraNa&gt;</t>
  </si>
  <si>
    <t>03239043000112&lt;BraNa&gt;</t>
  </si>
  <si>
    <t>46634309000134&lt;BraNa&gt;</t>
  </si>
  <si>
    <t>76970391000139&lt;BraNa&gt;</t>
  </si>
  <si>
    <t>45134236000159&lt;BraNa&gt;</t>
  </si>
  <si>
    <t>15023971000124&lt;BraNa&gt;</t>
  </si>
  <si>
    <t>76977768000181&lt;BraNa&gt;</t>
  </si>
  <si>
    <t>01998335000103&lt;BraNa&gt;</t>
  </si>
  <si>
    <t>18116160000166&lt;BraNa&gt;</t>
  </si>
  <si>
    <t>02394765000189&lt;BraNa&gt;</t>
  </si>
  <si>
    <t>93235950000186&lt;BraNa&gt;</t>
  </si>
  <si>
    <t>59858134000190&lt;BraNa&gt;</t>
  </si>
  <si>
    <t>06554430000131&lt;BraNa&gt;</t>
  </si>
  <si>
    <t>06115117000105&lt;BraNa&gt;</t>
  </si>
  <si>
    <t>88372883000101&lt;BraNa&gt;</t>
  </si>
  <si>
    <t>08144982000105&lt;BraNa&gt;</t>
  </si>
  <si>
    <t>23245806000145&lt;BraNa&gt;</t>
  </si>
  <si>
    <t>01612364000195&lt;BraNa&gt;</t>
  </si>
  <si>
    <t>18039503000136&lt;BraNa&gt;</t>
  </si>
  <si>
    <t>94577616000173&lt;BraNa&gt;</t>
  </si>
  <si>
    <t>87612537000190&lt;BraNa&gt;</t>
  </si>
  <si>
    <t>01612478000135&lt;BraNa&gt;</t>
  </si>
  <si>
    <t>76995448000154&lt;BraNa&gt;</t>
  </si>
  <si>
    <t>18602011000107&lt;BraNa&gt;</t>
  </si>
  <si>
    <t>18468033000126&lt;BraNa&gt;</t>
  </si>
  <si>
    <t>31844889000117&lt;BraNa&gt;</t>
  </si>
  <si>
    <t>45751435000106&lt;BraNa&gt;</t>
  </si>
  <si>
    <t>08945727000153&lt;BraNa&gt;</t>
  </si>
  <si>
    <t>10408839000117&lt;BraNa&gt;</t>
  </si>
  <si>
    <t>06553796000196&lt;BraNa&gt;</t>
  </si>
  <si>
    <t>45150166000122&lt;BraNa&gt;</t>
  </si>
  <si>
    <t>91693317000106&lt;BraNa&gt;</t>
  </si>
  <si>
    <t>75370148000117&lt;BraNa&gt;</t>
  </si>
  <si>
    <t>04219099000178&lt;BraNa&gt;</t>
  </si>
  <si>
    <t>09072455000197&lt;BraNa&gt;</t>
  </si>
  <si>
    <t>25209156000108&lt;BraNa&gt;</t>
  </si>
  <si>
    <t>18140335000170&lt;BraNa&gt;</t>
  </si>
  <si>
    <t>28539872000141&lt;BraNa&gt;</t>
  </si>
  <si>
    <t>06553929000124&lt;BraNa&gt;</t>
  </si>
  <si>
    <t>03238631000131&lt;BraNa&gt;</t>
  </si>
  <si>
    <t>87566188000118&lt;BraNa&gt;</t>
  </si>
  <si>
    <t>87455531000157&lt;BraNa&gt;</t>
  </si>
  <si>
    <t>18313874000164&lt;BraNa&gt;</t>
  </si>
  <si>
    <t>18301051000119&lt;BraNa&gt;</t>
  </si>
  <si>
    <t>18140772000194&lt;BraNa&gt;</t>
  </si>
  <si>
    <t>18244343000167&lt;BraNa&gt;</t>
  </si>
  <si>
    <t>01612444000140&lt;BraNa&gt;</t>
  </si>
  <si>
    <t>81478133000170&lt;BraNa&gt;</t>
  </si>
  <si>
    <t>46578514000120&lt;BraNa&gt;</t>
  </si>
  <si>
    <t>10264406000135&lt;BraNa&gt;</t>
  </si>
  <si>
    <t>10358190000177&lt;BraNa&gt;</t>
  </si>
  <si>
    <t>01825413000178&lt;BraNa&gt;</t>
  </si>
  <si>
    <t>29138344000143&lt;BraNa&gt;</t>
  </si>
  <si>
    <t>06553804000102&lt;BraNa&gt;</t>
  </si>
  <si>
    <t>08741399000173&lt;BraNa&gt;</t>
  </si>
  <si>
    <t>76002666000140&lt;BraNa&gt;</t>
  </si>
  <si>
    <t>06554893000101&lt;BraNa&gt;</t>
  </si>
  <si>
    <t>06189344000177&lt;BraNa&gt;</t>
  </si>
  <si>
    <t>12335436000110&lt;BraNa&gt;</t>
  </si>
  <si>
    <t>95423000000100&lt;BraNa&gt;</t>
  </si>
  <si>
    <t>92005586000103&lt;BraNa&gt;</t>
  </si>
  <si>
    <t>94444346000122&lt;BraNa&gt;</t>
  </si>
  <si>
    <t>76178011000128&lt;BraNa&gt;</t>
  </si>
  <si>
    <t>01612981000190&lt;BraNa&gt;</t>
  </si>
  <si>
    <t>82827148000169&lt;BraNa&gt;</t>
  </si>
  <si>
    <t>01612481000159&lt;BraNa&gt;</t>
  </si>
  <si>
    <t>45279627000161&lt;BraNa&gt;</t>
  </si>
  <si>
    <t>17980392000103&lt;BraNa&gt;</t>
  </si>
  <si>
    <t>46341038000129&lt;BraNa&gt;</t>
  </si>
  <si>
    <t>29141322000132&lt;BraNa&gt;</t>
  </si>
  <si>
    <t>77001329000100&lt;BraNa&gt;</t>
  </si>
  <si>
    <t>18428847000137&lt;BraNa&gt;</t>
  </si>
  <si>
    <t>23515687000101&lt;BraNa&gt;</t>
  </si>
  <si>
    <t>12225546000120&lt;BraNa&gt;</t>
  </si>
  <si>
    <t>91553941000108&lt;BraNa&gt;</t>
  </si>
  <si>
    <t>23539463000121&lt;BraNa&gt;</t>
  </si>
  <si>
    <t>76105675000167&lt;BraNa&gt;</t>
  </si>
  <si>
    <t>88861448000140&lt;BraNa&gt;</t>
  </si>
  <si>
    <t>46137451000176&lt;BraNa&gt;</t>
  </si>
  <si>
    <t>01181585000156&lt;BraNa&gt;</t>
  </si>
  <si>
    <t>06553861000183&lt;BraNa&gt;</t>
  </si>
  <si>
    <t>08789299000117&lt;BraNa&gt;</t>
  </si>
  <si>
    <t>76172907000108&lt;BraNa&gt;</t>
  </si>
  <si>
    <t>95543427000142&lt;BraNa&gt;</t>
  </si>
  <si>
    <t>45370707000128&lt;BraNa&gt;</t>
  </si>
  <si>
    <t>18315226000147&lt;BraNa&gt;</t>
  </si>
  <si>
    <t>01189497000109&lt;BraNa&gt;</t>
  </si>
  <si>
    <t>01740422000166&lt;BraNa&gt;</t>
  </si>
  <si>
    <t>76460526000116&lt;BraNa&gt;</t>
  </si>
  <si>
    <t>37465176000129&lt;BraNa&gt;</t>
  </si>
  <si>
    <t>01615653000148&lt;BraNa&gt;</t>
  </si>
  <si>
    <t>12259040000131&lt;BraNa&gt;</t>
  </si>
  <si>
    <t>01615784000125&lt;BraNa&gt;</t>
  </si>
  <si>
    <t>18242792000176&lt;BraNa&gt;</t>
  </si>
  <si>
    <t>11049848000121&lt;BraNa&gt;</t>
  </si>
  <si>
    <t>83102251000104&lt;BraNa&gt;</t>
  </si>
  <si>
    <t>18296681000142&lt;BraNa&gt;</t>
  </si>
  <si>
    <t>03434792000109&lt;BraNa&gt;</t>
  </si>
  <si>
    <t>33000670000167&lt;BraNa&gt;</t>
  </si>
  <si>
    <t>65712077000130&lt;BraNa&gt;</t>
  </si>
  <si>
    <t>92451152000129&lt;BraNa&gt;</t>
  </si>
  <si>
    <t>03503638000133&lt;BraNa&gt;</t>
  </si>
  <si>
    <t>15023989000126&lt;BraNa&gt;</t>
  </si>
  <si>
    <t>45162328000142&lt;BraNa&gt;</t>
  </si>
  <si>
    <t>16444143000122&lt;BraNa&gt;</t>
  </si>
  <si>
    <t>51842177000176&lt;BraNa&gt;</t>
  </si>
  <si>
    <t>28920999000106&lt;BraNa&gt;</t>
  </si>
  <si>
    <t>08358053000190&lt;BraNa&gt;</t>
  </si>
  <si>
    <t>87344016000108&lt;BraNa&gt;</t>
  </si>
  <si>
    <t>01617413000182&lt;BraNa&gt;</t>
  </si>
  <si>
    <t>04876447000180&lt;BraNa&gt;</t>
  </si>
  <si>
    <t>92963560000160&lt;BraNa&gt;</t>
  </si>
  <si>
    <t>82575812000120&lt;BraNa&gt;</t>
  </si>
  <si>
    <t>03238904000148&lt;BraNa&gt;</t>
  </si>
  <si>
    <t>24740268000128&lt;BraNa&gt;</t>
  </si>
  <si>
    <t>46634481000198&lt;BraNa&gt;</t>
  </si>
  <si>
    <t>45339363000194&lt;BraNa&gt;</t>
  </si>
  <si>
    <t>06208946000124&lt;BraNa&gt;</t>
  </si>
  <si>
    <t>87613659000100&lt;BraNa&gt;</t>
  </si>
  <si>
    <t>93845519000151&lt;BraNa&gt;</t>
  </si>
  <si>
    <t>03107539000132&lt;BraNa&gt;</t>
  </si>
  <si>
    <t>00299198000156&lt;BraNa&gt;</t>
  </si>
  <si>
    <t>75461970000193&lt;BraNa&gt;</t>
  </si>
  <si>
    <t>83102541000158&lt;BraNa&gt;</t>
  </si>
  <si>
    <t>05903125000145&lt;BraNa&gt;</t>
  </si>
  <si>
    <t>91105452000193&lt;BraNa&gt;</t>
  </si>
  <si>
    <t>87613667000148&lt;BraNa&gt;</t>
  </si>
  <si>
    <t>01743335000162&lt;BraNa&gt;</t>
  </si>
  <si>
    <t>45094901000128&lt;BraNa&gt;</t>
  </si>
  <si>
    <t>18675983000121&lt;BraNa&gt;</t>
  </si>
  <si>
    <t>03408911000140&lt;BraNa&gt;</t>
  </si>
  <si>
    <t>46177531000155&lt;BraNa&gt;</t>
  </si>
  <si>
    <t>18585570000156&lt;BraNa&gt;</t>
  </si>
  <si>
    <t>04628681000198&lt;BraNa&gt;</t>
  </si>
  <si>
    <t>94707494000192&lt;BraNa&gt;</t>
  </si>
  <si>
    <t>18602060000140&lt;BraNa&gt;</t>
  </si>
  <si>
    <t>55356653000108&lt;BraNa&gt;</t>
  </si>
  <si>
    <t>06124739000191&lt;BraNa&gt;</t>
  </si>
  <si>
    <t>46476131000140&lt;BraNa&gt;</t>
  </si>
  <si>
    <t>01974088000105&lt;BraNa&gt;</t>
  </si>
  <si>
    <t>77003424000134&lt;BraNa&gt;</t>
  </si>
  <si>
    <t>88186754000129&lt;BraNa&gt;</t>
  </si>
  <si>
    <t>18296699000144&lt;BraNa&gt;</t>
  </si>
  <si>
    <t>44547313000130&lt;BraNa&gt;</t>
  </si>
  <si>
    <t>39560008000148&lt;BraNa&gt;</t>
  </si>
  <si>
    <t>76105568000139&lt;BraNa&gt;</t>
  </si>
  <si>
    <t>12241675000101&lt;BraNa&gt;</t>
  </si>
  <si>
    <t>08742264000122&lt;BraNa&gt;</t>
  </si>
  <si>
    <t>39485412000102&lt;BraNa&gt;</t>
  </si>
  <si>
    <t>37465002000166&lt;BraNa&gt;</t>
  </si>
  <si>
    <t>76973692000116&lt;BraNa&gt;</t>
  </si>
  <si>
    <t>94444122000110&lt;BraNa&gt;</t>
  </si>
  <si>
    <t>91574764000146&lt;BraNa&gt;</t>
  </si>
  <si>
    <t>02056737000151&lt;BraNa&gt;</t>
  </si>
  <si>
    <t>76002674000197&lt;BraNa&gt;</t>
  </si>
  <si>
    <t>35445527000104&lt;BraNa&gt;</t>
  </si>
  <si>
    <t>07744303000168&lt;BraNa&gt;</t>
  </si>
  <si>
    <t>44723757000189&lt;BraNa&gt;</t>
  </si>
  <si>
    <t>95640132000194&lt;BraNa&gt;</t>
  </si>
  <si>
    <t>82892357000196&lt;BraNa&gt;</t>
  </si>
  <si>
    <t>10565000000192&lt;BraNa&gt;</t>
  </si>
  <si>
    <t>04144168000121&lt;BraNa&gt;</t>
  </si>
  <si>
    <t>06554380000192&lt;BraNa&gt;</t>
  </si>
  <si>
    <t>87613113000140&lt;BraNa&gt;</t>
  </si>
  <si>
    <t>06554943000142&lt;BraNa&gt;</t>
  </si>
  <si>
    <t>48813638000178&lt;BraNa&gt;</t>
  </si>
  <si>
    <t>45685872000179&lt;BraNa&gt;</t>
  </si>
  <si>
    <t>09048976000109&lt;BraNa&gt;</t>
  </si>
  <si>
    <t>76205681000196&lt;BraNa&gt;</t>
  </si>
  <si>
    <t>29178233000160&lt;BraNa&gt;</t>
  </si>
  <si>
    <t>17749912000163&lt;BraNa&gt;</t>
  </si>
  <si>
    <t>76169879000161&lt;BraNa&gt;</t>
  </si>
  <si>
    <t>01367788000131&lt;BraNa&gt;</t>
  </si>
  <si>
    <t>01612911000132&lt;BraNa&gt;</t>
  </si>
  <si>
    <t>87490306000151&lt;BraNa&gt;</t>
  </si>
  <si>
    <t>01612770000158&lt;BraNa&gt;</t>
  </si>
  <si>
    <t>25222118000195&lt;BraNa&gt;</t>
  </si>
  <si>
    <t>24772113000173&lt;BraNa&gt;</t>
  </si>
  <si>
    <t>16418683000131&lt;BraNa&gt;</t>
  </si>
  <si>
    <t>01552221000135&lt;BraNa&gt;</t>
  </si>
  <si>
    <t>67360446000106&lt;BraNa&gt;</t>
  </si>
  <si>
    <t>46522967000134&lt;BraNa&gt;</t>
  </si>
  <si>
    <t>56024581000156&lt;BraNa&gt;</t>
  </si>
  <si>
    <t>15943434000100&lt;BraNa&gt;</t>
  </si>
  <si>
    <t>18312108000185&lt;BraNa&gt;</t>
  </si>
  <si>
    <t>75963256000101&lt;BraNa&gt;</t>
  </si>
  <si>
    <t>27744143000164&lt;BraNa&gt;</t>
  </si>
  <si>
    <t>95587770000199&lt;BraNa&gt;</t>
  </si>
  <si>
    <t>04034583000122&lt;BraNa&gt;</t>
  </si>
  <si>
    <t>15023997000172&lt;BraNa&gt;</t>
  </si>
  <si>
    <t>01612413000190&lt;BraNa&gt;</t>
  </si>
  <si>
    <t>03681582000107&lt;BraNa&gt;</t>
  </si>
  <si>
    <t>29051216000168&lt;BraNa&gt;</t>
  </si>
  <si>
    <t>45774064000188&lt;BraNa&gt;</t>
  </si>
  <si>
    <t>83074294000123&lt;BraNa&gt;</t>
  </si>
  <si>
    <t>39223581000166&lt;BraNa&gt;</t>
  </si>
  <si>
    <t>42498733000148&lt;BraNa&gt;</t>
  </si>
  <si>
    <t>83102707000136&lt;BraNa&gt;</t>
  </si>
  <si>
    <t>83102574000106&lt;BraNa&gt;</t>
  </si>
  <si>
    <t>94704103000186&lt;BraNa&gt;</t>
  </si>
  <si>
    <t>88566872000162&lt;BraNa&gt;</t>
  </si>
  <si>
    <t>46522975000180&lt;BraNa&gt;</t>
  </si>
  <si>
    <t>83102756000179&lt;BraNa&gt;</t>
  </si>
  <si>
    <t>76002641000147&lt;BraNa&gt;</t>
  </si>
  <si>
    <t>27165711000172&lt;BraNa&gt;</t>
  </si>
  <si>
    <t>18602045000100&lt;BraNa&gt;</t>
  </si>
  <si>
    <t>24852675000127&lt;BraNa&gt;</t>
  </si>
  <si>
    <t>02056729000105&lt;BraNa&gt;</t>
  </si>
  <si>
    <t>03354560000132&lt;BraNa&gt;</t>
  </si>
  <si>
    <t>92401553000174&lt;BraNa&gt;</t>
  </si>
  <si>
    <t>88187935000170&lt;BraNa&gt;</t>
  </si>
  <si>
    <t>03501566000195&lt;BraNa&gt;</t>
  </si>
  <si>
    <t>18558080000160&lt;BraNa&gt;</t>
  </si>
  <si>
    <t>08153819000109&lt;BraNa&gt;</t>
  </si>
  <si>
    <t>04203896000167&lt;BraNa&gt;</t>
  </si>
  <si>
    <t>76288760000108&lt;BraNa&gt;</t>
  </si>
  <si>
    <t>04394805000118&lt;BraNa&gt;</t>
  </si>
  <si>
    <t>75371401000157&lt;BraNa&gt;</t>
  </si>
  <si>
    <t>87711503000153&lt;BraNa&gt;</t>
  </si>
  <si>
    <t>87712212000180&lt;BraNa&gt;</t>
  </si>
  <si>
    <t>03347101000121&lt;BraNa&gt;</t>
  </si>
  <si>
    <t>87612982000150&lt;BraNa&gt;</t>
  </si>
  <si>
    <t>01616837000122&lt;BraNa&gt;</t>
  </si>
  <si>
    <t>88138292000174&lt;BraNa&gt;</t>
  </si>
  <si>
    <t>03180924000105&lt;BraNa&gt;</t>
  </si>
  <si>
    <t>02382836000123&lt;BraNa&gt;</t>
  </si>
  <si>
    <t>45135043000112&lt;BraNa&gt;</t>
  </si>
  <si>
    <t>10222297000193&lt;BraNa&gt;</t>
  </si>
  <si>
    <t>18715441000135&lt;BraNa&gt;</t>
  </si>
  <si>
    <t>18307454000175&lt;BraNa&gt;</t>
  </si>
  <si>
    <t>92410422000153&lt;BraNa&gt;</t>
  </si>
  <si>
    <t>92399153000171&lt;BraNa&gt;</t>
  </si>
  <si>
    <t>46613196000190&lt;BraNa&gt;</t>
  </si>
  <si>
    <t>46756029000107&lt;BraNa&gt;</t>
  </si>
  <si>
    <t>83102723000129&lt;BraNa&gt;</t>
  </si>
  <si>
    <t>11361243000171&lt;BraNa&gt;</t>
  </si>
  <si>
    <t>46634093000107&lt;BraNa&gt;</t>
  </si>
  <si>
    <t>89658025000190&lt;BraNa&gt;</t>
  </si>
  <si>
    <t>82827353000124&lt;BraNa&gt;</t>
  </si>
  <si>
    <t>13927801000149&lt;BraNa&gt;</t>
  </si>
  <si>
    <t>93592731000154&lt;BraNa&gt;</t>
  </si>
  <si>
    <t>87860763000190&lt;BraNa&gt;</t>
  </si>
  <si>
    <t>87613543000162&lt;BraNa&gt;</t>
  </si>
  <si>
    <t>02164804000151&lt;BraNa&gt;</t>
  </si>
  <si>
    <t>45135530000185&lt;BraNa&gt;</t>
  </si>
  <si>
    <t>02264166000140&lt;BraNa&gt;</t>
  </si>
  <si>
    <t>88496468000160&lt;BraNa&gt;</t>
  </si>
  <si>
    <t>24301475000186&lt;BraNa&gt;</t>
  </si>
  <si>
    <t>35445485000101&lt;BraNa&gt;</t>
  </si>
  <si>
    <t>10091569000163&lt;BraNa&gt;</t>
  </si>
  <si>
    <t>76291418000167&lt;BraNa&gt;</t>
  </si>
  <si>
    <t>25107517000105&lt;BraNa&gt;</t>
  </si>
  <si>
    <t>45138070000149&lt;BraNa&gt;</t>
  </si>
  <si>
    <t>01613732000110&lt;BraNa&gt;</t>
  </si>
  <si>
    <t>08764284000102&lt;BraNa&gt;</t>
  </si>
  <si>
    <t>02056711000103&lt;BraNa&gt;</t>
  </si>
  <si>
    <t>00027722000130&lt;BraNa&gt;</t>
  </si>
  <si>
    <t>76205715000142&lt;BraNa&gt;</t>
  </si>
  <si>
    <t>18140780000130&lt;BraNa&gt;</t>
  </si>
  <si>
    <t>27165521000155&lt;BraNa&gt;</t>
  </si>
  <si>
    <t>06191001000147&lt;BraNa&gt;</t>
  </si>
  <si>
    <t>18715409000150&lt;BraNa&gt;</t>
  </si>
  <si>
    <t>12511093000106&lt;BraNa&gt;</t>
  </si>
  <si>
    <t>88488366000100&lt;BraNa&gt;</t>
  </si>
  <si>
    <t>10358182000120&lt;BraNa&gt;</t>
  </si>
  <si>
    <t>13912506000119&lt;BraNa&gt;</t>
  </si>
  <si>
    <t>36388445000138&lt;BraNa&gt;</t>
  </si>
  <si>
    <t>91995373000103&lt;BraNa&gt;</t>
  </si>
  <si>
    <t>18409219000104&lt;BraNa&gt;</t>
  </si>
  <si>
    <t>95641916000137&lt;BraNa&gt;</t>
  </si>
  <si>
    <t>07725138000105&lt;BraNa&gt;</t>
  </si>
  <si>
    <t>09159666000161&lt;BraNa&gt;</t>
  </si>
  <si>
    <t>45749819000194&lt;BraNa&gt;</t>
  </si>
  <si>
    <t>04205596000117&lt;BraNa&gt;</t>
  </si>
  <si>
    <t>45138336000153&lt;BraNa&gt;</t>
  </si>
  <si>
    <t>88546890000182&lt;BraNa&gt;</t>
  </si>
  <si>
    <t>01611211000123&lt;BraNa&gt;</t>
  </si>
  <si>
    <t>15031669000118&lt;BraNa&gt;</t>
  </si>
  <si>
    <t>01137116000130&lt;BraNa&gt;</t>
  </si>
  <si>
    <t>18457226000181&lt;BraNa&gt;</t>
  </si>
  <si>
    <t>88824099000197&lt;BraNa&gt;</t>
  </si>
  <si>
    <t>23066640000108&lt;BraNa&gt;</t>
  </si>
  <si>
    <t>88141460000180&lt;BraNa&gt;</t>
  </si>
  <si>
    <t>46522983000127&lt;BraNa&gt;</t>
  </si>
  <si>
    <t>05832977000199&lt;BraNa&gt;</t>
  </si>
  <si>
    <t>07597347000102&lt;BraNa&gt;</t>
  </si>
  <si>
    <t>76920826000130&lt;BraNa&gt;</t>
  </si>
  <si>
    <t>88124961000159&lt;BraNa&gt;</t>
  </si>
  <si>
    <t>87897740000150&lt;BraNa&gt;</t>
  </si>
  <si>
    <t>37464161000146&lt;BraNa&gt;</t>
  </si>
  <si>
    <t>82892324000146&lt;BraNa&gt;</t>
  </si>
  <si>
    <t>46522942000130&lt;BraNa&gt;</t>
  </si>
  <si>
    <t>87613071000148&lt;BraNa&gt;</t>
  </si>
  <si>
    <t>37275823000130&lt;BraNa&gt;</t>
  </si>
  <si>
    <t>88814199000132&lt;BraNa&gt;</t>
  </si>
  <si>
    <t>87612974000104&lt;BraNa&gt;</t>
  </si>
  <si>
    <t>37623485000180&lt;BraNa&gt;</t>
  </si>
  <si>
    <t>29114139000148&lt;BraNa&gt;</t>
  </si>
  <si>
    <t>45331196000135&lt;BraNa&gt;</t>
  </si>
  <si>
    <t>00097857000171&lt;BraNa&gt;</t>
  </si>
  <si>
    <t>04217362000190&lt;BraNa&gt;</t>
  </si>
  <si>
    <t>03507555000112&lt;BraNa&gt;</t>
  </si>
  <si>
    <t>16870974000166&lt;BraNa&gt;</t>
  </si>
  <si>
    <t>94704020000197&lt;BraNa&gt;</t>
  </si>
  <si>
    <t>01612603000107&lt;BraNa&gt;</t>
  </si>
  <si>
    <t>87613105000102&lt;BraNa&gt;</t>
  </si>
  <si>
    <t>87612818000143&lt;BraNa&gt;</t>
  </si>
  <si>
    <t>58200015000183&lt;BraNa&gt;</t>
  </si>
  <si>
    <t>10145803000198&lt;BraNa&gt;</t>
  </si>
  <si>
    <t>09069709000118&lt;BraNa&gt;</t>
  </si>
  <si>
    <t>86051398000100&lt;BraNa&gt;</t>
  </si>
  <si>
    <t>10091577000100&lt;BraNa&gt;</t>
  </si>
  <si>
    <t>46523239000147&lt;BraNa&gt;</t>
  </si>
  <si>
    <t>88489786000101&lt;BraNa&gt;</t>
  </si>
  <si>
    <t>41522145000130&lt;BraNa&gt;</t>
  </si>
  <si>
    <t>95991261000127&lt;BraNa&gt;</t>
  </si>
  <si>
    <t>03918869000108&lt;BraNa&gt;</t>
  </si>
  <si>
    <t>16430951000130&lt;BraNa&gt;</t>
  </si>
  <si>
    <t>22679153000140&lt;BraNa&gt;</t>
  </si>
  <si>
    <t>46603395000118&lt;BraNa&gt;</t>
  </si>
  <si>
    <t>87896882000101&lt;BraNa&gt;</t>
  </si>
  <si>
    <t>88756879000147&lt;BraNa&gt;</t>
  </si>
  <si>
    <t>13830823000196&lt;BraNa&gt;</t>
  </si>
  <si>
    <t>18114231000191&lt;BraNa&gt;</t>
  </si>
  <si>
    <t>01254422000156&lt;BraNa&gt;</t>
  </si>
  <si>
    <t>06553994000150&lt;BraNa&gt;</t>
  </si>
  <si>
    <t>83102269000106&lt;BraNa&gt;</t>
  </si>
  <si>
    <t>88768080000170&lt;BraNa&gt;</t>
  </si>
  <si>
    <t>27174143000176&lt;BraNa&gt;</t>
  </si>
  <si>
    <t>28636579000100&lt;BraNa&gt;</t>
  </si>
  <si>
    <t>07533656000119&lt;BraNa&gt;</t>
  </si>
  <si>
    <t>08079402000135&lt;BraNa&gt;</t>
  </si>
  <si>
    <t>88117700000101&lt;BraNa&gt;</t>
  </si>
  <si>
    <t>82925652000100&lt;BraNa&gt;</t>
  </si>
  <si>
    <t>29116902000170&lt;BraNa&gt;</t>
  </si>
  <si>
    <t>46429379000150&lt;BraNa&gt;</t>
  </si>
  <si>
    <t>01612494000128&lt;BraNa&gt;</t>
  </si>
  <si>
    <t>90483082000165&lt;BraNa&gt;</t>
  </si>
  <si>
    <t>01313113000100&lt;BraNa&gt;</t>
  </si>
  <si>
    <t>45116712000109&lt;BraNa&gt;</t>
  </si>
  <si>
    <t>01612486000181&lt;BraNa&gt;</t>
  </si>
  <si>
    <t>59764472000163&lt;BraNa&gt;</t>
  </si>
  <si>
    <t>29138336000105&lt;BraNa&gt;</t>
  </si>
  <si>
    <t>17749896000109&lt;BraNa&gt;</t>
  </si>
  <si>
    <t>66232521000182&lt;BraNa&gt;</t>
  </si>
  <si>
    <t>06553655000173&lt;BraNa&gt;</t>
  </si>
  <si>
    <t>77870475000163&lt;BraNa&gt;</t>
  </si>
  <si>
    <t>82892274000105&lt;BraNa&gt;</t>
  </si>
  <si>
    <t>10111631000131&lt;BraNa&gt;</t>
  </si>
  <si>
    <t>06351514000178&lt;BraNa&gt;</t>
  </si>
  <si>
    <t>01614414000173&lt;BraNa&gt;</t>
  </si>
  <si>
    <t>10280055000156&lt;BraNa&gt;</t>
  </si>
  <si>
    <t>27167402000131&lt;BraNa&gt;</t>
  </si>
  <si>
    <t>11354180000126&lt;BraNa&gt;</t>
  </si>
  <si>
    <t>92406511000126&lt;BraNa&gt;</t>
  </si>
  <si>
    <t>92122753000198&lt;BraNa&gt;</t>
  </si>
  <si>
    <t>94187358000119&lt;BraNa&gt;</t>
  </si>
  <si>
    <t>18409201000102&lt;BraNa&gt;</t>
  </si>
  <si>
    <t>32972424000104&lt;BraNa&gt;</t>
  </si>
  <si>
    <t>15024037000127&lt;BraNa&gt;</t>
  </si>
  <si>
    <t>45741659000137&lt;BraNa&gt;</t>
  </si>
  <si>
    <t>46588950000180&lt;BraNa&gt;</t>
  </si>
  <si>
    <t>08096083000176&lt;BraNa&gt;</t>
  </si>
  <si>
    <t>92868850000124&lt;BraNa&gt;</t>
  </si>
  <si>
    <t>46643466000106&lt;BraNa&gt;</t>
  </si>
  <si>
    <t>76105543000135&lt;BraNa&gt;</t>
  </si>
  <si>
    <t>15024029000180&lt;BraNa&gt;</t>
  </si>
  <si>
    <t>01612384000166&lt;BraNa&gt;</t>
  </si>
  <si>
    <t>89814693000160&lt;BraNa&gt;</t>
  </si>
  <si>
    <t>11251832000105&lt;BraNa&gt;</t>
  </si>
  <si>
    <t>87893111000152&lt;BraNa&gt;</t>
  </si>
  <si>
    <t>06307102000130&lt;BraNa&gt;</t>
  </si>
  <si>
    <t>02320406000187&lt;BraNa&gt;</t>
  </si>
  <si>
    <t>25043639000185&lt;BraNa&gt;</t>
  </si>
  <si>
    <t>87613022000105&lt;BraNa&gt;</t>
  </si>
  <si>
    <t>46634523000190&lt;BraNa&gt;</t>
  </si>
  <si>
    <t>88818299000137&lt;BraNa&gt;</t>
  </si>
  <si>
    <t>87613097000196&lt;BraNa&gt;</t>
  </si>
  <si>
    <t>76021450000122&lt;BraNa&gt;</t>
  </si>
  <si>
    <t>08355463000188&lt;BraNa&gt;</t>
  </si>
  <si>
    <t>89971758000180&lt;BraNa&gt;</t>
  </si>
  <si>
    <t>22855167000177&lt;BraNa&gt;</t>
  </si>
  <si>
    <t>24862864000180&lt;BraNa&gt;</t>
  </si>
  <si>
    <t>12364881000109&lt;BraNa&gt;</t>
  </si>
  <si>
    <t>87612966000168&lt;BraNa&gt;</t>
  </si>
  <si>
    <t>01616670000108&lt;BraNa&gt;</t>
  </si>
  <si>
    <t>46395000000139&lt;BraNa&gt;</t>
  </si>
  <si>
    <t>87613642000144&lt;BraNa&gt;</t>
  </si>
  <si>
    <t>08079774000161&lt;BraNa&gt;</t>
  </si>
  <si>
    <t>28909604000174&lt;BraNa&gt;</t>
  </si>
  <si>
    <t>93235968000188&lt;BraNa&gt;</t>
  </si>
  <si>
    <t>01613101000109&lt;BraNa&gt;</t>
  </si>
  <si>
    <t>93592715000161&lt;BraNa&gt;</t>
  </si>
  <si>
    <t>76975259000110&lt;BraNa&gt;</t>
  </si>
  <si>
    <t>87489910000168&lt;BraNa&gt;</t>
  </si>
  <si>
    <t>24891418000102&lt;BraNa&gt;</t>
  </si>
  <si>
    <t>70946009000175&lt;BraNa&gt;</t>
  </si>
  <si>
    <t>46482832000192&lt;BraNa&gt;</t>
  </si>
  <si>
    <t>88370879000104&lt;BraNa&gt;</t>
  </si>
  <si>
    <t>18308734000106&lt;BraNa&gt;</t>
  </si>
  <si>
    <t>97229181000164&lt;BraNa&gt;</t>
  </si>
  <si>
    <t>75381178000129&lt;BraNa&gt;</t>
  </si>
  <si>
    <t>92902055000105&lt;BraNa&gt;</t>
  </si>
  <si>
    <t>94442241000134&lt;BraNa&gt;</t>
  </si>
  <si>
    <t>91984492000152&lt;BraNa&gt;</t>
  </si>
  <si>
    <t>08308470000129&lt;BraNa&gt;</t>
  </si>
  <si>
    <t>46177523000109&lt;BraNa&gt;</t>
  </si>
  <si>
    <t>87572079000103&lt;BraNa&gt;</t>
  </si>
  <si>
    <t>11361896000150&lt;BraNa&gt;</t>
  </si>
  <si>
    <t>87366159000102&lt;BraNa&gt;</t>
  </si>
  <si>
    <t>29138393000186&lt;BraNa&gt;</t>
  </si>
  <si>
    <t>88185020000125&lt;BraNa&gt;</t>
  </si>
  <si>
    <t>32147670000121&lt;BraNa&gt;</t>
  </si>
  <si>
    <t>78200482000110&lt;BraNa&gt;</t>
  </si>
  <si>
    <t>97320030000117&lt;BraNa&gt;</t>
  </si>
  <si>
    <t>01612509000158&lt;BraNa&gt;</t>
  </si>
  <si>
    <t>52879780000195&lt;BraNa&gt;</t>
  </si>
  <si>
    <t>01612805000159&lt;BraNa&gt;</t>
  </si>
  <si>
    <t>87613196000178&lt;BraNa&gt;</t>
  </si>
  <si>
    <t>91997056000118&lt;BraNa&gt;</t>
  </si>
  <si>
    <t>92000215000120&lt;BraNa&gt;</t>
  </si>
  <si>
    <t>87613501000121&lt;BraNa&gt;</t>
  </si>
  <si>
    <t>25107525000151&lt;BraNa&gt;</t>
  </si>
  <si>
    <t>12421137000107&lt;BraNa&gt;</t>
  </si>
  <si>
    <t>18307504000114&lt;BraNa&gt;</t>
  </si>
  <si>
    <t>88597984000180&lt;BraNa&gt;</t>
  </si>
  <si>
    <t>63761993000134&lt;BraNa&gt;</t>
  </si>
  <si>
    <t>94706033000103&lt;BraNa&gt;</t>
  </si>
  <si>
    <t>01604139000107&lt;BraNa&gt;</t>
  </si>
  <si>
    <t>27174093000127&lt;BraNa&gt;</t>
  </si>
  <si>
    <t>08078412000156&lt;BraNa&gt;</t>
  </si>
  <si>
    <t>16417784000198&lt;BraNa&gt;</t>
  </si>
  <si>
    <t>18468058000120&lt;BraNa&gt;</t>
  </si>
  <si>
    <t>14222277000173&lt;BraNa&gt;</t>
  </si>
  <si>
    <t>44847663000111&lt;BraNa&gt;</t>
  </si>
  <si>
    <t>44229813000123&lt;BraNa&gt;</t>
  </si>
  <si>
    <t>11358116000113&lt;BraNa&gt;</t>
  </si>
  <si>
    <t>94068236000103&lt;BraNa&gt;</t>
  </si>
  <si>
    <t>01612771000100&lt;BraNa&gt;</t>
  </si>
  <si>
    <t>45371820000128&lt;BraNa&gt;</t>
  </si>
  <si>
    <t>01612776000125&lt;BraNa&gt;</t>
  </si>
  <si>
    <t>03889011000162&lt;BraNa&gt;</t>
  </si>
  <si>
    <t>46596235000199&lt;BraNa&gt;</t>
  </si>
  <si>
    <t>03501574000131&lt;BraNa&gt;</t>
  </si>
  <si>
    <t>41522129000147&lt;BraNa&gt;</t>
  </si>
  <si>
    <t>28741098000157&lt;BraNa&gt;</t>
  </si>
  <si>
    <t>01068030000100&lt;BraNa&gt;</t>
  </si>
  <si>
    <t>92457217000143&lt;BraNa&gt;</t>
  </si>
  <si>
    <t>24855058000185&lt;BraNa&gt;</t>
  </si>
  <si>
    <t>94577632000166&lt;BraNa&gt;</t>
  </si>
  <si>
    <t>15024003000132&lt;BraNa&gt;</t>
  </si>
  <si>
    <t>76919083000189&lt;BraNa&gt;</t>
  </si>
  <si>
    <t>01740489000109&lt;BraNa&gt;</t>
  </si>
  <si>
    <t>87592861000194&lt;BraNa&gt;</t>
  </si>
  <si>
    <t>18083055000178&lt;BraNa&gt;</t>
  </si>
  <si>
    <t>08919425000100&lt;BraNa&gt;</t>
  </si>
  <si>
    <t>87738530000110&lt;BraNa&gt;</t>
  </si>
  <si>
    <t>07733256000157&lt;BraNa&gt;</t>
  </si>
  <si>
    <t>24651234000167&lt;BraNa&gt;</t>
  </si>
  <si>
    <t>46634044000174&lt;BraNa&gt;</t>
  </si>
  <si>
    <t>03239076000162&lt;BraNa&gt;</t>
  </si>
  <si>
    <t>45787660000100&lt;BraNa&gt;</t>
  </si>
  <si>
    <t>08874935000109&lt;BraNa&gt;</t>
  </si>
  <si>
    <t>32165706000108&lt;BraNa&gt;</t>
  </si>
  <si>
    <t>59764944000188&lt;BraNa&gt;</t>
  </si>
  <si>
    <t>46523056000121&lt;BraNa&gt;</t>
  </si>
  <si>
    <t>37464997000140&lt;BraNa&gt;</t>
  </si>
  <si>
    <t>46523122000163&lt;BraNa&gt;</t>
  </si>
  <si>
    <t>03888989000100&lt;BraNa&gt;</t>
  </si>
  <si>
    <t>02306900000197&lt;BraNa&gt;</t>
  </si>
  <si>
    <t>44544690000115&lt;BraNa&gt;</t>
  </si>
  <si>
    <t>82765488000102&lt;BraNa&gt;</t>
  </si>
  <si>
    <t>46373445000118&lt;BraNa&gt;</t>
  </si>
  <si>
    <t>76978519000100&lt;BraNa&gt;</t>
  </si>
  <si>
    <t>08159089000145&lt;BraNa&gt;</t>
  </si>
  <si>
    <t>03788239000166&lt;BraNa&gt;</t>
  </si>
  <si>
    <t>76247345000106&lt;BraNa&gt;</t>
  </si>
  <si>
    <t>87615449000142&lt;BraNa&gt;</t>
  </si>
  <si>
    <t>87613493000113&lt;BraNa&gt;</t>
  </si>
  <si>
    <t>08749525000136&lt;BraNa&gt;</t>
  </si>
  <si>
    <t>88811948000178&lt;BraNa&gt;</t>
  </si>
  <si>
    <t>75801738000157&lt;BraNa&gt;</t>
  </si>
  <si>
    <t>13796016000102&lt;BraNa&gt;</t>
  </si>
  <si>
    <t>45742707000101&lt;BraNa&gt;</t>
  </si>
  <si>
    <t>24772253000141&lt;BraNa&gt;</t>
  </si>
  <si>
    <t>97761407000173&lt;BraNa&gt;</t>
  </si>
  <si>
    <t>01068055000104&lt;BraNa&gt;</t>
  </si>
  <si>
    <t>12207445000126&lt;BraNa&gt;</t>
  </si>
  <si>
    <t>72130818000130&lt;BraNa&gt;</t>
  </si>
  <si>
    <t>46634218000107&lt;BraNa&gt;</t>
  </si>
  <si>
    <t>64614449000122&lt;BraNa&gt;</t>
  </si>
  <si>
    <t>46634564000187&lt;BraNa&gt;</t>
  </si>
  <si>
    <t>07849532000147&lt;BraNa&gt;</t>
  </si>
  <si>
    <t>45176005000108&lt;BraNa&gt;</t>
  </si>
  <si>
    <t>75963850000194&lt;BraNa&gt;</t>
  </si>
  <si>
    <t>23489834000108&lt;BraNa&gt;</t>
  </si>
  <si>
    <t>76170240000104&lt;BraNa&gt;</t>
  </si>
  <si>
    <t>08357667000158&lt;BraNa&gt;</t>
  </si>
  <si>
    <t>87613089000140&lt;BraNa&gt;</t>
  </si>
  <si>
    <t>18404780000109&lt;BraNa&gt;</t>
  </si>
  <si>
    <t>03501582000188&lt;BraNa&gt;</t>
  </si>
  <si>
    <t>06554869000164&lt;BraNa&gt;</t>
  </si>
  <si>
    <t>75793786000140&lt;BraNa&gt;</t>
  </si>
  <si>
    <t>90256660000120&lt;BraNa&gt;</t>
  </si>
  <si>
    <t>11361201000130&lt;BraNa&gt;</t>
  </si>
  <si>
    <t>01978212000100&lt;BraNa&gt;</t>
  </si>
  <si>
    <t>76978881000181&lt;BraNa&gt;</t>
  </si>
  <si>
    <t>75587204000170&lt;BraNa&gt;</t>
  </si>
  <si>
    <t>45709896000110&lt;BraNa&gt;</t>
  </si>
  <si>
    <t>88661400000199&lt;BraNa&gt;</t>
  </si>
  <si>
    <t>84727601000190&lt;BraNa&gt;</t>
  </si>
  <si>
    <t>76170257000153&lt;BraNa&gt;</t>
  </si>
  <si>
    <t>82577636000165&lt;BraNa&gt;</t>
  </si>
  <si>
    <t>76105584000121&lt;BraNa&gt;</t>
  </si>
  <si>
    <t>83102764000115&lt;BraNa&gt;</t>
  </si>
  <si>
    <t>78497492000160&lt;BraNa&gt;</t>
  </si>
  <si>
    <t>06115307000114&lt;BraNa&gt;</t>
  </si>
  <si>
    <t>18128223000102&lt;BraNa&gt;</t>
  </si>
  <si>
    <t>76205806000188&lt;BraNa&gt;</t>
  </si>
  <si>
    <t>01539271000182&lt;BraNa&gt;</t>
  </si>
  <si>
    <t>87876801000101&lt;BraNa&gt;</t>
  </si>
  <si>
    <t>29115441000110&lt;BraNa&gt;</t>
  </si>
  <si>
    <t>88771001000180&lt;BraNa&gt;</t>
  </si>
  <si>
    <t>92453810000111&lt;BraNa&gt;</t>
  </si>
  <si>
    <t>17955535000119&lt;BraNa&gt;</t>
  </si>
  <si>
    <t>88199971000153&lt;BraNa&gt;</t>
  </si>
  <si>
    <t>87612800000141&lt;BraNa&gt;</t>
  </si>
  <si>
    <t>93317998000133&lt;BraNa&gt;</t>
  </si>
  <si>
    <t>03184041000173&lt;BraNa&gt;</t>
  </si>
  <si>
    <t>17695008000112&lt;BraNa&gt;</t>
  </si>
  <si>
    <t>92399112000185&lt;BraNa&gt;</t>
  </si>
  <si>
    <t>87613188000121&lt;BraNa&gt;</t>
  </si>
  <si>
    <t>18245167000188&lt;BraNa&gt;</t>
  </si>
  <si>
    <t>01304286000161&lt;BraNa&gt;</t>
  </si>
  <si>
    <t>01217538000115&lt;BraNa&gt;</t>
  </si>
  <si>
    <t>92399211000167&lt;BraNa&gt;</t>
  </si>
  <si>
    <t>11350659000194&lt;BraNa&gt;</t>
  </si>
  <si>
    <t>88363189000128&lt;BraNa&gt;</t>
  </si>
  <si>
    <t>22981088000102&lt;BraNa&gt;</t>
  </si>
  <si>
    <t>87612792000133&lt;BraNa&gt;</t>
  </si>
  <si>
    <t>92406438000192&lt;BraNa&gt;</t>
  </si>
  <si>
    <t>68703834000105&lt;BraNa&gt;</t>
  </si>
  <si>
    <t>10106250000164&lt;BraNa&gt;</t>
  </si>
  <si>
    <t>88227764000165&lt;BraNa&gt;</t>
  </si>
  <si>
    <t>92122712000100&lt;BraNa&gt;</t>
  </si>
  <si>
    <t>87613634000106&lt;BraNa&gt;</t>
  </si>
  <si>
    <t>45724952000196&lt;BraNa&gt;</t>
  </si>
  <si>
    <t>25324187000100&lt;BraNa&gt;</t>
  </si>
  <si>
    <t>45139482000101&lt;BraNa&gt;</t>
  </si>
  <si>
    <t>25107657000183&lt;BraNa&gt;</t>
  </si>
  <si>
    <t>78279973000107&lt;BraNa&gt;</t>
  </si>
  <si>
    <t>18128207000101&lt;BraNa&gt;</t>
  </si>
  <si>
    <t>46482857000196&lt;BraNa&gt;</t>
  </si>
  <si>
    <t>18428839000190&lt;BraNa&gt;</t>
  </si>
  <si>
    <t>18431312000115&lt;BraNa&gt;</t>
  </si>
  <si>
    <t>01611538000103&lt;BraNa&gt;</t>
  </si>
  <si>
    <t>45111952000110&lt;BraNa&gt;</t>
  </si>
  <si>
    <t>37622164000160&lt;BraNa&gt;</t>
  </si>
  <si>
    <t>16449902000140&lt;BraNa&gt;</t>
  </si>
  <si>
    <t>76247378000156&lt;BraNa&gt;</t>
  </si>
  <si>
    <t>18125161000177&lt;BraNa&gt;</t>
  </si>
  <si>
    <t>06553606000130&lt;BraNa&gt;</t>
  </si>
  <si>
    <t>75967760000171&lt;BraNa&gt;</t>
  </si>
  <si>
    <t>45726445000191&lt;BraNa&gt;</t>
  </si>
  <si>
    <t>76279975000162&lt;BraNa&gt;</t>
  </si>
  <si>
    <t>01219807000182&lt;BraNa&gt;</t>
  </si>
  <si>
    <t>04477782000105&lt;BraNa&gt;</t>
  </si>
  <si>
    <t>25223850000180&lt;BraNa&gt;</t>
  </si>
  <si>
    <t>04215993000170&lt;BraNa&gt;</t>
  </si>
  <si>
    <t>84722917000190&lt;BraNa&gt;</t>
  </si>
  <si>
    <t>63786990000155&lt;BraNa&gt;</t>
  </si>
  <si>
    <t>94577574000170&lt;BraNa&gt;</t>
  </si>
  <si>
    <t>92123918000146&lt;BraNa&gt;</t>
  </si>
  <si>
    <t>01624729000100&lt;BraNa&gt;</t>
  </si>
  <si>
    <t>29076130000190&lt;BraNa&gt;</t>
  </si>
  <si>
    <t>06554737000132&lt;BraNa&gt;</t>
  </si>
  <si>
    <t>46599833000111&lt;BraNa&gt;</t>
  </si>
  <si>
    <t>45787678000102&lt;BraNa&gt;</t>
  </si>
  <si>
    <t>01616319000109&lt;BraNa&gt;</t>
  </si>
  <si>
    <t>31723570000133&lt;BraNa&gt;</t>
  </si>
  <si>
    <t>05648738000183&lt;BraNa&gt;</t>
  </si>
  <si>
    <t>46248837000155&lt;BraNa&gt;</t>
  </si>
  <si>
    <t>18240119000105&lt;BraNa&gt;</t>
  </si>
  <si>
    <t>01609780000134&lt;BraNa&gt;</t>
  </si>
  <si>
    <t>39217831000155&lt;BraNa&gt;</t>
  </si>
  <si>
    <t>18279059000126&lt;BraNa&gt;</t>
  </si>
  <si>
    <t>03507548000110&lt;BraNa&gt;</t>
  </si>
  <si>
    <t>13231006000111&lt;BraNa&gt;</t>
  </si>
  <si>
    <t>45780087000103&lt;BraNa&gt;</t>
  </si>
  <si>
    <t>32412819000152&lt;BraNa&gt;</t>
  </si>
  <si>
    <t>87334918000155&lt;BraNa&gt;</t>
  </si>
  <si>
    <t>00179531000193&lt;BraNa&gt;</t>
  </si>
  <si>
    <t>08362915000159&lt;BraNa&gt;</t>
  </si>
  <si>
    <t>98661366000106&lt;BraNa&gt;</t>
  </si>
  <si>
    <t>01612615000131&lt;BraNa&gt;</t>
  </si>
  <si>
    <t>98671597000109&lt;BraNa&gt;</t>
  </si>
  <si>
    <t>01614685000129&lt;BraNa&gt;</t>
  </si>
  <si>
    <t>40893646000160&lt;BraNa&gt;</t>
  </si>
  <si>
    <t>18715425000142&lt;BraNa&gt;</t>
  </si>
  <si>
    <t>87613352000109&lt;BraNa&gt;</t>
  </si>
  <si>
    <t>88000914000101&lt;BraNa&gt;</t>
  </si>
  <si>
    <t>27165547000101&lt;BraNa&gt;</t>
  </si>
  <si>
    <t>01299692000183&lt;BraNa&gt;</t>
  </si>
  <si>
    <t>10168235000140&lt;BraNa&gt;</t>
  </si>
  <si>
    <t>24644502000113&lt;BraNa&gt;</t>
  </si>
  <si>
    <t>00044834000107&lt;BraNa&gt;</t>
  </si>
  <si>
    <t>12333746000104&lt;BraNa&gt;</t>
  </si>
  <si>
    <t>18132449000179&lt;BraNa&gt;</t>
  </si>
  <si>
    <t>10462497000113&lt;BraNa&gt;</t>
  </si>
  <si>
    <t>87613485000177&lt;BraNa&gt;</t>
  </si>
  <si>
    <t>83039842000184&lt;BraNa&gt;</t>
  </si>
  <si>
    <t>03214160000121&lt;BraNa&gt;</t>
  </si>
  <si>
    <t>37388378000114&lt;BraNa&gt;</t>
  </si>
  <si>
    <t>91566869000153&lt;BraNa&gt;</t>
  </si>
  <si>
    <t>01612386000155&lt;BraNa&gt;</t>
  </si>
  <si>
    <t>92406115000107&lt;BraNa&gt;</t>
  </si>
  <si>
    <t>01612614000197&lt;BraNa&gt;</t>
  </si>
  <si>
    <t>94444189000155&lt;BraNa&gt;</t>
  </si>
  <si>
    <t>03238862000145&lt;BraNa&gt;</t>
  </si>
  <si>
    <t>27165554000103&lt;BraNa&gt;</t>
  </si>
  <si>
    <t>04092706000181&lt;BraNa&gt;</t>
  </si>
  <si>
    <t>45709912000175&lt;BraNa&gt;</t>
  </si>
  <si>
    <t>18307512000160&lt;BraNa&gt;</t>
  </si>
  <si>
    <t>91997072000100&lt;BraNa&gt;</t>
  </si>
  <si>
    <t>27142058000126&lt;BraNa&gt;</t>
  </si>
  <si>
    <t>94449030000123&lt;BraNa&gt;</t>
  </si>
  <si>
    <t>11049855000123&lt;BraNa&gt;</t>
  </si>
  <si>
    <t>32512501000143&lt;BraNa&gt;</t>
  </si>
  <si>
    <t>46634051000176&lt;BraNa&gt;</t>
  </si>
  <si>
    <t>46599809000182&lt;BraNa&gt;</t>
  </si>
  <si>
    <t>76920800000192&lt;BraNa&gt;</t>
  </si>
  <si>
    <t>83102442000176&lt;BraNa&gt;</t>
  </si>
  <si>
    <t>76247360000154&lt;BraNa&gt;</t>
  </si>
  <si>
    <t>94436474000124&lt;BraNa&gt;</t>
  </si>
  <si>
    <t>65708760000101&lt;BraNa&gt;</t>
  </si>
  <si>
    <t>Abadia de Goiás - GO</t>
  </si>
  <si>
    <t>Abaetetuba - PA</t>
  </si>
  <si>
    <t>Abreulândia - TO</t>
  </si>
  <si>
    <t>Açailândia - MA</t>
  </si>
  <si>
    <t>Acopiara - CE</t>
  </si>
  <si>
    <t>Acorizal - MT</t>
  </si>
  <si>
    <t>Acreúna - GO</t>
  </si>
  <si>
    <t>Adrianópolis - PR</t>
  </si>
  <si>
    <t>Afrânio - PE</t>
  </si>
  <si>
    <t>Afuá - PA</t>
  </si>
  <si>
    <t>Agrestina - PE</t>
  </si>
  <si>
    <t>Água Boa - MT</t>
  </si>
  <si>
    <t>Água Branca - PB</t>
  </si>
  <si>
    <t>Água Branca - PI</t>
  </si>
  <si>
    <t>Água Clara - MS</t>
  </si>
  <si>
    <t>Água Fria de Goiás - GO</t>
  </si>
  <si>
    <t>Água Santa - RS</t>
  </si>
  <si>
    <t>Águas da Prata - SP</t>
  </si>
  <si>
    <t>Águas Formosas - MG</t>
  </si>
  <si>
    <t>Águas Lindas de Goiás - GO</t>
  </si>
  <si>
    <t>Águas Mornas - SC</t>
  </si>
  <si>
    <t>Agudo - RS</t>
  </si>
  <si>
    <t>Águia Branca - ES</t>
  </si>
  <si>
    <t>Aiuaba - CE</t>
  </si>
  <si>
    <t>Ajuricaba - RS</t>
  </si>
  <si>
    <t>Alagoinha - PB</t>
  </si>
  <si>
    <t>Alagoinha - PE</t>
  </si>
  <si>
    <t>Alcântara - MA</t>
  </si>
  <si>
    <t>Aldeias Altas - MA</t>
  </si>
  <si>
    <t>Alecrim - RS</t>
  </si>
  <si>
    <t>Alegre - ES</t>
  </si>
  <si>
    <t>Alegrete - RS</t>
  </si>
  <si>
    <t>Alegrete do Piauí - PI</t>
  </si>
  <si>
    <t>Alegria - RS</t>
  </si>
  <si>
    <t>Além Paraíba - MG</t>
  </si>
  <si>
    <t>Alexânia - GO</t>
  </si>
  <si>
    <t>Algodão de Jandaíra - PB</t>
  </si>
  <si>
    <t>Alhandra - PB</t>
  </si>
  <si>
    <t>Almirante Tamandaré - PR</t>
  </si>
  <si>
    <t>Aloândia - GO</t>
  </si>
  <si>
    <t>Alpestre - RS</t>
  </si>
  <si>
    <t>Alta Floresta - MT</t>
  </si>
  <si>
    <t>Altamira - PA</t>
  </si>
  <si>
    <t>Altamira do Paraná - PR</t>
  </si>
  <si>
    <t>Altinópolis - SP</t>
  </si>
  <si>
    <t>Alto Alegre - RS</t>
  </si>
  <si>
    <t>Alto Alegre do Pindaré - MA</t>
  </si>
  <si>
    <t>Alto Araguaia - MT</t>
  </si>
  <si>
    <t>Alto Feliz - RS</t>
  </si>
  <si>
    <t>Alto Paraíso de Goiás - GO</t>
  </si>
  <si>
    <t>Alto Paraná - PR</t>
  </si>
  <si>
    <t>Alto Santo - CE</t>
  </si>
  <si>
    <t>Altônia - PR</t>
  </si>
  <si>
    <t>Álvaro de Carvalho - SP</t>
  </si>
  <si>
    <t>Alvinópolis - MG</t>
  </si>
  <si>
    <t>Alvorada - RS</t>
  </si>
  <si>
    <t>Alvorada do Norte - GO</t>
  </si>
  <si>
    <t>Alvorada D'Oeste - RO</t>
  </si>
  <si>
    <t>Amambaí - MS</t>
  </si>
  <si>
    <t>Amaporã - PR</t>
  </si>
  <si>
    <t>Americana - SP</t>
  </si>
  <si>
    <t>Ametista do Sul - RS</t>
  </si>
  <si>
    <t>Amontada - CE</t>
  </si>
  <si>
    <t>Ampére - PR</t>
  </si>
  <si>
    <t>Ananindeua - PA</t>
  </si>
  <si>
    <t>Anápolis - GO</t>
  </si>
  <si>
    <t>Anchieta - ES</t>
  </si>
  <si>
    <t>Andirá - PR</t>
  </si>
  <si>
    <t>Andradas - MG</t>
  </si>
  <si>
    <t>Angélica - MS</t>
  </si>
  <si>
    <t>Angelina - SC</t>
  </si>
  <si>
    <t>Angical do Piauí - PI</t>
  </si>
  <si>
    <t>Angra Dos Reis - RJ</t>
  </si>
  <si>
    <t>Ângulo - PR</t>
  </si>
  <si>
    <t>Anhanguera - GO</t>
  </si>
  <si>
    <t>Anitápolis - SC</t>
  </si>
  <si>
    <t>Anta Gorda - RS</t>
  </si>
  <si>
    <t>Antônio Almeida - PI</t>
  </si>
  <si>
    <t>Antônio Carlos - SC</t>
  </si>
  <si>
    <t>Antônio João - MS</t>
  </si>
  <si>
    <t>Antônio Prado - RS</t>
  </si>
  <si>
    <t>Aparecida de Goiânia - GO</t>
  </si>
  <si>
    <t>Aparecida do Rio Doce - GO</t>
  </si>
  <si>
    <t>Aparecida do Taboado - MS</t>
  </si>
  <si>
    <t>Aparecida D'Oeste - SP</t>
  </si>
  <si>
    <t>Aperibé - RJ</t>
  </si>
  <si>
    <t>Apiacás - MT</t>
  </si>
  <si>
    <t>Aquidauana - MS</t>
  </si>
  <si>
    <t>Aracaju - SE</t>
  </si>
  <si>
    <t>Araçariguama - SP</t>
  </si>
  <si>
    <t>Aracati - CE</t>
  </si>
  <si>
    <t>Araçoiaba - PE</t>
  </si>
  <si>
    <t>Aracruz - ES</t>
  </si>
  <si>
    <t>Aragoiânia - GO</t>
  </si>
  <si>
    <t>Araguacema - TO</t>
  </si>
  <si>
    <t>Araguaiana - MT</t>
  </si>
  <si>
    <t>Araguaína - TO</t>
  </si>
  <si>
    <t>Araguatins - TO</t>
  </si>
  <si>
    <t>Aral Moreira - MS</t>
  </si>
  <si>
    <t>Arandu - SP</t>
  </si>
  <si>
    <t>Arapiraca - AL</t>
  </si>
  <si>
    <t>Araponga - MG</t>
  </si>
  <si>
    <t>Arapongas - PR</t>
  </si>
  <si>
    <t>Araporã - MG</t>
  </si>
  <si>
    <t>Arapoti - PR</t>
  </si>
  <si>
    <t>Araputanga - MT</t>
  </si>
  <si>
    <t>Araquari - SC</t>
  </si>
  <si>
    <t>Araras - SP</t>
  </si>
  <si>
    <t>Araripe - CE</t>
  </si>
  <si>
    <t>Aratiba - RS</t>
  </si>
  <si>
    <t>Araucária - PR</t>
  </si>
  <si>
    <t>Araxá - MG</t>
  </si>
  <si>
    <t>Arceburgo - MG</t>
  </si>
  <si>
    <t>Areal - RJ</t>
  </si>
  <si>
    <t>Aripuanã - MT</t>
  </si>
  <si>
    <t>Ariquemes - RO</t>
  </si>
  <si>
    <t>Armação Dos Búzios - RJ</t>
  </si>
  <si>
    <t>Arroio do Meio - RS</t>
  </si>
  <si>
    <t>Arroio do Sal - RS</t>
  </si>
  <si>
    <t>Arroio Grande - RS</t>
  </si>
  <si>
    <t>Arroio Trinta - SC</t>
  </si>
  <si>
    <t>Artur Nogueira - SP</t>
  </si>
  <si>
    <t>Aruanã - GO</t>
  </si>
  <si>
    <t>Arvorezinha - RS</t>
  </si>
  <si>
    <t>Aspásia - SP</t>
  </si>
  <si>
    <t>Assis - SP</t>
  </si>
  <si>
    <t>Astorga - PR</t>
  </si>
  <si>
    <t>Atalaia - PR</t>
  </si>
  <si>
    <t>Avaré - SP</t>
  </si>
  <si>
    <t>Bady Bassitt - SP</t>
  </si>
  <si>
    <t>Baependi - MG</t>
  </si>
  <si>
    <t>Bagé - RS</t>
  </si>
  <si>
    <t>Baião - PA</t>
  </si>
  <si>
    <t>Baliza - GO</t>
  </si>
  <si>
    <t>Balneário Barra do Sul - SC</t>
  </si>
  <si>
    <t>Balneário Camboriú - SC</t>
  </si>
  <si>
    <t>Balneário Piçarras - SC</t>
  </si>
  <si>
    <t>Balneário Pinhal - RS</t>
  </si>
  <si>
    <t>Bambuí - MG</t>
  </si>
  <si>
    <t>Bandeira - MG</t>
  </si>
  <si>
    <t>Barão - RS</t>
  </si>
  <si>
    <t>Barão de Melgaço - MT</t>
  </si>
  <si>
    <t>Barão do Triunfo - RS</t>
  </si>
  <si>
    <t>Barra do Bugres - MT</t>
  </si>
  <si>
    <t>Barra do Garças - MT</t>
  </si>
  <si>
    <t>Barra do Guarita - RS</t>
  </si>
  <si>
    <t>Barra do Piraí - RJ</t>
  </si>
  <si>
    <t>Barra do Ribeiro - RS</t>
  </si>
  <si>
    <t>Barra do Rio Azul - RS</t>
  </si>
  <si>
    <t>Barra Dos Coqueiros - SE</t>
  </si>
  <si>
    <t>Barra Funda - RS</t>
  </si>
  <si>
    <t>Barra Mansa - RJ</t>
  </si>
  <si>
    <t>Barra Velha - SC</t>
  </si>
  <si>
    <t>Barracão - PR</t>
  </si>
  <si>
    <t>Barreirinha - AM</t>
  </si>
  <si>
    <t>Barreirinhas - MA</t>
  </si>
  <si>
    <t>Barreiros - PE</t>
  </si>
  <si>
    <t>Barretos - SP</t>
  </si>
  <si>
    <t>Barro Alto - GO</t>
  </si>
  <si>
    <t>Barro Duro - PI</t>
  </si>
  <si>
    <t>Barros Cassal - RS</t>
  </si>
  <si>
    <t>Barueri - SP</t>
  </si>
  <si>
    <t>Baturité - CE</t>
  </si>
  <si>
    <t>Bauru - SP</t>
  </si>
  <si>
    <t>Bebedouro - SP</t>
  </si>
  <si>
    <t>Beberibe - CE</t>
  </si>
  <si>
    <t>Bela Vista de Goiás - GO</t>
  </si>
  <si>
    <t>Bela Vista do Paraíso - PR</t>
  </si>
  <si>
    <t>Belém - PA</t>
  </si>
  <si>
    <t>Belém - PB</t>
  </si>
  <si>
    <t>Belford Roxo - RJ</t>
  </si>
  <si>
    <t>Belo Horizonte - MG</t>
  </si>
  <si>
    <t>Belo Jardim - PE</t>
  </si>
  <si>
    <t>Belo Monte - AL</t>
  </si>
  <si>
    <t>Benjamin Constant - AM</t>
  </si>
  <si>
    <t>Bento Gonçalves - RS</t>
  </si>
  <si>
    <t>Berizal - MG</t>
  </si>
  <si>
    <t>Bertioga - SP</t>
  </si>
  <si>
    <t>Bertolínia - PI</t>
  </si>
  <si>
    <t>Betim - MG</t>
  </si>
  <si>
    <t>Bezerros - PE</t>
  </si>
  <si>
    <t>Biguaçu - SC</t>
  </si>
  <si>
    <t>Bilac - SP</t>
  </si>
  <si>
    <t>Biquinhas - MG</t>
  </si>
  <si>
    <t>Birigui - SP</t>
  </si>
  <si>
    <t>Biritiba-Mirim - SP</t>
  </si>
  <si>
    <t>Blumenau - SC</t>
  </si>
  <si>
    <t>Boa Esperança - ES</t>
  </si>
  <si>
    <t>Boa Esperança - MG</t>
  </si>
  <si>
    <t>Boa Esperança - PR</t>
  </si>
  <si>
    <t>Boa Saúde (Antigo Januário Cicco) - RN</t>
  </si>
  <si>
    <t>Boa Ventura de São Roque - PR</t>
  </si>
  <si>
    <t>Boa Vista - PB</t>
  </si>
  <si>
    <t>Boa Vista - RR</t>
  </si>
  <si>
    <t>Boa Vista Das Missões - RS</t>
  </si>
  <si>
    <t>Boa Vista do Buricá - RS</t>
  </si>
  <si>
    <t>Boa Vista do Sul - RS</t>
  </si>
  <si>
    <t>Boca da Mata - AL</t>
  </si>
  <si>
    <t>Bocaiúva - MG</t>
  </si>
  <si>
    <t>Bodocó - PE</t>
  </si>
  <si>
    <t>Bodoquena - MS</t>
  </si>
  <si>
    <t>Bom Conselho - PE</t>
  </si>
  <si>
    <t>Bom Despacho - MG</t>
  </si>
  <si>
    <t>Bom Jardim - MA</t>
  </si>
  <si>
    <t>Bom Jardim - RJ</t>
  </si>
  <si>
    <t>Bom Jardim de Goiás - GO</t>
  </si>
  <si>
    <t>Bom Jesus - PI</t>
  </si>
  <si>
    <t>Bom Jesus - RN</t>
  </si>
  <si>
    <t>Bom Jesus da Penha - MG</t>
  </si>
  <si>
    <t>Bom Jesus Das Selvas - MA</t>
  </si>
  <si>
    <t>Bom Jesus de Goiás - GO</t>
  </si>
  <si>
    <t>Bom Jesus Dos Perdões - SP</t>
  </si>
  <si>
    <t>Bom Princípio - RS</t>
  </si>
  <si>
    <t>Bom Princípio do Piauí - PI</t>
  </si>
  <si>
    <t>Bom Sucesso - MG</t>
  </si>
  <si>
    <t>Bonfinópolis - GO</t>
  </si>
  <si>
    <t>Bonito - BA</t>
  </si>
  <si>
    <t>Bonito - MS</t>
  </si>
  <si>
    <t>Bonópolis - GO</t>
  </si>
  <si>
    <t>Boqueirão do Leão - RS</t>
  </si>
  <si>
    <t>Boqueirão do Piauí - PI</t>
  </si>
  <si>
    <t>Borba - AM</t>
  </si>
  <si>
    <t>Bossoroca - RS</t>
  </si>
  <si>
    <t>Botucatu - SP</t>
  </si>
  <si>
    <t>Branquinha - AL</t>
  </si>
  <si>
    <t>Brasileira - PI</t>
  </si>
  <si>
    <t>Brasília de Minas - MG</t>
  </si>
  <si>
    <t>Brasópolis - MG</t>
  </si>
  <si>
    <t>Brejinho - PE</t>
  </si>
  <si>
    <t>Brejo do Cruz - PB</t>
  </si>
  <si>
    <t>Brochier - RS</t>
  </si>
  <si>
    <t>Brodowski - SP</t>
  </si>
  <si>
    <t>Brusque - SC</t>
  </si>
  <si>
    <t>Buenos Aires - PE</t>
  </si>
  <si>
    <t>Buíque - PE</t>
  </si>
  <si>
    <t>Buri - SP</t>
  </si>
  <si>
    <t>Buritama - SP</t>
  </si>
  <si>
    <t>Buriti de Goiás - GO</t>
  </si>
  <si>
    <t>Buriti Dos Lopes - PI</t>
  </si>
  <si>
    <t>Buriticupu - MA</t>
  </si>
  <si>
    <t>Buritinópolis - GO</t>
  </si>
  <si>
    <t>Buritis - MG</t>
  </si>
  <si>
    <t>Buritis - RO</t>
  </si>
  <si>
    <t>Buritizeiro - MG</t>
  </si>
  <si>
    <t>Caapiranga - AM</t>
  </si>
  <si>
    <t>Caarapó - MS</t>
  </si>
  <si>
    <t>Cabeceira Grande - MG</t>
  </si>
  <si>
    <t>Cabedelo - PB</t>
  </si>
  <si>
    <t>Cabo de Santo Agostinho - PE</t>
  </si>
  <si>
    <t>Cabo Frio - RJ</t>
  </si>
  <si>
    <t>Caçador - SC</t>
  </si>
  <si>
    <t>Caçapava do Sul - RS</t>
  </si>
  <si>
    <t>Cacaulândia - RO</t>
  </si>
  <si>
    <t>Cacequi - RS</t>
  </si>
  <si>
    <t>Cáceres - MT</t>
  </si>
  <si>
    <t>Cachoeira de Goiás - GO</t>
  </si>
  <si>
    <t>Cachoeira do Piriá - PA</t>
  </si>
  <si>
    <t>Cachoeira do Sul - RS</t>
  </si>
  <si>
    <t>Cachoeira Dourada - GO</t>
  </si>
  <si>
    <t>Cachoeira Dourada - MG</t>
  </si>
  <si>
    <t>Cachoeiras de Macacu - RJ</t>
  </si>
  <si>
    <t>Cachoeirinha - PE</t>
  </si>
  <si>
    <t>Cachoeirinha - RS</t>
  </si>
  <si>
    <t>Cachoeiro de Itapemirim - ES</t>
  </si>
  <si>
    <t>Cacimbas - PB</t>
  </si>
  <si>
    <t>Cacique Doble - RS</t>
  </si>
  <si>
    <t>Caçu - GO</t>
  </si>
  <si>
    <t>Caetés - PE</t>
  </si>
  <si>
    <t>Cafeara - PR</t>
  </si>
  <si>
    <t>Cafelândia - PR</t>
  </si>
  <si>
    <t>Caiana - MG</t>
  </si>
  <si>
    <t>Caibaté - RS</t>
  </si>
  <si>
    <t>Caiçara - RS</t>
  </si>
  <si>
    <t>Caieiras - SP</t>
  </si>
  <si>
    <t>Caiuá - SP</t>
  </si>
  <si>
    <t>Cajamar - SP</t>
  </si>
  <si>
    <t>Cajari - MA</t>
  </si>
  <si>
    <t>Cajazeiras do Piauí - PI</t>
  </si>
  <si>
    <t>Cajueiro da Praia - PI</t>
  </si>
  <si>
    <t>Caldas Novas - GO</t>
  </si>
  <si>
    <t>Caldeirão Grande - BA</t>
  </si>
  <si>
    <t>Camaçari - BA</t>
  </si>
  <si>
    <t>Camapuã - MS</t>
  </si>
  <si>
    <t>Camaquã - RS</t>
  </si>
  <si>
    <t>Camaragibe - PE</t>
  </si>
  <si>
    <t>Cambará - PR</t>
  </si>
  <si>
    <t>Cambará do Sul - RS</t>
  </si>
  <si>
    <t>Cambé - PR</t>
  </si>
  <si>
    <t>Camboriú - SC</t>
  </si>
  <si>
    <t>Cambuci - RJ</t>
  </si>
  <si>
    <t>Cambuí - MG</t>
  </si>
  <si>
    <t>Campanha - MG</t>
  </si>
  <si>
    <t>Campestre - AL</t>
  </si>
  <si>
    <t>Campina Das Missões - RS</t>
  </si>
  <si>
    <t>Campina do Simão - PR</t>
  </si>
  <si>
    <t>Campina Grande - PB</t>
  </si>
  <si>
    <t>Campina Grande do Sul - PR</t>
  </si>
  <si>
    <t>Campinápolis - MT</t>
  </si>
  <si>
    <t>Campinas - SP</t>
  </si>
  <si>
    <t>Campinorte - GO</t>
  </si>
  <si>
    <t>Campo Alegre - SC</t>
  </si>
  <si>
    <t>Campo Alegre de Goiás - GO</t>
  </si>
  <si>
    <t>Campo Bom - RS</t>
  </si>
  <si>
    <t>Campo Bonito - PR</t>
  </si>
  <si>
    <t>Campo do Tenente - PR</t>
  </si>
  <si>
    <t>Campo Formoso - BA</t>
  </si>
  <si>
    <t>Campo Grande - MS</t>
  </si>
  <si>
    <t>Campo Largo - PR</t>
  </si>
  <si>
    <t>Campo Maior - PI</t>
  </si>
  <si>
    <t>Campo Mourão - PR</t>
  </si>
  <si>
    <t>Campo Novo de Rondônia - RO</t>
  </si>
  <si>
    <t>Campo Novo do Parecis - MT</t>
  </si>
  <si>
    <t>Campo Redondo - RN</t>
  </si>
  <si>
    <t>Campo Verde - MT</t>
  </si>
  <si>
    <t>Campos Altos - MG</t>
  </si>
  <si>
    <t>Campos Belos - GO</t>
  </si>
  <si>
    <t>Campos Borges - RS</t>
  </si>
  <si>
    <t>Campos Dos Goytacazes - RJ</t>
  </si>
  <si>
    <t>Campos Gerais - MG</t>
  </si>
  <si>
    <t>Canapi - AL</t>
  </si>
  <si>
    <t>Canarana - MT</t>
  </si>
  <si>
    <t>Candelária - RS</t>
  </si>
  <si>
    <t>Cândido Godói - RS</t>
  </si>
  <si>
    <t>Cândido Mota - SP</t>
  </si>
  <si>
    <t>Cândido Rodrigues - SP</t>
  </si>
  <si>
    <t>Candiota - RS</t>
  </si>
  <si>
    <t>Canguçu - RS</t>
  </si>
  <si>
    <t>Canhotinho - PE</t>
  </si>
  <si>
    <t>Canoas - RS</t>
  </si>
  <si>
    <t>Canoinhas - SC</t>
  </si>
  <si>
    <t>Cantagalo - MG</t>
  </si>
  <si>
    <t>Cantagalo - PR</t>
  </si>
  <si>
    <t>Cantagalo - RJ</t>
  </si>
  <si>
    <t>Cantanhede - MA</t>
  </si>
  <si>
    <t>Capão Bonito do Sul - RS</t>
  </si>
  <si>
    <t>Capão da Canoa - RS</t>
  </si>
  <si>
    <t>Capão do Leão - RS</t>
  </si>
  <si>
    <t>Capela de Santana - RS</t>
  </si>
  <si>
    <t>Capela do Alto Alegre - BA</t>
  </si>
  <si>
    <t>Capinópolis - MG</t>
  </si>
  <si>
    <t>Capistrano - CE</t>
  </si>
  <si>
    <t>Capitão de Campos - PI</t>
  </si>
  <si>
    <t>Capivari - SP</t>
  </si>
  <si>
    <t>Caputira - MG</t>
  </si>
  <si>
    <t>Caraá - RS</t>
  </si>
  <si>
    <t>Caraguatatuba - SP</t>
  </si>
  <si>
    <t>Caraíbas - BA</t>
  </si>
  <si>
    <t>Carandaí - MG</t>
  </si>
  <si>
    <t>Carangola - MG</t>
  </si>
  <si>
    <t>Carapebus - RJ</t>
  </si>
  <si>
    <t>Carazinho - RS</t>
  </si>
  <si>
    <t>Carbonita - MG</t>
  </si>
  <si>
    <t>Cardoso - SP</t>
  </si>
  <si>
    <t>Cardoso Moreira - RJ</t>
  </si>
  <si>
    <t>Cariacica - ES</t>
  </si>
  <si>
    <t>Caririaçu - CE</t>
  </si>
  <si>
    <t>Carlinda - MT</t>
  </si>
  <si>
    <t>Carlos Barbosa - RS</t>
  </si>
  <si>
    <t>Carlos Chagas - MG</t>
  </si>
  <si>
    <t>Carmésia - MG</t>
  </si>
  <si>
    <t>Carmo - RJ</t>
  </si>
  <si>
    <t>Carmo do Cajuru - MG</t>
  </si>
  <si>
    <t>Carmo do Paranaíba - MG</t>
  </si>
  <si>
    <t>Carolina - MA</t>
  </si>
  <si>
    <t>Carpina - PE</t>
  </si>
  <si>
    <t>Caruaru - PE</t>
  </si>
  <si>
    <t>Carvalhópolis - MG</t>
  </si>
  <si>
    <t>Cascavel - CE</t>
  </si>
  <si>
    <t>Cascavel - PR</t>
  </si>
  <si>
    <t>Caseiros - RS</t>
  </si>
  <si>
    <t>Casimiro de Abreu - RJ</t>
  </si>
  <si>
    <t>Casinhas - PE</t>
  </si>
  <si>
    <t>Cassilândia - MS</t>
  </si>
  <si>
    <t>Castanhal - PA</t>
  </si>
  <si>
    <t>Castanheira - MT</t>
  </si>
  <si>
    <t>Castanheiras - RO</t>
  </si>
  <si>
    <t>Catalão - GO</t>
  </si>
  <si>
    <t>Catanduva - SP</t>
  </si>
  <si>
    <t>Catanduvas - PR</t>
  </si>
  <si>
    <t>Catiguá - SP</t>
  </si>
  <si>
    <t>Caucaia - CE</t>
  </si>
  <si>
    <t>Caxambu - MG</t>
  </si>
  <si>
    <t>Caxias - MA</t>
  </si>
  <si>
    <t>Caxias do Sul - RS</t>
  </si>
  <si>
    <t>Caxingó - PI</t>
  </si>
  <si>
    <t>Ceará-Mirim - RN</t>
  </si>
  <si>
    <t>Ceres - GO</t>
  </si>
  <si>
    <t>Cerqueira César - SP</t>
  </si>
  <si>
    <t>Cerquilho - SP</t>
  </si>
  <si>
    <t>Cerrito - RS</t>
  </si>
  <si>
    <t>Cerro Azul - PR</t>
  </si>
  <si>
    <t>Cerro Branco - RS</t>
  </si>
  <si>
    <t>Cerro Grande - RS</t>
  </si>
  <si>
    <t>Cerro Grande do Sul - RS</t>
  </si>
  <si>
    <t>Cerro Largo - RS</t>
  </si>
  <si>
    <t>Chapada - RS</t>
  </si>
  <si>
    <t>Chapada Dos Guimarães - MT</t>
  </si>
  <si>
    <t>Chapada Gaúcha - MG</t>
  </si>
  <si>
    <t>Chapadão do Céu - GO</t>
  </si>
  <si>
    <t>Chapadão do Sul - MS</t>
  </si>
  <si>
    <t>Chapecó - SC</t>
  </si>
  <si>
    <t>Charqueadas - RS</t>
  </si>
  <si>
    <t>Chopinzinho - PR</t>
  </si>
  <si>
    <t>Chorozinho - CE</t>
  </si>
  <si>
    <t>Cianorte - PR</t>
  </si>
  <si>
    <t>Cidade Ocidental - GO</t>
  </si>
  <si>
    <t>Cidreira - RS</t>
  </si>
  <si>
    <t>Ciríaco - RS</t>
  </si>
  <si>
    <t>Cláudia - MT</t>
  </si>
  <si>
    <t>Cocalinho - MT</t>
  </si>
  <si>
    <t>Coimbra - MG</t>
  </si>
  <si>
    <t>Coité do Nóia - AL</t>
  </si>
  <si>
    <t>Colíder - MT</t>
  </si>
  <si>
    <t>Colinas do Tocantins - TO</t>
  </si>
  <si>
    <t>Colniza - MT</t>
  </si>
  <si>
    <t>Colombo - PR</t>
  </si>
  <si>
    <t>Colônia do Gurguéia - PI</t>
  </si>
  <si>
    <t>Colorado - PR</t>
  </si>
  <si>
    <t>Colorado - RS</t>
  </si>
  <si>
    <t>Comendador Gomes - MG</t>
  </si>
  <si>
    <t>Comendador Levy Gasparian - RJ</t>
  </si>
  <si>
    <t>Comodoro - MT</t>
  </si>
  <si>
    <t>Conceição da Barra - ES</t>
  </si>
  <si>
    <t>Conceição Das Alagoas - MG</t>
  </si>
  <si>
    <t>Conceição de Macabu - RJ</t>
  </si>
  <si>
    <t>Conceição do Pará - MG</t>
  </si>
  <si>
    <t>Conchal - SP</t>
  </si>
  <si>
    <t>Concórdia - SC</t>
  </si>
  <si>
    <t>Condado - PE</t>
  </si>
  <si>
    <t>Conde - PB</t>
  </si>
  <si>
    <t>Condor - RS</t>
  </si>
  <si>
    <t>Confresa - MT</t>
  </si>
  <si>
    <t>Congonhas - MG</t>
  </si>
  <si>
    <t>Congonhinhas - PR</t>
  </si>
  <si>
    <t>Conquista D'Oeste - MT</t>
  </si>
  <si>
    <t>Constantina - RS</t>
  </si>
  <si>
    <t>Contagem - MG</t>
  </si>
  <si>
    <t>Contenda - PR</t>
  </si>
  <si>
    <t>Coqueiros do Sul - RS</t>
  </si>
  <si>
    <t>Corbélia - PR</t>
  </si>
  <si>
    <t>Cordeiro - RJ</t>
  </si>
  <si>
    <t>Coromandel - MG</t>
  </si>
  <si>
    <t>Coronel Barros - RS</t>
  </si>
  <si>
    <t>Coronel Bicaco - RS</t>
  </si>
  <si>
    <t>Coronel Fabriciano - MG</t>
  </si>
  <si>
    <t>Coronel Macedo - SP</t>
  </si>
  <si>
    <t>Coronel Pilar - RS</t>
  </si>
  <si>
    <t>Coronel Sapucaia - MS</t>
  </si>
  <si>
    <t>Córrego Danta - MG</t>
  </si>
  <si>
    <t>Córrego do Ouro - GO</t>
  </si>
  <si>
    <t>Corrente - PI</t>
  </si>
  <si>
    <t>Correntina - BA</t>
  </si>
  <si>
    <t>Corumbá - MS</t>
  </si>
  <si>
    <t>Corumbaíba - GO</t>
  </si>
  <si>
    <t>Coruripe - AL</t>
  </si>
  <si>
    <t>Costa Rica - MS</t>
  </si>
  <si>
    <t>Cotia - SP</t>
  </si>
  <si>
    <t>Cotriguaçu - MT</t>
  </si>
  <si>
    <t>Coxim - MS</t>
  </si>
  <si>
    <t>Craíbas - AL</t>
  </si>
  <si>
    <t>Crato - CE</t>
  </si>
  <si>
    <t>Cravinhos - SP</t>
  </si>
  <si>
    <t>Criciúma - SC</t>
  </si>
  <si>
    <t>Cristal - RS</t>
  </si>
  <si>
    <t>Cristalândia do Piauí - PI</t>
  </si>
  <si>
    <t>Cristalina - GO</t>
  </si>
  <si>
    <t>Cristianópolis - GO</t>
  </si>
  <si>
    <t>Crixás - GO</t>
  </si>
  <si>
    <t>Cruz - CE</t>
  </si>
  <si>
    <t>Cruzeiro da Fortaleza - MG</t>
  </si>
  <si>
    <t>Cruzeiro do Oeste - PR</t>
  </si>
  <si>
    <t>Cruzeiro do Sul - PR</t>
  </si>
  <si>
    <t>Cruzeta - RN</t>
  </si>
  <si>
    <t>Cubatão - SP</t>
  </si>
  <si>
    <t>Cuiabá - MT</t>
  </si>
  <si>
    <t>Cuitegi - PB</t>
  </si>
  <si>
    <t>Cujubim - RO</t>
  </si>
  <si>
    <t>Cumari - GO</t>
  </si>
  <si>
    <t>Curitiba - PR</t>
  </si>
  <si>
    <t>Curitibanos - SC</t>
  </si>
  <si>
    <t>Curiúva - PR</t>
  </si>
  <si>
    <t>Curvelândia - MT</t>
  </si>
  <si>
    <t>Custódia - PE</t>
  </si>
  <si>
    <t>Demerval Lobão - PI</t>
  </si>
  <si>
    <t>Descoberto - MG</t>
  </si>
  <si>
    <t>Desterro - PB</t>
  </si>
  <si>
    <t>Dezesseis de Novembro - RS</t>
  </si>
  <si>
    <t>Diadema - SP</t>
  </si>
  <si>
    <t>Diamante do Norte - PR</t>
  </si>
  <si>
    <t>Diamantina - MG</t>
  </si>
  <si>
    <t>Dianópolis - TO</t>
  </si>
  <si>
    <t>Dilermando de Aguiar - RS</t>
  </si>
  <si>
    <t>Dirce Reis - SP</t>
  </si>
  <si>
    <t>Distrito Federal - DF</t>
  </si>
  <si>
    <t>Divino - MG</t>
  </si>
  <si>
    <t>Divinolândia - SP</t>
  </si>
  <si>
    <t>Divinolândia de Minas - MG</t>
  </si>
  <si>
    <t>Divinópolis - MG</t>
  </si>
  <si>
    <t>Dois Irmãos - RS</t>
  </si>
  <si>
    <t>Dois Irmãos do Buriti - MS</t>
  </si>
  <si>
    <t>Dois Irmãos do Tocantins - TO</t>
  </si>
  <si>
    <t>Dois Lajeados - RS</t>
  </si>
  <si>
    <t>Dom Eliseu - PA</t>
  </si>
  <si>
    <t>Dom Pedrito - RS</t>
  </si>
  <si>
    <t>Dom Pedro de Alcântara - RS</t>
  </si>
  <si>
    <t>Domingos Martins - ES</t>
  </si>
  <si>
    <t>Dona Francisca - RS</t>
  </si>
  <si>
    <t>Dona Inês - PB</t>
  </si>
  <si>
    <t>Dores do Indaiá - MG</t>
  </si>
  <si>
    <t>Dores do Rio Preto - ES</t>
  </si>
  <si>
    <t>Dormentes - PE</t>
  </si>
  <si>
    <t>Douradina - MS</t>
  </si>
  <si>
    <t>Dourados - MS</t>
  </si>
  <si>
    <t>Doutor Maurício Cardoso - RS</t>
  </si>
  <si>
    <t>Doutor Severiano - RN</t>
  </si>
  <si>
    <t>Doutor Ulysses - PR</t>
  </si>
  <si>
    <t>Doverlândia - GO</t>
  </si>
  <si>
    <t>Duas Barras - RJ</t>
  </si>
  <si>
    <t>Duque Bacelar - MA</t>
  </si>
  <si>
    <t>Duque de Caxias - RJ</t>
  </si>
  <si>
    <t>Edealina - GO</t>
  </si>
  <si>
    <t>Edéia - GO</t>
  </si>
  <si>
    <t>Eldorado - MS</t>
  </si>
  <si>
    <t>Eliseu Martins - PI</t>
  </si>
  <si>
    <t>Embu Das Artes - SP</t>
  </si>
  <si>
    <t>Encantado - RS</t>
  </si>
  <si>
    <t>Encruzilhada do Sul - RS</t>
  </si>
  <si>
    <t>Engenheiro Caldas - MG</t>
  </si>
  <si>
    <t>Engenheiro Coelho - SP</t>
  </si>
  <si>
    <t>Engenho Velho - RS</t>
  </si>
  <si>
    <t>Entre-Ijuís - RS</t>
  </si>
  <si>
    <t>Envira - AM</t>
  </si>
  <si>
    <t>Erebango - RS</t>
  </si>
  <si>
    <t>Erechim - RS</t>
  </si>
  <si>
    <t>Ernestina - RS</t>
  </si>
  <si>
    <t>Escada - PE</t>
  </si>
  <si>
    <t>Espera Feliz - MG</t>
  </si>
  <si>
    <t>Esperança Nova - PR</t>
  </si>
  <si>
    <t>Esperantina - PI</t>
  </si>
  <si>
    <t>Espigão do Oeste - RO</t>
  </si>
  <si>
    <t>Espinosa - MG</t>
  </si>
  <si>
    <t>Espumoso - RS</t>
  </si>
  <si>
    <t>Estação - RS</t>
  </si>
  <si>
    <t>Estado da Bahia - BA</t>
  </si>
  <si>
    <t>Estado da Paraíba - PB</t>
  </si>
  <si>
    <t>Estado de Alagoas - AL</t>
  </si>
  <si>
    <t>Estado de Goiás - GO</t>
  </si>
  <si>
    <t>Estado de Minas Gerais - MG</t>
  </si>
  <si>
    <t>Estado de Pernambuco - PE</t>
  </si>
  <si>
    <t>Estado de Rondônia - RO</t>
  </si>
  <si>
    <t>Estado de Roraima - RR</t>
  </si>
  <si>
    <t>Estado de Santa Catarina - SC</t>
  </si>
  <si>
    <t>Estado de São Paulo - SP</t>
  </si>
  <si>
    <t>Estado de Sergipe - SE</t>
  </si>
  <si>
    <t>Estado do Amapá - AP</t>
  </si>
  <si>
    <t>Estado do Amazonas - AM</t>
  </si>
  <si>
    <t>Estado do Ceará - CE</t>
  </si>
  <si>
    <t>Estado do Espírito Santo - ES</t>
  </si>
  <si>
    <t>Estado do Maranhão - MA</t>
  </si>
  <si>
    <t>Estado do Mato Grosso - MT</t>
  </si>
  <si>
    <t>Estado do Mato Grosso do Sul - MS</t>
  </si>
  <si>
    <t>Estado do Pará - PA</t>
  </si>
  <si>
    <t>Estado do Paraná - PR</t>
  </si>
  <si>
    <t>Estado do Piauí - PI</t>
  </si>
  <si>
    <t>Estado do Rio de Janeiro - RJ</t>
  </si>
  <si>
    <t>Estado do Rio Grande do Norte - RN</t>
  </si>
  <si>
    <t>Estado do Rio Grande do Sul - RS</t>
  </si>
  <si>
    <t>Estado do Tocantins - TO</t>
  </si>
  <si>
    <t>Estância Velha - RS</t>
  </si>
  <si>
    <t>Esteio - RS</t>
  </si>
  <si>
    <t>Estrela - RS</t>
  </si>
  <si>
    <t>Estrela D'Oeste - SP</t>
  </si>
  <si>
    <t>Estrela Velha - RS</t>
  </si>
  <si>
    <t>Eugênio de Castro - RS</t>
  </si>
  <si>
    <t>Eusébio - CE</t>
  </si>
  <si>
    <t>Extrema - MG</t>
  </si>
  <si>
    <t>Exu - PE</t>
  </si>
  <si>
    <t>Fagundes Varela - RS</t>
  </si>
  <si>
    <t>Farroupilha - RS</t>
  </si>
  <si>
    <t>Fátima do Sul - MS</t>
  </si>
  <si>
    <t>Faxinal do Soturno - RS</t>
  </si>
  <si>
    <t>Fazenda Rio Grande - PR</t>
  </si>
  <si>
    <t>Fazenda Vilanova - RS</t>
  </si>
  <si>
    <t>Feira de Santana - BA</t>
  </si>
  <si>
    <t>Feira Nova - PE</t>
  </si>
  <si>
    <t>Felisburgo - MG</t>
  </si>
  <si>
    <t>Felixlândia - MG</t>
  </si>
  <si>
    <t>Feliz - RS</t>
  </si>
  <si>
    <t>Feliz Natal - MT</t>
  </si>
  <si>
    <t>Fernandes Pinheiro - PR</t>
  </si>
  <si>
    <t>Fernandópolis - SP</t>
  </si>
  <si>
    <t>Fernão - SP</t>
  </si>
  <si>
    <t>Filadélfia - BA</t>
  </si>
  <si>
    <t>Firminópolis - GO</t>
  </si>
  <si>
    <t>Flor da Serra do Sul - PR</t>
  </si>
  <si>
    <t>Floreal - SP</t>
  </si>
  <si>
    <t>Flores da Cunha - RS</t>
  </si>
  <si>
    <t>Floresta - PE</t>
  </si>
  <si>
    <t>Floresta - PR</t>
  </si>
  <si>
    <t>Florestal - MG</t>
  </si>
  <si>
    <t>Floriano - PI</t>
  </si>
  <si>
    <t>Floriano Peixoto - RS</t>
  </si>
  <si>
    <t>Florianópolis - SC</t>
  </si>
  <si>
    <t>Flórida - PR</t>
  </si>
  <si>
    <t>Formiga - MG</t>
  </si>
  <si>
    <t>Formigueiro - RS</t>
  </si>
  <si>
    <t>Formosa - GO</t>
  </si>
  <si>
    <t>Forquilhinha - SC</t>
  </si>
  <si>
    <t>Fortaleza - CE</t>
  </si>
  <si>
    <t>Fortaleza de Minas - MG</t>
  </si>
  <si>
    <t>Fortaleza Dos Valos - RS</t>
  </si>
  <si>
    <t>Fortim - CE</t>
  </si>
  <si>
    <t>Foz do Iguaçu - PR</t>
  </si>
  <si>
    <t>Foz do Jordão - PR</t>
  </si>
  <si>
    <t>Francisco Beltrão - PR</t>
  </si>
  <si>
    <t>Francisco Morato - SP</t>
  </si>
  <si>
    <t>Francisco Sá - MG</t>
  </si>
  <si>
    <t>Francisco Santos - PI</t>
  </si>
  <si>
    <t>Franco da Rocha - SP</t>
  </si>
  <si>
    <t>Frederico Westphalen - RS</t>
  </si>
  <si>
    <t>Fronteiras - PI</t>
  </si>
  <si>
    <t>Fundão - ES</t>
  </si>
  <si>
    <t>Gameleira de Goiás - GO</t>
  </si>
  <si>
    <t>Garanhuns - PE</t>
  </si>
  <si>
    <t>Garça - SP</t>
  </si>
  <si>
    <t>Garibaldi - RS</t>
  </si>
  <si>
    <t>Garopaba - SC</t>
  </si>
  <si>
    <t>Garruchos - RS</t>
  </si>
  <si>
    <t>Gastão Vidigal - SP</t>
  </si>
  <si>
    <t>Gaúcha do Norte - MT</t>
  </si>
  <si>
    <t>Gaurama - RS</t>
  </si>
  <si>
    <t>General Carneiro - MT</t>
  </si>
  <si>
    <t>General Salgado - SP</t>
  </si>
  <si>
    <t>General Sampaio - CE</t>
  </si>
  <si>
    <t>Getúlio Vargas - RS</t>
  </si>
  <si>
    <t>Giruá - RS</t>
  </si>
  <si>
    <t>Glória D'Oeste - MT</t>
  </si>
  <si>
    <t>Godoy Moreira - PR</t>
  </si>
  <si>
    <t>Goiandira - GO</t>
  </si>
  <si>
    <t>Goianésia - GO</t>
  </si>
  <si>
    <t>Goiânia - GO</t>
  </si>
  <si>
    <t>Goianinha - RN</t>
  </si>
  <si>
    <t>Goianira - GO</t>
  </si>
  <si>
    <t>Gonçalves - MG</t>
  </si>
  <si>
    <t>Gouvelândia - GO</t>
  </si>
  <si>
    <t>Governador Jorge Teixeira - RO</t>
  </si>
  <si>
    <t>Governador Valadares - MG</t>
  </si>
  <si>
    <t>Gramado Dos Loureiros - RS</t>
  </si>
  <si>
    <t>Gramado Xavier - RS</t>
  </si>
  <si>
    <t>Granito - PE</t>
  </si>
  <si>
    <t>Gravatá - PE</t>
  </si>
  <si>
    <t>Gravataí - RS</t>
  </si>
  <si>
    <t>Guaçuí - ES</t>
  </si>
  <si>
    <t>Guaíba - RS</t>
  </si>
  <si>
    <t>Guaimbê - SP</t>
  </si>
  <si>
    <t>Guaíra - SP</t>
  </si>
  <si>
    <t>Guairaçá - PR</t>
  </si>
  <si>
    <t>Guajará-Mirim - RO</t>
  </si>
  <si>
    <t>Guamiranga - PR</t>
  </si>
  <si>
    <t>Guanhães - MG</t>
  </si>
  <si>
    <t>Guapiaçu - SP</t>
  </si>
  <si>
    <t>Guaporé - RS</t>
  </si>
  <si>
    <t>Guarabira - PB</t>
  </si>
  <si>
    <t>Guaraci - PR</t>
  </si>
  <si>
    <t>Guaraci - SP</t>
  </si>
  <si>
    <t>Guaraciaba - MG</t>
  </si>
  <si>
    <t>Guaraí - TO</t>
  </si>
  <si>
    <t>Guaramiranga - CE</t>
  </si>
  <si>
    <t>Guarani Das Missões - RS</t>
  </si>
  <si>
    <t>Guarani de Goiás - GO</t>
  </si>
  <si>
    <t>Guaraniaçu - PR</t>
  </si>
  <si>
    <t>Guarantã do Norte - MT</t>
  </si>
  <si>
    <t>Guarapari - ES</t>
  </si>
  <si>
    <t>Guarapuava - PR</t>
  </si>
  <si>
    <t>Guaratuba - PR</t>
  </si>
  <si>
    <t>Guarujá - SP</t>
  </si>
  <si>
    <t>Guarulhos - SP</t>
  </si>
  <si>
    <t>Guia Lopes da Laguna - MS</t>
  </si>
  <si>
    <t>Guiratinga - MT</t>
  </si>
  <si>
    <t>Gurupi - TO</t>
  </si>
  <si>
    <t>Harmonia - RS</t>
  </si>
  <si>
    <t>Heliodora - MG</t>
  </si>
  <si>
    <t>Herval - RS</t>
  </si>
  <si>
    <t>Herval D'Oeste - SC</t>
  </si>
  <si>
    <t>Hidrolândia - GO</t>
  </si>
  <si>
    <t>Holambra - SP</t>
  </si>
  <si>
    <t>Horizonte - CE</t>
  </si>
  <si>
    <t>Horizontina - RS</t>
  </si>
  <si>
    <t>Hortolândia - SP</t>
  </si>
  <si>
    <t>Humaitá - AM</t>
  </si>
  <si>
    <t>Humaitá - RS</t>
  </si>
  <si>
    <t>Iaciara - GO</t>
  </si>
  <si>
    <t>Iati - PE</t>
  </si>
  <si>
    <t>Ibaiti - PR</t>
  </si>
  <si>
    <t>Ibiaçá - RS</t>
  </si>
  <si>
    <t>Ibicoara - BA</t>
  </si>
  <si>
    <t>Ibicuitinga - CE</t>
  </si>
  <si>
    <t>Ibiporã - PR</t>
  </si>
  <si>
    <t>Ibiraçu - ES</t>
  </si>
  <si>
    <t>Ibiraiaras - RS</t>
  </si>
  <si>
    <t>Ibirajuba - PE</t>
  </si>
  <si>
    <t>Ibirapuitã - RS</t>
  </si>
  <si>
    <t>Ibirité - MG</t>
  </si>
  <si>
    <t>Ibirubá - RS</t>
  </si>
  <si>
    <t>Icapuí - CE</t>
  </si>
  <si>
    <t>Içara - SC</t>
  </si>
  <si>
    <t>Icaraíma - PR</t>
  </si>
  <si>
    <t>Iconha - ES</t>
  </si>
  <si>
    <t>Igaci - AL</t>
  </si>
  <si>
    <t>Igaraçu do Tietê - SP</t>
  </si>
  <si>
    <t>Igarapava - SP</t>
  </si>
  <si>
    <t>Igarassu - PE</t>
  </si>
  <si>
    <t>Igaratinga - MG</t>
  </si>
  <si>
    <t>Igrejinha - RS</t>
  </si>
  <si>
    <t>Iguaba Grande - RJ</t>
  </si>
  <si>
    <t>Iguaraci - PE</t>
  </si>
  <si>
    <t>Ijuí - RS</t>
  </si>
  <si>
    <t>Ilha de Itamaracá - PE</t>
  </si>
  <si>
    <t>Ilha Solteira - SP</t>
  </si>
  <si>
    <t>Ilhabela - SP</t>
  </si>
  <si>
    <t>Ilhota - SC</t>
  </si>
  <si>
    <t>Ilópolis - RS</t>
  </si>
  <si>
    <t>Imbituva - PR</t>
  </si>
  <si>
    <t>Imigrante - RS</t>
  </si>
  <si>
    <t>Inácio Martins - PR</t>
  </si>
  <si>
    <t>Inaciolândia - GO</t>
  </si>
  <si>
    <t>Indaial - SC</t>
  </si>
  <si>
    <t>Indaiatuba - SP</t>
  </si>
  <si>
    <t>Independência - RS</t>
  </si>
  <si>
    <t>Indianópolis - PR</t>
  </si>
  <si>
    <t>Indiara - GO</t>
  </si>
  <si>
    <t>Inhaúma - MG</t>
  </si>
  <si>
    <t>Inhumas - GO</t>
  </si>
  <si>
    <t>Inocência - MS</t>
  </si>
  <si>
    <t>Ipê - RS</t>
  </si>
  <si>
    <t>Ipiaçu - MG</t>
  </si>
  <si>
    <t>Ipiguá - SP</t>
  </si>
  <si>
    <t>Ipiranga - PR</t>
  </si>
  <si>
    <t>Ipiranga do Norte - MT</t>
  </si>
  <si>
    <t>Ipiranga do Sul - RS</t>
  </si>
  <si>
    <t>Ipojuca - PE</t>
  </si>
  <si>
    <t>Iporá - GO</t>
  </si>
  <si>
    <t>Iporã - PR</t>
  </si>
  <si>
    <t>Ipu - CE</t>
  </si>
  <si>
    <t>Iranduba - AM</t>
  </si>
  <si>
    <t>Irati - PR</t>
  </si>
  <si>
    <t>Irauçuba - CE</t>
  </si>
  <si>
    <t>Iretama - PR</t>
  </si>
  <si>
    <t>Itaara - RS</t>
  </si>
  <si>
    <t>Itaberaí - GO</t>
  </si>
  <si>
    <t>Itabira - MG</t>
  </si>
  <si>
    <t>Itaboraí - RJ</t>
  </si>
  <si>
    <t>Itacarambi - MG</t>
  </si>
  <si>
    <t>Itacoatiara - AM</t>
  </si>
  <si>
    <t>Itacuruba - PE</t>
  </si>
  <si>
    <t>Itaguaí - RJ</t>
  </si>
  <si>
    <t>Itaguajé - PR</t>
  </si>
  <si>
    <t>Itaguari - GO</t>
  </si>
  <si>
    <t>Itaí - SP</t>
  </si>
  <si>
    <t>Itainópolis - PI</t>
  </si>
  <si>
    <t>Itaiópolis - SC</t>
  </si>
  <si>
    <t>Itaitinga - CE</t>
  </si>
  <si>
    <t>Itajaí - SC</t>
  </si>
  <si>
    <t>Itajobi - SP</t>
  </si>
  <si>
    <t>Italva - RJ</t>
  </si>
  <si>
    <t>Itamarandiba - MG</t>
  </si>
  <si>
    <t>Itambé - PE</t>
  </si>
  <si>
    <t>Itanhaém - SP</t>
  </si>
  <si>
    <t>Itaocara - RJ</t>
  </si>
  <si>
    <t>Itapagipe - MG</t>
  </si>
  <si>
    <t>Itapajé - CE</t>
  </si>
  <si>
    <t>Itapecerica da Serra - SP</t>
  </si>
  <si>
    <t>Itapemirim - ES</t>
  </si>
  <si>
    <t>Itaperuna - RJ</t>
  </si>
  <si>
    <t>Itapetininga - SP</t>
  </si>
  <si>
    <t>Itapeva - MG</t>
  </si>
  <si>
    <t>Itapeva - SP</t>
  </si>
  <si>
    <t>Itapevi - SP</t>
  </si>
  <si>
    <t>Itapipoca - CE</t>
  </si>
  <si>
    <t>Itapira - SP</t>
  </si>
  <si>
    <t>Itapoá - SC</t>
  </si>
  <si>
    <t>Itaporã - MS</t>
  </si>
  <si>
    <t>Itapura - SP</t>
  </si>
  <si>
    <t>Itapuranga - GO</t>
  </si>
  <si>
    <t>Itaquaquecetuba - SP</t>
  </si>
  <si>
    <t>Itaqui - RS</t>
  </si>
  <si>
    <t>Itaquiraí - MS</t>
  </si>
  <si>
    <t>Itaquitinga - PE</t>
  </si>
  <si>
    <t>Itarema - CE</t>
  </si>
  <si>
    <t>Itarumã - GO</t>
  </si>
  <si>
    <t>Itatiaia - RJ</t>
  </si>
  <si>
    <t>Itatiba do Sul - RS</t>
  </si>
  <si>
    <t>Itatinga - SP</t>
  </si>
  <si>
    <t>Itaú - RN</t>
  </si>
  <si>
    <t>Itaúba - MT</t>
  </si>
  <si>
    <t>Itaúna - MG</t>
  </si>
  <si>
    <t>Itaúna do Sul - PR</t>
  </si>
  <si>
    <t>Itiquira - MT</t>
  </si>
  <si>
    <t>Itu - SP</t>
  </si>
  <si>
    <t>Ituiutaba - MG</t>
  </si>
  <si>
    <t>Itumbiara - GO</t>
  </si>
  <si>
    <t>Itupeva - SP</t>
  </si>
  <si>
    <t>Ituverava - SP</t>
  </si>
  <si>
    <t>Ivatuba - PR</t>
  </si>
  <si>
    <t>Ivinhema - MS</t>
  </si>
  <si>
    <t>Ivolândia - GO</t>
  </si>
  <si>
    <t>Ivorá - RS</t>
  </si>
  <si>
    <t>Ivoti - RS</t>
  </si>
  <si>
    <t>Jaboatão Dos Guararapes - PE</t>
  </si>
  <si>
    <t>Jaborandi - SP</t>
  </si>
  <si>
    <t>Jaboti - PR</t>
  </si>
  <si>
    <t>Jaboticabal - SP</t>
  </si>
  <si>
    <t>Jacaraú - PB</t>
  </si>
  <si>
    <t>Jacareí - SP</t>
  </si>
  <si>
    <t>Jaciara - MT</t>
  </si>
  <si>
    <t>Jacutinga - RS</t>
  </si>
  <si>
    <t>Jaguarão - RS</t>
  </si>
  <si>
    <t>Jaguari - RS</t>
  </si>
  <si>
    <t>Jaguariaíva - PR</t>
  </si>
  <si>
    <t>Jaguariúna - SP</t>
  </si>
  <si>
    <t>Jaguaruana - CE</t>
  </si>
  <si>
    <t>Jaicós - PI</t>
  </si>
  <si>
    <t>Jales - SP</t>
  </si>
  <si>
    <t>Janaúba - MG</t>
  </si>
  <si>
    <t>Jandaia - GO</t>
  </si>
  <si>
    <t>Jandaia do Sul - PR</t>
  </si>
  <si>
    <t>Jandira - SP</t>
  </si>
  <si>
    <t>Janiópolis - PR</t>
  </si>
  <si>
    <t>Januária - MG</t>
  </si>
  <si>
    <t>Japaraíba - MG</t>
  </si>
  <si>
    <t>Japeri - RJ</t>
  </si>
  <si>
    <t>Japonvar - MG</t>
  </si>
  <si>
    <t>Japurá - PR</t>
  </si>
  <si>
    <t>Jaquirana - RS</t>
  </si>
  <si>
    <t>Jaraguá do Sul - SC</t>
  </si>
  <si>
    <t>Jaramataia - AL</t>
  </si>
  <si>
    <t>Jardim - MS</t>
  </si>
  <si>
    <t>Jardim Olinda - PR</t>
  </si>
  <si>
    <t>Jari - RS</t>
  </si>
  <si>
    <t>Jaru - RO</t>
  </si>
  <si>
    <t>Jataí - GO</t>
  </si>
  <si>
    <t>Jataizinho - PR</t>
  </si>
  <si>
    <t>Jateí - MS</t>
  </si>
  <si>
    <t>Jauru - MT</t>
  </si>
  <si>
    <t>Jequiá da Praia - AL</t>
  </si>
  <si>
    <t>Jequié - BA</t>
  </si>
  <si>
    <t>Jerônimo Monteiro - ES</t>
  </si>
  <si>
    <t>Jesúpolis - GO</t>
  </si>
  <si>
    <t>Ji-Paraná - RO</t>
  </si>
  <si>
    <t>Joaçaba - SC</t>
  </si>
  <si>
    <t>João Alfredo - PE</t>
  </si>
  <si>
    <t>João Neiva - ES</t>
  </si>
  <si>
    <t>João Pessoa - PB</t>
  </si>
  <si>
    <t>João Pinheiro - MG</t>
  </si>
  <si>
    <t>João Ramalho - SP</t>
  </si>
  <si>
    <t>Joaquim Pires - PI</t>
  </si>
  <si>
    <t>Jóia - RS</t>
  </si>
  <si>
    <t>Joinville - SC</t>
  </si>
  <si>
    <t>José de Freitas - PI</t>
  </si>
  <si>
    <t>Joviânia - GO</t>
  </si>
  <si>
    <t>Juara - MT</t>
  </si>
  <si>
    <t>Juatuba - MG</t>
  </si>
  <si>
    <t>Juazeiro - BA</t>
  </si>
  <si>
    <t>Juazeiro do Norte - CE</t>
  </si>
  <si>
    <t>Juazeiro do Piauí - PI</t>
  </si>
  <si>
    <t>Jucati - PE</t>
  </si>
  <si>
    <t>Jucurutu - RN</t>
  </si>
  <si>
    <t>Juína - MT</t>
  </si>
  <si>
    <t>Juiz de Fora - MG</t>
  </si>
  <si>
    <t>Júlio de Castilhos - RS</t>
  </si>
  <si>
    <t>Júlio Mesquita - SP</t>
  </si>
  <si>
    <t>Jumirim - SP</t>
  </si>
  <si>
    <t>Jundiaí - SP</t>
  </si>
  <si>
    <t>Jurema - PI</t>
  </si>
  <si>
    <t>Juruaia - MG</t>
  </si>
  <si>
    <t>Juruena - MT</t>
  </si>
  <si>
    <t>Jussara - GO</t>
  </si>
  <si>
    <t>Jussara - PR</t>
  </si>
  <si>
    <t>Ladário - MS</t>
  </si>
  <si>
    <t>Lages - SC</t>
  </si>
  <si>
    <t>Lagoa de São Francisco - PI</t>
  </si>
  <si>
    <t>Lagoa do Carro - PE</t>
  </si>
  <si>
    <t>Lagoa do Ouro - PE</t>
  </si>
  <si>
    <t>Lagoa Dos Três Cantos - RS</t>
  </si>
  <si>
    <t>Lagoa Formosa - MG</t>
  </si>
  <si>
    <t>Lagoa Grande - PE</t>
  </si>
  <si>
    <t>Lagoa Vermelha - RS</t>
  </si>
  <si>
    <t>Lagoão - RS</t>
  </si>
  <si>
    <t>Laje do Muriaé - RJ</t>
  </si>
  <si>
    <t>Lajeado - RS</t>
  </si>
  <si>
    <t>Lajes - RN</t>
  </si>
  <si>
    <t>Lambari - MG</t>
  </si>
  <si>
    <t>Lambari D'Oeste - MT</t>
  </si>
  <si>
    <t>Landri Sales - PI</t>
  </si>
  <si>
    <t>Lapa - PR</t>
  </si>
  <si>
    <t>Laranjal - PR</t>
  </si>
  <si>
    <t>Laranjeiras do Sul - PR</t>
  </si>
  <si>
    <t>Lavínia - SP</t>
  </si>
  <si>
    <t>Lavras - MG</t>
  </si>
  <si>
    <t>Lavras do Sul - RS</t>
  </si>
  <si>
    <t>Leandro Ferreira - MG</t>
  </si>
  <si>
    <t>Leme - SP</t>
  </si>
  <si>
    <t>Leme do Prado - MG</t>
  </si>
  <si>
    <t>Lençóis Paulista - SP</t>
  </si>
  <si>
    <t>Leoberto Leal - SC</t>
  </si>
  <si>
    <t>Liberato Salzano - RS</t>
  </si>
  <si>
    <t>Limeira - SP</t>
  </si>
  <si>
    <t>Limoeiro - PE</t>
  </si>
  <si>
    <t>Lindolfo Collor - RS</t>
  </si>
  <si>
    <t>Linhares - ES</t>
  </si>
  <si>
    <t>Loanda - PR</t>
  </si>
  <si>
    <t>Lobato - PR</t>
  </si>
  <si>
    <t>Londrina - PR</t>
  </si>
  <si>
    <t>Louveira - SP</t>
  </si>
  <si>
    <t>Lucas do Rio Verde - MT</t>
  </si>
  <si>
    <t>Luís Correia - PI</t>
  </si>
  <si>
    <t>Luiziana - PR</t>
  </si>
  <si>
    <t>Luziânia - GO</t>
  </si>
  <si>
    <t>Macaé - RJ</t>
  </si>
  <si>
    <t>Macaíba - RN</t>
  </si>
  <si>
    <t>Macapá - AP</t>
  </si>
  <si>
    <t>Macatuba - SP</t>
  </si>
  <si>
    <t>Macaubal - SP</t>
  </si>
  <si>
    <t>Maceió - AL</t>
  </si>
  <si>
    <t>Machadinho D'Oeste - RO</t>
  </si>
  <si>
    <t>Machados - PE</t>
  </si>
  <si>
    <t>Macieira - SC</t>
  </si>
  <si>
    <t>Mafra - SC</t>
  </si>
  <si>
    <t>Magda - SP</t>
  </si>
  <si>
    <t>Mairiporã - SP</t>
  </si>
  <si>
    <t>Major Vieira - SC</t>
  </si>
  <si>
    <t>Malacacheta - MG</t>
  </si>
  <si>
    <t>Mambaí - GO</t>
  </si>
  <si>
    <t>Mampituba - RS</t>
  </si>
  <si>
    <t>Manaus - AM</t>
  </si>
  <si>
    <t>Mandaguaçu - PR</t>
  </si>
  <si>
    <t>Mandirituba - PR</t>
  </si>
  <si>
    <t>Mangaratiba - RJ</t>
  </si>
  <si>
    <t>Mantena - MG</t>
  </si>
  <si>
    <t>Mantenópolis - ES</t>
  </si>
  <si>
    <t>Maquiné - RS</t>
  </si>
  <si>
    <t>Maraã - AM</t>
  </si>
  <si>
    <t>Marabá - PA</t>
  </si>
  <si>
    <t>Maracajá - SC</t>
  </si>
  <si>
    <t>Maracaju - MS</t>
  </si>
  <si>
    <t>Maracanaú - CE</t>
  </si>
  <si>
    <t>Maranguape - CE</t>
  </si>
  <si>
    <t>Maratá - RS</t>
  </si>
  <si>
    <t>Marcelândia - MT</t>
  </si>
  <si>
    <t>Marechal Deodoro - AL</t>
  </si>
  <si>
    <t>Maria Helena - PR</t>
  </si>
  <si>
    <t>Marialva - PR</t>
  </si>
  <si>
    <t>Mariana - MG</t>
  </si>
  <si>
    <t>Mariana Pimentel - RS</t>
  </si>
  <si>
    <t>Marianópolis do Tocantins - TO</t>
  </si>
  <si>
    <t>Maricá - RJ</t>
  </si>
  <si>
    <t>Marilena - PR</t>
  </si>
  <si>
    <t>Marília - SP</t>
  </si>
  <si>
    <t>Mariluz - PR</t>
  </si>
  <si>
    <t>Maringá - PR</t>
  </si>
  <si>
    <t>Marinópolis - SP</t>
  </si>
  <si>
    <t>Mariópolis - PR</t>
  </si>
  <si>
    <t>Marizópolis - PB</t>
  </si>
  <si>
    <t>Marquinho - PR</t>
  </si>
  <si>
    <t>Mata - RS</t>
  </si>
  <si>
    <t>Matelândia - PR</t>
  </si>
  <si>
    <t>Matinhos - PR</t>
  </si>
  <si>
    <t>Mato Leitão - RS</t>
  </si>
  <si>
    <t>Matrinchã - GO</t>
  </si>
  <si>
    <t>Matupá - MT</t>
  </si>
  <si>
    <t>Mauá da Serra - PR</t>
  </si>
  <si>
    <t>Maués - AM</t>
  </si>
  <si>
    <t>Maurilândia - GO</t>
  </si>
  <si>
    <t>Medianeira - PR</t>
  </si>
  <si>
    <t>Mendes - RJ</t>
  </si>
  <si>
    <t>Mercês - MG</t>
  </si>
  <si>
    <t>Meridiano - SP</t>
  </si>
  <si>
    <t>Mesópolis - SP</t>
  </si>
  <si>
    <t>Mesquita - RJ</t>
  </si>
  <si>
    <t>Messias - AL</t>
  </si>
  <si>
    <t>Miguel Pereira - RJ</t>
  </si>
  <si>
    <t>Miguelópolis - SP</t>
  </si>
  <si>
    <t>Milagres - CE</t>
  </si>
  <si>
    <t>Mimoso do Sul - ES</t>
  </si>
  <si>
    <t>Minaçu - GO</t>
  </si>
  <si>
    <t>Mineiros - GO</t>
  </si>
  <si>
    <t>Mira Estrela - SP</t>
  </si>
  <si>
    <t>Mirandópolis - SP</t>
  </si>
  <si>
    <t>Mirangaba - BA</t>
  </si>
  <si>
    <t>Miranorte - TO</t>
  </si>
  <si>
    <t>Mirante da Serra - RO</t>
  </si>
  <si>
    <t>Mirassol D'Oeste - MT</t>
  </si>
  <si>
    <t>Mogi Das Cruzes - SP</t>
  </si>
  <si>
    <t>Monções - SP</t>
  </si>
  <si>
    <t>Monte Alegre - PA</t>
  </si>
  <si>
    <t>Monte Alegre - RN</t>
  </si>
  <si>
    <t>Monte Alegre de Minas - MG</t>
  </si>
  <si>
    <t>Monte Belo - MG</t>
  </si>
  <si>
    <t>Monte Castelo - SP</t>
  </si>
  <si>
    <t>Monte do Carmo - TO</t>
  </si>
  <si>
    <t>Monte Mor - SP</t>
  </si>
  <si>
    <t>Monte Negro - RO</t>
  </si>
  <si>
    <t>Monte Santo do Tocantins - TO</t>
  </si>
  <si>
    <t>Monteirópolis - AL</t>
  </si>
  <si>
    <t>Montenegro - RS</t>
  </si>
  <si>
    <t>Montes Claros - MG</t>
  </si>
  <si>
    <t>Montes Claros de Goiás - GO</t>
  </si>
  <si>
    <t>Montividiu - GO</t>
  </si>
  <si>
    <t>Morada Nova - CE</t>
  </si>
  <si>
    <t>Morada Nova de Minas - MG</t>
  </si>
  <si>
    <t>Moreira Sales - PR</t>
  </si>
  <si>
    <t>Mormaço - RS</t>
  </si>
  <si>
    <t>Morrinhos - GO</t>
  </si>
  <si>
    <t>Morrinhos do Sul - RS</t>
  </si>
  <si>
    <t>Morro Agudo - SP</t>
  </si>
  <si>
    <t>Morro Agudo de Goiás - GO</t>
  </si>
  <si>
    <t>Morro do Chapéu - BA</t>
  </si>
  <si>
    <t>Morro Reuter - RS</t>
  </si>
  <si>
    <t>Mossoró - RN</t>
  </si>
  <si>
    <t>Mostardas - RS</t>
  </si>
  <si>
    <t>Muitos Capões - RS</t>
  </si>
  <si>
    <t>Mundo Novo - MS</t>
  </si>
  <si>
    <t>Munhoz de Melo - PR</t>
  </si>
  <si>
    <t>Muriaé - MG</t>
  </si>
  <si>
    <t>Murici - AL</t>
  </si>
  <si>
    <t>Murici Dos Portelas - PI</t>
  </si>
  <si>
    <t>Muzambinho - MG</t>
  </si>
  <si>
    <t>Não-Me-Toque - RS</t>
  </si>
  <si>
    <t>Natal - RN</t>
  </si>
  <si>
    <t>Natividade - RJ</t>
  </si>
  <si>
    <t>Navegantes - SC</t>
  </si>
  <si>
    <t>Naviraí - MS</t>
  </si>
  <si>
    <t>Nerópolis - GO</t>
  </si>
  <si>
    <t>Neves Paulista - SP</t>
  </si>
  <si>
    <t>Nhamundá - AM</t>
  </si>
  <si>
    <t>Nilópolis - RJ</t>
  </si>
  <si>
    <t>Niterói - RJ</t>
  </si>
  <si>
    <t>Nobres - MT</t>
  </si>
  <si>
    <t>Nonoai - RS</t>
  </si>
  <si>
    <t>Nortelândia - MT</t>
  </si>
  <si>
    <t>Nossa Senhora de Nazaré - PI</t>
  </si>
  <si>
    <t>Nossa Senhora do Livramento - MT</t>
  </si>
  <si>
    <t>Nova Alvorada do Sul - MS</t>
  </si>
  <si>
    <t>Nova Andradina - MS</t>
  </si>
  <si>
    <t>Nova Araçá - RS</t>
  </si>
  <si>
    <t>Nova Aurora - PR</t>
  </si>
  <si>
    <t>Nova Bassano - RS</t>
  </si>
  <si>
    <t>Nova Boa Vista - RS</t>
  </si>
  <si>
    <t>Nova Brasilândia - MT</t>
  </si>
  <si>
    <t>Nova Brasilândia D'Oeste - RO</t>
  </si>
  <si>
    <t>Nova Bréscia - RS</t>
  </si>
  <si>
    <t>Nova Canaã do Norte - MT</t>
  </si>
  <si>
    <t>Nova Canaã Paulista - SP</t>
  </si>
  <si>
    <t>Nova Candelária - RS</t>
  </si>
  <si>
    <t>Nova Cantu - PR</t>
  </si>
  <si>
    <t>Nova Castilho - SP</t>
  </si>
  <si>
    <t>Nova Crixás - GO</t>
  </si>
  <si>
    <t>Nova Esperança - PR</t>
  </si>
  <si>
    <t>Nova Esperança do Sul - RS</t>
  </si>
  <si>
    <t>Nova Friburgo - RJ</t>
  </si>
  <si>
    <t>Nova Guataporanga - SP</t>
  </si>
  <si>
    <t>Nova Hartz - RS</t>
  </si>
  <si>
    <t>Nova Iguaçu - RJ</t>
  </si>
  <si>
    <t>Nova Lacerda - MT</t>
  </si>
  <si>
    <t>Nova Londrina - PR</t>
  </si>
  <si>
    <t>Nova Luzitânia - SP</t>
  </si>
  <si>
    <t>Nova Mamoré - RO</t>
  </si>
  <si>
    <t>Nova Marilândia - MT</t>
  </si>
  <si>
    <t>Nova Monte Verde - MT</t>
  </si>
  <si>
    <t>Nova Mutum - MT</t>
  </si>
  <si>
    <t>Nova Nazaré - MT</t>
  </si>
  <si>
    <t>Nova Olímpia - MT</t>
  </si>
  <si>
    <t>Nova Olímpia - PR</t>
  </si>
  <si>
    <t>Nova Olinda - CE</t>
  </si>
  <si>
    <t>Nova Pádua - RS</t>
  </si>
  <si>
    <t>Nova Palma - RS</t>
  </si>
  <si>
    <t>Nova Ponte - MG</t>
  </si>
  <si>
    <t>Nova Prata - RS</t>
  </si>
  <si>
    <t>Nova Prata do Iguaçu - PR</t>
  </si>
  <si>
    <t>Nova Resende - MG</t>
  </si>
  <si>
    <t>Nova Roma - GO</t>
  </si>
  <si>
    <t>Nova Roma do Sul - RS</t>
  </si>
  <si>
    <t>Nova Santa Helena - MT</t>
  </si>
  <si>
    <t>Nova Santa Rita - RS</t>
  </si>
  <si>
    <t>Nova Serrana - MG</t>
  </si>
  <si>
    <t>Nova Trento - SC</t>
  </si>
  <si>
    <t>Nova Ubiratã - MT</t>
  </si>
  <si>
    <t>Nova União - RO</t>
  </si>
  <si>
    <t>Nova Veneza - GO</t>
  </si>
  <si>
    <t>Nova Xavantina - MT</t>
  </si>
  <si>
    <t>Novo Barreiro - RS</t>
  </si>
  <si>
    <t>Novo Brasil - GO</t>
  </si>
  <si>
    <t>Novo Gama - GO</t>
  </si>
  <si>
    <t>Novo Hamburgo - RS</t>
  </si>
  <si>
    <t>Novo Horizonte - SC</t>
  </si>
  <si>
    <t>Novo Horizonte do Norte - MT</t>
  </si>
  <si>
    <t>Novo Horizonte do Oeste - RO</t>
  </si>
  <si>
    <t>Novo Itacolomi - PR</t>
  </si>
  <si>
    <t>Novo Machado - RS</t>
  </si>
  <si>
    <t>Novo Mundo - MT</t>
  </si>
  <si>
    <t>Novo Tiradentes - RS</t>
  </si>
  <si>
    <t>Ocara - CE</t>
  </si>
  <si>
    <t>Oeiras do Pará - PA</t>
  </si>
  <si>
    <t>Olaria - MG</t>
  </si>
  <si>
    <t>Olho D'Água Das Flores - AL</t>
  </si>
  <si>
    <t>Olho D'Água do Borges - RN</t>
  </si>
  <si>
    <t>Olímpia - SP</t>
  </si>
  <si>
    <t>Olímpio Noronha - MG</t>
  </si>
  <si>
    <t>Olinda - PE</t>
  </si>
  <si>
    <t>Oliveira - MG</t>
  </si>
  <si>
    <t>Oliveira de Fátima - TO</t>
  </si>
  <si>
    <t>Olivença - AL</t>
  </si>
  <si>
    <t>Onça de Pitangui - MG</t>
  </si>
  <si>
    <t>Onda Verde - SP</t>
  </si>
  <si>
    <t>Orindiúva - SP</t>
  </si>
  <si>
    <t>Orizona - GO</t>
  </si>
  <si>
    <t>Orlândia - SP</t>
  </si>
  <si>
    <t>Orocó - PE</t>
  </si>
  <si>
    <t>Osasco - SP</t>
  </si>
  <si>
    <t>Osório - RS</t>
  </si>
  <si>
    <t>Otacílio Costa - SC</t>
  </si>
  <si>
    <t>Ourinhos - SP</t>
  </si>
  <si>
    <t>Ourizona - PR</t>
  </si>
  <si>
    <t>Ouro Branco - AL</t>
  </si>
  <si>
    <t>Ouro Branco - RN</t>
  </si>
  <si>
    <t>Ouro Preto do Oeste - RO</t>
  </si>
  <si>
    <t>Ouro Verde de Goiás - GO</t>
  </si>
  <si>
    <t>Ouroeste - SP</t>
  </si>
  <si>
    <t>Ourolândia - BA</t>
  </si>
  <si>
    <t>Ouvidor - GO</t>
  </si>
  <si>
    <t>Pacajus - CE</t>
  </si>
  <si>
    <t>Pacatuba - CE</t>
  </si>
  <si>
    <t>Paço do Lumiar - MA</t>
  </si>
  <si>
    <t>Pacoti - CE</t>
  </si>
  <si>
    <t>Padre Bernardo - GO</t>
  </si>
  <si>
    <t>Padre Paraíso - MG</t>
  </si>
  <si>
    <t>Palhoça - SC</t>
  </si>
  <si>
    <t>Palmácia - CE</t>
  </si>
  <si>
    <t>Palmares do Sul - RS</t>
  </si>
  <si>
    <t>Palmas - TO</t>
  </si>
  <si>
    <t>Palmeira - PR</t>
  </si>
  <si>
    <t>Palmeira Das Missões - RS</t>
  </si>
  <si>
    <t>Palmeira D'Oeste - SP</t>
  </si>
  <si>
    <t>Palmeira Dos Índios - AL</t>
  </si>
  <si>
    <t>Palmeiras de Goiás - GO</t>
  </si>
  <si>
    <t>Palminópolis - GO</t>
  </si>
  <si>
    <t>Palmital - PR</t>
  </si>
  <si>
    <t>Palotina - PR</t>
  </si>
  <si>
    <t>Panambi - RS</t>
  </si>
  <si>
    <t>Pantano Grande - RS</t>
  </si>
  <si>
    <t>Papanduva - SC</t>
  </si>
  <si>
    <t>Pará de Minas - MG</t>
  </si>
  <si>
    <t>Paracatu - MG</t>
  </si>
  <si>
    <t>Paragominas - PA</t>
  </si>
  <si>
    <t>Paraguaçu - MG</t>
  </si>
  <si>
    <t>Paraguaçu Paulista - SP</t>
  </si>
  <si>
    <t>Paraí - RS</t>
  </si>
  <si>
    <t>Paraíba do Sul - RJ</t>
  </si>
  <si>
    <t>Paraibuna - SP</t>
  </si>
  <si>
    <t>Paraipaba - CE</t>
  </si>
  <si>
    <t>Paraíso - SP</t>
  </si>
  <si>
    <t>Paraíso do Sul - RS</t>
  </si>
  <si>
    <t>Paraíso do Tocantins - TO</t>
  </si>
  <si>
    <t>Paranacity - PR</t>
  </si>
  <si>
    <t>Paranaguá - PR</t>
  </si>
  <si>
    <t>Paranaíba - MS</t>
  </si>
  <si>
    <t>Paranaíta - MT</t>
  </si>
  <si>
    <t>Paranapanema - SP</t>
  </si>
  <si>
    <t>Paranapoema - PR</t>
  </si>
  <si>
    <t>Paranapuã - SP</t>
  </si>
  <si>
    <t>Paranatinga - MT</t>
  </si>
  <si>
    <t>Paranavaí - PR</t>
  </si>
  <si>
    <t>Paranhos - MS</t>
  </si>
  <si>
    <t>Paraopeba - MG</t>
  </si>
  <si>
    <t>Paraúna - GO</t>
  </si>
  <si>
    <t>Pareci Novo - RS</t>
  </si>
  <si>
    <t>Parisi - SP</t>
  </si>
  <si>
    <t>Parnaíba - PI</t>
  </si>
  <si>
    <t>Parnarama - MA</t>
  </si>
  <si>
    <t>Parobé - RS</t>
  </si>
  <si>
    <t>Passa e Fica - RN</t>
  </si>
  <si>
    <t>Passa Quatro - MG</t>
  </si>
  <si>
    <t>Passa Sete - RS</t>
  </si>
  <si>
    <t>Passa Tempo - MG</t>
  </si>
  <si>
    <t>Passo do Sobrado - RS</t>
  </si>
  <si>
    <t>Passo Fundo - RS</t>
  </si>
  <si>
    <t>Patis - MG</t>
  </si>
  <si>
    <t>Pato Branco - PR</t>
  </si>
  <si>
    <t>Patos de Minas - MG</t>
  </si>
  <si>
    <t>Patrocínio - MG</t>
  </si>
  <si>
    <t>Paty do Alferes - RJ</t>
  </si>
  <si>
    <t>Paulínia - SP</t>
  </si>
  <si>
    <t>Paulista - PB</t>
  </si>
  <si>
    <t>Paulista - PE</t>
  </si>
  <si>
    <t>Paulistana - PI</t>
  </si>
  <si>
    <t>Paulo de Faria - SP</t>
  </si>
  <si>
    <t>Paverama - RS</t>
  </si>
  <si>
    <t>Peabiru - PR</t>
  </si>
  <si>
    <t>Pedras Altas - RS</t>
  </si>
  <si>
    <t>Pedras de Fogo - PB</t>
  </si>
  <si>
    <t>Pedras de Maria da Cruz - MG</t>
  </si>
  <si>
    <t>Pedrinópolis - MG</t>
  </si>
  <si>
    <t>Pedro Canário - ES</t>
  </si>
  <si>
    <t>Pedro II - PI</t>
  </si>
  <si>
    <t>Peixoto de Azevedo - MT</t>
  </si>
  <si>
    <t>Pejuçara - RS</t>
  </si>
  <si>
    <t>Pelotas - RS</t>
  </si>
  <si>
    <t>Pequi - MG</t>
  </si>
  <si>
    <t>Perdigão - MG</t>
  </si>
  <si>
    <t>Perdizes - MG</t>
  </si>
  <si>
    <t>Perdões - MG</t>
  </si>
  <si>
    <t>Perobal - PR</t>
  </si>
  <si>
    <t>Pérola - PR</t>
  </si>
  <si>
    <t>Peruíbe - SP</t>
  </si>
  <si>
    <t>Pesqueira - PE</t>
  </si>
  <si>
    <t>Petrolina - PE</t>
  </si>
  <si>
    <t>Petrolina de Goiás - GO</t>
  </si>
  <si>
    <t>Petrópolis - RJ</t>
  </si>
  <si>
    <t>Picos - PI</t>
  </si>
  <si>
    <t>Picuí - PB</t>
  </si>
  <si>
    <t>Piên - PR</t>
  </si>
  <si>
    <t>Pimenteiras - PI</t>
  </si>
  <si>
    <t>Pindaré-Mirim - MA</t>
  </si>
  <si>
    <t>Pindoba - AL</t>
  </si>
  <si>
    <t>Pinhais - PR</t>
  </si>
  <si>
    <t>Pinhal - RS</t>
  </si>
  <si>
    <t>Pinhal Grande - RS</t>
  </si>
  <si>
    <t>Pinhão - PR</t>
  </si>
  <si>
    <t>Pinheiral - RJ</t>
  </si>
  <si>
    <t>Pinheiro Preto - SC</t>
  </si>
  <si>
    <t>Pintópolis - MG</t>
  </si>
  <si>
    <t>Piracaia - SP</t>
  </si>
  <si>
    <t>Piracema - MG</t>
  </si>
  <si>
    <t>Piracicaba - SP</t>
  </si>
  <si>
    <t>Piraí - RJ</t>
  </si>
  <si>
    <t>Piraí do Sul - PR</t>
  </si>
  <si>
    <t>Pirajuba - MG</t>
  </si>
  <si>
    <t>Piranga - MG</t>
  </si>
  <si>
    <t>Piranhas - AL</t>
  </si>
  <si>
    <t>Pirapó - RS</t>
  </si>
  <si>
    <t>Pirapora - MG</t>
  </si>
  <si>
    <t>Piraquara - PR</t>
  </si>
  <si>
    <t>Piratini - RS</t>
  </si>
  <si>
    <t>Piratininga - SP</t>
  </si>
  <si>
    <t>Pires do Rio - GO</t>
  </si>
  <si>
    <t>Piripiri - PI</t>
  </si>
  <si>
    <t>Pirpirituba - PB</t>
  </si>
  <si>
    <t>Pitanga - PR</t>
  </si>
  <si>
    <t>Pitangueiras - PR</t>
  </si>
  <si>
    <t>Pitangueiras - SP</t>
  </si>
  <si>
    <t>Pitangui - MG</t>
  </si>
  <si>
    <t>Pium - TO</t>
  </si>
  <si>
    <t>Planaltina - GO</t>
  </si>
  <si>
    <t>Planalto - PR</t>
  </si>
  <si>
    <t>Planalto da Serra - MT</t>
  </si>
  <si>
    <t>Poço Dantas - PB</t>
  </si>
  <si>
    <t>Poço Das Trincheiras - AL</t>
  </si>
  <si>
    <t>Poço de José de Moura - PB</t>
  </si>
  <si>
    <t>Poço Fundo - MG</t>
  </si>
  <si>
    <t>Pombos - PE</t>
  </si>
  <si>
    <t>Pomerode - SC</t>
  </si>
  <si>
    <t>Pompéu - MG</t>
  </si>
  <si>
    <t>Ponta Porã - MS</t>
  </si>
  <si>
    <t>Pontal do Araguaia - MT</t>
  </si>
  <si>
    <t>Pontalinda - SP</t>
  </si>
  <si>
    <t>Pontão - RS</t>
  </si>
  <si>
    <t>Ponte Branca - MT</t>
  </si>
  <si>
    <t>Pontes e Lacerda - MT</t>
  </si>
  <si>
    <t>Pontes Gestal - SP</t>
  </si>
  <si>
    <t>Ponto Novo - BA</t>
  </si>
  <si>
    <t>Populina - SP</t>
  </si>
  <si>
    <t>Porciúncula - RJ</t>
  </si>
  <si>
    <t>Portalegre - RN</t>
  </si>
  <si>
    <t>Portão - RS</t>
  </si>
  <si>
    <t>Porteirão - GO</t>
  </si>
  <si>
    <t>Portel - PA</t>
  </si>
  <si>
    <t>Porto Alegre - RS</t>
  </si>
  <si>
    <t>Porto Belo - SC</t>
  </si>
  <si>
    <t>Porto Esperidião - MT</t>
  </si>
  <si>
    <t>Porto Estrela - MT</t>
  </si>
  <si>
    <t>Porto Feliz - SP</t>
  </si>
  <si>
    <t>Porto Ferreira - SP</t>
  </si>
  <si>
    <t>Porto Franco - MA</t>
  </si>
  <si>
    <t>Porto Lucena - RS</t>
  </si>
  <si>
    <t>Porto Mauá - RS</t>
  </si>
  <si>
    <t>Porto Murtinho - MS</t>
  </si>
  <si>
    <t>Porto Nacional - TO</t>
  </si>
  <si>
    <t>Porto Rico - PR</t>
  </si>
  <si>
    <t>Porto União - SC</t>
  </si>
  <si>
    <t>Porto Velho - RO</t>
  </si>
  <si>
    <t>Porto Vera Cruz - RS</t>
  </si>
  <si>
    <t>Porto Xavier - RS</t>
  </si>
  <si>
    <t>Posse - GO</t>
  </si>
  <si>
    <t>Potirendaba - SP</t>
  </si>
  <si>
    <t>Pouso Alegre - MG</t>
  </si>
  <si>
    <t>Poxoréo - MT</t>
  </si>
  <si>
    <t>Praia Grande - SP</t>
  </si>
  <si>
    <t>Pratinha - MG</t>
  </si>
  <si>
    <t>Presidente Figueiredo - AM</t>
  </si>
  <si>
    <t>Presidente Lucena - RS</t>
  </si>
  <si>
    <t>Presidente Olegário - MG</t>
  </si>
  <si>
    <t>Presidente Prudente - SP</t>
  </si>
  <si>
    <t>Presidente Vargas - MA</t>
  </si>
  <si>
    <t>Presidente Venceslau - SP</t>
  </si>
  <si>
    <t>Primavera do Leste - MT</t>
  </si>
  <si>
    <t>Prudentópolis - PR</t>
  </si>
  <si>
    <t>Putinga - RS</t>
  </si>
  <si>
    <t>Quartel Geral - MG</t>
  </si>
  <si>
    <t>Quatá - SP</t>
  </si>
  <si>
    <t>Quatis - RJ</t>
  </si>
  <si>
    <t>Quatro Barras - PR</t>
  </si>
  <si>
    <t>Quebrangulo - AL</t>
  </si>
  <si>
    <t>Queimadas - PB</t>
  </si>
  <si>
    <t>Queimados - RJ</t>
  </si>
  <si>
    <t>Querência - MT</t>
  </si>
  <si>
    <t>Querência do Norte - PR</t>
  </si>
  <si>
    <t>Quevedos - RS</t>
  </si>
  <si>
    <t>Quinze de Novembro - RS</t>
  </si>
  <si>
    <t>Quirinópolis - GO</t>
  </si>
  <si>
    <t>Quitandinha - PR</t>
  </si>
  <si>
    <t>Quixaba - PE</t>
  </si>
  <si>
    <t>Quixeramobim - CE</t>
  </si>
  <si>
    <t>Rafard - SP</t>
  </si>
  <si>
    <t>Rancho Alegre D'Oeste - PR</t>
  </si>
  <si>
    <t>Rancho Queimado - SC</t>
  </si>
  <si>
    <t>Recife - PE</t>
  </si>
  <si>
    <t>Redenção - PA</t>
  </si>
  <si>
    <t>Redenção do Gurguéia - PI</t>
  </si>
  <si>
    <t>Redentora - RS</t>
  </si>
  <si>
    <t>Regeneração - PI</t>
  </si>
  <si>
    <t>Regente Feijó - SP</t>
  </si>
  <si>
    <t>Registro - SP</t>
  </si>
  <si>
    <t>Remígio - PB</t>
  </si>
  <si>
    <t>Renascença - PR</t>
  </si>
  <si>
    <t>Resende - RJ</t>
  </si>
  <si>
    <t>Resende Costa - MG</t>
  </si>
  <si>
    <t>Reserva - PR</t>
  </si>
  <si>
    <t>Reserva do Cabaçal - MT</t>
  </si>
  <si>
    <t>Reserva do Iguaçu - PR</t>
  </si>
  <si>
    <t>Restinga Seca - RS</t>
  </si>
  <si>
    <t>Riachão - PB</t>
  </si>
  <si>
    <t>Riachinho - MG</t>
  </si>
  <si>
    <t>Ribeirão Cascalheira - MT</t>
  </si>
  <si>
    <t>Ribeirão do Largo - BA</t>
  </si>
  <si>
    <t>Ribeirão Dos Índios - SP</t>
  </si>
  <si>
    <t>Ribeirão Grande - SP</t>
  </si>
  <si>
    <t>Ribeirão Pires - SP</t>
  </si>
  <si>
    <t>Ribeirão Preto - SP</t>
  </si>
  <si>
    <t>Ribeirãozinho - MT</t>
  </si>
  <si>
    <t>Rio Acima - MG</t>
  </si>
  <si>
    <t>Rio Azul - PR</t>
  </si>
  <si>
    <t>Rio Bananal - ES</t>
  </si>
  <si>
    <t>Rio Bonito do Iguaçu - PR</t>
  </si>
  <si>
    <t>Rio Branco - AC</t>
  </si>
  <si>
    <t>Rio Branco - MT</t>
  </si>
  <si>
    <t>Rio Branco do Ivaí - PR</t>
  </si>
  <si>
    <t>Rio Brilhante - MS</t>
  </si>
  <si>
    <t>Rio Claro - RJ</t>
  </si>
  <si>
    <t>Rio Claro - SP</t>
  </si>
  <si>
    <t>Rio Das Antas - SC</t>
  </si>
  <si>
    <t>Rio Das Ostras - RJ</t>
  </si>
  <si>
    <t>Rio de Janeiro - RJ</t>
  </si>
  <si>
    <t>Rio do Campo - SC</t>
  </si>
  <si>
    <t>Rio do Sul - SC</t>
  </si>
  <si>
    <t>Rio Dos Índios - RS</t>
  </si>
  <si>
    <t>Rio Grande - RS</t>
  </si>
  <si>
    <t>Rio Grande da Serra - SP</t>
  </si>
  <si>
    <t>Rio Negrinho - SC</t>
  </si>
  <si>
    <t>Rio Negro - PR</t>
  </si>
  <si>
    <t>Rio Novo do Sul - ES</t>
  </si>
  <si>
    <t>Rio Paranaíba - MG</t>
  </si>
  <si>
    <t>Rio Quente - GO</t>
  </si>
  <si>
    <t>Rio Verde - GO</t>
  </si>
  <si>
    <t>Rio Verde de Mato Grosso - MS</t>
  </si>
  <si>
    <t>Riozinho - RS</t>
  </si>
  <si>
    <t>Roca Sales - RS</t>
  </si>
  <si>
    <t>Rochedo - MS</t>
  </si>
  <si>
    <t>Rochedo de Minas - MG</t>
  </si>
  <si>
    <t>Rodolfo Fernandes - RN</t>
  </si>
  <si>
    <t>Rolador - RS</t>
  </si>
  <si>
    <t>Rolândia - PR</t>
  </si>
  <si>
    <t>Rolim de Moura - RO</t>
  </si>
  <si>
    <t>Roncador - PR</t>
  </si>
  <si>
    <t>Ronda Alta - RS</t>
  </si>
  <si>
    <t>Rondinha - RS</t>
  </si>
  <si>
    <t>Rondonópolis - MT</t>
  </si>
  <si>
    <t>Roque Gonzales - RS</t>
  </si>
  <si>
    <t>Rosário da Limeira - MG</t>
  </si>
  <si>
    <t>Rosário do Sul - RS</t>
  </si>
  <si>
    <t>Rosário Oeste - MT</t>
  </si>
  <si>
    <t>Rubiataba - GO</t>
  </si>
  <si>
    <t>Rubinéia - SP</t>
  </si>
  <si>
    <t>Rurópolis - PA</t>
  </si>
  <si>
    <t>Sabará - MG</t>
  </si>
  <si>
    <t>Sabinópolis - MG</t>
  </si>
  <si>
    <t>Sagrada Família - RS</t>
  </si>
  <si>
    <t>Saldanha Marinho - RS</t>
  </si>
  <si>
    <t>Sales - SP</t>
  </si>
  <si>
    <t>Sales Oliveira - SP</t>
  </si>
  <si>
    <t>Salete - SC</t>
  </si>
  <si>
    <t>Salgueiro - PE</t>
  </si>
  <si>
    <t>Salto de Pirapora - SP</t>
  </si>
  <si>
    <t>Salto do Jacuí - RS</t>
  </si>
  <si>
    <t>Salto Veloso - SC</t>
  </si>
  <si>
    <t>Salvador - BA</t>
  </si>
  <si>
    <t>Salvador Das Missões - RS</t>
  </si>
  <si>
    <t>Salvador do Sul - RS</t>
  </si>
  <si>
    <t>Sananduva - RS</t>
  </si>
  <si>
    <t>Sanclerlândia - GO</t>
  </si>
  <si>
    <t>Santa Albertina - SP</t>
  </si>
  <si>
    <t>Santa Bárbara de Goiás - GO</t>
  </si>
  <si>
    <t>Santa Bárbara do Sul - RS</t>
  </si>
  <si>
    <t>Santa Cruz - PE</t>
  </si>
  <si>
    <t>Santa Cruz da Baixa Verde - PE</t>
  </si>
  <si>
    <t>Santa Cruz do Capibaribe - PE</t>
  </si>
  <si>
    <t>Santa Fé - PR</t>
  </si>
  <si>
    <t>Santa Fé de Goiás - GO</t>
  </si>
  <si>
    <t>Santa Fé do Sul - SP</t>
  </si>
  <si>
    <t>Santa Filomena - PE</t>
  </si>
  <si>
    <t>Santa Helena - PB</t>
  </si>
  <si>
    <t>Santa Helena de Goiás - GO</t>
  </si>
  <si>
    <t>Santa Isabel - GO</t>
  </si>
  <si>
    <t>Santa Izabel do Oeste - PR</t>
  </si>
  <si>
    <t>Santa Juliana - MG</t>
  </si>
  <si>
    <t>Santa Leopoldina - ES</t>
  </si>
  <si>
    <t>Santa Luzia - MA</t>
  </si>
  <si>
    <t>Santa Luzia - MG</t>
  </si>
  <si>
    <t>Santa Luzia do Paruá - MA</t>
  </si>
  <si>
    <t>Santa Maria - RS</t>
  </si>
  <si>
    <t>Santa Maria da Boa Vista - PE</t>
  </si>
  <si>
    <t>Santa Maria da Vitória - BA</t>
  </si>
  <si>
    <t>Santa Maria de Jetibá - ES</t>
  </si>
  <si>
    <t>Santa Maria do Herval - RS</t>
  </si>
  <si>
    <t>Santa Maria do Suaçuí - MG</t>
  </si>
  <si>
    <t>Santa Mônica - PR</t>
  </si>
  <si>
    <t>Santa Quitéria - CE</t>
  </si>
  <si>
    <t>Santa Rita - PB</t>
  </si>
  <si>
    <t>Santa Rita do Passa Quatro - SP</t>
  </si>
  <si>
    <t>Santa Rita do Trivelato - MT</t>
  </si>
  <si>
    <t>Santa Rita D'Oeste - SP</t>
  </si>
  <si>
    <t>Santa Rosa - RS</t>
  </si>
  <si>
    <t>Santa Salete - SP</t>
  </si>
  <si>
    <t>Santa Terezinha - MT</t>
  </si>
  <si>
    <t>Santa Terezinha de Goiás - GO</t>
  </si>
  <si>
    <t>Santa Vitória - MG</t>
  </si>
  <si>
    <t>Santa Vitória do Palmar - RS</t>
  </si>
  <si>
    <t>Santana - AP</t>
  </si>
  <si>
    <t>Santana da Boa Vista - RS</t>
  </si>
  <si>
    <t>Santana de Parnaíba - SP</t>
  </si>
  <si>
    <t>Santana do Araguaia - PA</t>
  </si>
  <si>
    <t>Santana do Cariri - CE</t>
  </si>
  <si>
    <t>Santana do Itararé - PR</t>
  </si>
  <si>
    <t>Santana do Livramento - RS</t>
  </si>
  <si>
    <t>Santiago - RS</t>
  </si>
  <si>
    <t>Santo Afonso - MT</t>
  </si>
  <si>
    <t>Santo Amaro da Imperatriz - SC</t>
  </si>
  <si>
    <t>Santo André - SP</t>
  </si>
  <si>
    <t>Santo Ângelo - RS</t>
  </si>
  <si>
    <t>Santo Antônio da Barra - GO</t>
  </si>
  <si>
    <t>Santo Antônio da Patrulha - RS</t>
  </si>
  <si>
    <t>Santo Antônio Das Missões - RS</t>
  </si>
  <si>
    <t>Santo Antônio de Goiás - GO</t>
  </si>
  <si>
    <t>Santo Antônio de Pádua - RJ</t>
  </si>
  <si>
    <t>Santo Antônio de Posse - SP</t>
  </si>
  <si>
    <t>Santo Antônio do Descoberto - GO</t>
  </si>
  <si>
    <t>Santo Antônio do Leste - MT</t>
  </si>
  <si>
    <t>Santo Antônio do Leverger - MT</t>
  </si>
  <si>
    <t>Santo Antônio do Monte - MG</t>
  </si>
  <si>
    <t>Santo Antônio do Planalto - RS</t>
  </si>
  <si>
    <t>Santo Antônio Dos Milagres - PI</t>
  </si>
  <si>
    <t>Santo Augusto - RS</t>
  </si>
  <si>
    <t>Santo Cristo - RS</t>
  </si>
  <si>
    <t>Santos - SP</t>
  </si>
  <si>
    <t>São Benedito do Sul - PE</t>
  </si>
  <si>
    <t>São Bento - PB</t>
  </si>
  <si>
    <t>São Bento do Sul - SC</t>
  </si>
  <si>
    <t>São Bento do Una - PE</t>
  </si>
  <si>
    <t>São Bernardo do Campo - SP</t>
  </si>
  <si>
    <t>São Borja - RS</t>
  </si>
  <si>
    <t>São Braz do Piauí - PI</t>
  </si>
  <si>
    <t>São Cristovão do Sul - SC</t>
  </si>
  <si>
    <t>São Félix do Araguaia - MT</t>
  </si>
  <si>
    <t>São Félix do Coribe - BA</t>
  </si>
  <si>
    <t>São Francisco - MG</t>
  </si>
  <si>
    <t>São Francisco - SP</t>
  </si>
  <si>
    <t>São Francisco de Assis - RS</t>
  </si>
  <si>
    <t>São Francisco de Paula - RS</t>
  </si>
  <si>
    <t>São Francisco do Conde - BA</t>
  </si>
  <si>
    <t>São Francisco do Glória - MG</t>
  </si>
  <si>
    <t>São Francisco do Guaporé - RO</t>
  </si>
  <si>
    <t>São Francisco do Piauí - PI</t>
  </si>
  <si>
    <t>São Francisco do Sul - SC</t>
  </si>
  <si>
    <t>São Gabriel - RS</t>
  </si>
  <si>
    <t>São Gabriel da Palha - ES</t>
  </si>
  <si>
    <t>São Gonçalo - RJ</t>
  </si>
  <si>
    <t>São Gonçalo do Amarante - CE</t>
  </si>
  <si>
    <t>São Gonçalo do Amarante - RN</t>
  </si>
  <si>
    <t>São Jerônimo - RS</t>
  </si>
  <si>
    <t>São João Batista - SC</t>
  </si>
  <si>
    <t>São João da Barra - RJ</t>
  </si>
  <si>
    <t>São João da Boa Vista - SP</t>
  </si>
  <si>
    <t>São João da Lagoa - MG</t>
  </si>
  <si>
    <t>São João da Urtiga - RS</t>
  </si>
  <si>
    <t>São João D'Aliança - GO</t>
  </si>
  <si>
    <t>São João Das Duas Pontes - SP</t>
  </si>
  <si>
    <t>São João Das Missões - MG</t>
  </si>
  <si>
    <t>São João de Iracema - SP</t>
  </si>
  <si>
    <t>São João de Meriti - RJ</t>
  </si>
  <si>
    <t>São João Del Rei - MG</t>
  </si>
  <si>
    <t>São João do Manhuaçu - MG</t>
  </si>
  <si>
    <t>São João do Piauí - PI</t>
  </si>
  <si>
    <t>São Jorge do Patrocínio - PR</t>
  </si>
  <si>
    <t>São José - SC</t>
  </si>
  <si>
    <t>São José da Coroa Grande - PE</t>
  </si>
  <si>
    <t>São José de Ribamar - MA</t>
  </si>
  <si>
    <t>São José de Ubá - RJ</t>
  </si>
  <si>
    <t>São José do Belmonte - PE</t>
  </si>
  <si>
    <t>São José do Calçado - ES</t>
  </si>
  <si>
    <t>São José do Egito - PE</t>
  </si>
  <si>
    <t>São José do Herval - RS</t>
  </si>
  <si>
    <t>São José do Hortêncio - RS</t>
  </si>
  <si>
    <t>São José do Inhacorá - RS</t>
  </si>
  <si>
    <t>São José do Jacuri - MG</t>
  </si>
  <si>
    <t>São José do Povo - MT</t>
  </si>
  <si>
    <t>São José do Rio Claro - MT</t>
  </si>
  <si>
    <t>São José do Rio Pardo - SP</t>
  </si>
  <si>
    <t>São José do Rio Preto - SP</t>
  </si>
  <si>
    <t>São José do Seridó - RN</t>
  </si>
  <si>
    <t>São José Dos Ausentes - RS</t>
  </si>
  <si>
    <t>São José Dos Campos - SP</t>
  </si>
  <si>
    <t>São José Dos Pinhais - PR</t>
  </si>
  <si>
    <t>São José Dos Quatro Marcos - MT</t>
  </si>
  <si>
    <t>São José Dos Ramos - PB</t>
  </si>
  <si>
    <t>São Leopoldo - RS</t>
  </si>
  <si>
    <t>São Lourenço da Mata - PE</t>
  </si>
  <si>
    <t>São Lourenço do Sul - RS</t>
  </si>
  <si>
    <t>São Luís - MA</t>
  </si>
  <si>
    <t>São Luís de Montes Belos - GO</t>
  </si>
  <si>
    <t>São Luiz do Norte - GO</t>
  </si>
  <si>
    <t>São Luiz Gonzaga - RS</t>
  </si>
  <si>
    <t>São Manuel - SP</t>
  </si>
  <si>
    <t>São Marcos - RS</t>
  </si>
  <si>
    <t>São Martinho - RS</t>
  </si>
  <si>
    <t>São Mateus do Sul - PR</t>
  </si>
  <si>
    <t>São Miguel - RN</t>
  </si>
  <si>
    <t>São Miguel Das Missões - RS</t>
  </si>
  <si>
    <t>São Miguel do Guaporé - RO</t>
  </si>
  <si>
    <t>São Miguel do Passa Quatro - GO</t>
  </si>
  <si>
    <t>São Miguel Dos Milagres - AL</t>
  </si>
  <si>
    <t>São Nicolau - RS</t>
  </si>
  <si>
    <t>São Patrício - GO</t>
  </si>
  <si>
    <t>São Paulo - SP</t>
  </si>
  <si>
    <t>São Paulo Das Missões - RS</t>
  </si>
  <si>
    <t>São Paulo do Potengi - RN</t>
  </si>
  <si>
    <t>São Pedro da Aldeia - RJ</t>
  </si>
  <si>
    <t>São Pedro da Serra - RS</t>
  </si>
  <si>
    <t>São Pedro de Alcântara - SC</t>
  </si>
  <si>
    <t>São Pedro do Butiá - RS</t>
  </si>
  <si>
    <t>São Pedro do Paraná - PR</t>
  </si>
  <si>
    <t>São Pedro do Sul - RS</t>
  </si>
  <si>
    <t>São Romão - MG</t>
  </si>
  <si>
    <t>São Roque - SP</t>
  </si>
  <si>
    <t>São Sebastião - SP</t>
  </si>
  <si>
    <t>São Sebastião do Caí - RS</t>
  </si>
  <si>
    <t>São Sebastião do Oeste - MG</t>
  </si>
  <si>
    <t>São Sepé - RS</t>
  </si>
  <si>
    <t>São Tomé - PR</t>
  </si>
  <si>
    <t>São Valentim do Sul - RS</t>
  </si>
  <si>
    <t>São Valério do Sul - RS</t>
  </si>
  <si>
    <t>São Vendelino - RS</t>
  </si>
  <si>
    <t>São Vicente - RN</t>
  </si>
  <si>
    <t>São Vicente - SP</t>
  </si>
  <si>
    <t>São Vicente do Sul - RS</t>
  </si>
  <si>
    <t>São Vicente Ferrer - PE</t>
  </si>
  <si>
    <t>Sapiranga - RS</t>
  </si>
  <si>
    <t>Sapucaia - RJ</t>
  </si>
  <si>
    <t>Sapucaia do Sul - RS</t>
  </si>
  <si>
    <t>Saquarema - RJ</t>
  </si>
  <si>
    <t>Sarandi - PR</t>
  </si>
  <si>
    <t>Sarandi - RS</t>
  </si>
  <si>
    <t>Sarzedo - MG</t>
  </si>
  <si>
    <t>Sebastianópolis do Sul - SP</t>
  </si>
  <si>
    <t>Sebastião Barros - PI</t>
  </si>
  <si>
    <t>Seberi - RS</t>
  </si>
  <si>
    <t>Sede Nova - RS</t>
  </si>
  <si>
    <t>Segredo - RS</t>
  </si>
  <si>
    <t>Selbach - RS</t>
  </si>
  <si>
    <t>Senador Canedo - GO</t>
  </si>
  <si>
    <t>Senador Rui Palmeira - AL</t>
  </si>
  <si>
    <t>Senhora do Porto - MG</t>
  </si>
  <si>
    <t>Serafina Corrêa - RS</t>
  </si>
  <si>
    <t>Seringueiras - RO</t>
  </si>
  <si>
    <t>Sério - RS</t>
  </si>
  <si>
    <t>Seropédica - RJ</t>
  </si>
  <si>
    <t>Serra - ES</t>
  </si>
  <si>
    <t>Serra Caiada (Antigo Presidente Juscelino) - RN</t>
  </si>
  <si>
    <t>Serra do Ramalho - BA</t>
  </si>
  <si>
    <t>Serra do Salitre - MG</t>
  </si>
  <si>
    <t>Serra Dourada - BA</t>
  </si>
  <si>
    <t>Serra Negra - SP</t>
  </si>
  <si>
    <t>Serrana - SP</t>
  </si>
  <si>
    <t>Sertânia - PE</t>
  </si>
  <si>
    <t>Sertão Santana - RS</t>
  </si>
  <si>
    <t>Sertãozinho - PB</t>
  </si>
  <si>
    <t>Sertãozinho - SP</t>
  </si>
  <si>
    <t>Sete de Setembro - RS</t>
  </si>
  <si>
    <t>Sete Quedas - MS</t>
  </si>
  <si>
    <t>Severínia - SP</t>
  </si>
  <si>
    <t>Sidrolândia - MS</t>
  </si>
  <si>
    <t>Sigefredo Pacheco - PI</t>
  </si>
  <si>
    <t>Silva Jardim - RJ</t>
  </si>
  <si>
    <t>Silvânia - GO</t>
  </si>
  <si>
    <t>Silveira Martins - RS</t>
  </si>
  <si>
    <t>Simolândia - GO</t>
  </si>
  <si>
    <t>Sinimbu - RS</t>
  </si>
  <si>
    <t>Sinop - MT</t>
  </si>
  <si>
    <t>Siqueira Campos - PR</t>
  </si>
  <si>
    <t>Sítio D'Abadia - GO</t>
  </si>
  <si>
    <t>Sobradinho - RS</t>
  </si>
  <si>
    <t>Sobrália - MG</t>
  </si>
  <si>
    <t>Soledade - PB</t>
  </si>
  <si>
    <t>Soledade - RS</t>
  </si>
  <si>
    <t>Solonópole - CE</t>
  </si>
  <si>
    <t>Sonora - MS</t>
  </si>
  <si>
    <t>Sorocaba - SP</t>
  </si>
  <si>
    <t>Sorriso - MT</t>
  </si>
  <si>
    <t>Sumaré - SP</t>
  </si>
  <si>
    <t>Sumé - PB</t>
  </si>
  <si>
    <t>Sumidouro - RJ</t>
  </si>
  <si>
    <t>Suzanápolis - SP</t>
  </si>
  <si>
    <t>Suzano - SP</t>
  </si>
  <si>
    <t>Tabaporã - MT</t>
  </si>
  <si>
    <t>Taboão da Serra - SP</t>
  </si>
  <si>
    <t>Tacuru - MS</t>
  </si>
  <si>
    <t>Taguatinga - TO</t>
  </si>
  <si>
    <t>Taiaçu - SP</t>
  </si>
  <si>
    <t>Taió - SC</t>
  </si>
  <si>
    <t>Tambaú - SP</t>
  </si>
  <si>
    <t>Tamboara - PR</t>
  </si>
  <si>
    <t>Tangará - RN</t>
  </si>
  <si>
    <t>Tangará da Serra - MT</t>
  </si>
  <si>
    <t>Tapejara - PR</t>
  </si>
  <si>
    <t>Tapejara - RS</t>
  </si>
  <si>
    <t>Tapera - RS</t>
  </si>
  <si>
    <t>Taperoá - PB</t>
  </si>
  <si>
    <t>Tapes - RS</t>
  </si>
  <si>
    <t>Tapira - PR</t>
  </si>
  <si>
    <t>Tapiramutá - BA</t>
  </si>
  <si>
    <t>Tapiratiba - SP</t>
  </si>
  <si>
    <t>Tapurah - MT</t>
  </si>
  <si>
    <t>Taquara - RS</t>
  </si>
  <si>
    <t>Taquaral de Goiás - GO</t>
  </si>
  <si>
    <t>Taquarana - AL</t>
  </si>
  <si>
    <t>Taquaritinga - SP</t>
  </si>
  <si>
    <t>Taquarituba - SP</t>
  </si>
  <si>
    <t>Tarumã - SP</t>
  </si>
  <si>
    <t>Tatuí - SP</t>
  </si>
  <si>
    <t>Tauá - CE</t>
  </si>
  <si>
    <t>Taubaté - SP</t>
  </si>
  <si>
    <t>Teixeira Soares - PR</t>
  </si>
  <si>
    <t>Tejuçuoca - CE</t>
  </si>
  <si>
    <t>Telêmaco Borba - PR</t>
  </si>
  <si>
    <t>Tenente Ananias - RN</t>
  </si>
  <si>
    <t>Tenente Portela - RS</t>
  </si>
  <si>
    <t>Teófilo Otoni - MG</t>
  </si>
  <si>
    <t>Terenos - MS</t>
  </si>
  <si>
    <t>Teresina - PI</t>
  </si>
  <si>
    <t>Terra Boa - PR</t>
  </si>
  <si>
    <t>Terra de Areia - RS</t>
  </si>
  <si>
    <t>Terra Nova - PE</t>
  </si>
  <si>
    <t>Terra Nova do Norte - MT</t>
  </si>
  <si>
    <t>Terra Rica - PR</t>
  </si>
  <si>
    <t>Terra Roxa - PR</t>
  </si>
  <si>
    <t>Terra Roxa - SP</t>
  </si>
  <si>
    <t>Teutônia - RS</t>
  </si>
  <si>
    <t>Theobroma - RO</t>
  </si>
  <si>
    <t>Tibagi - PR</t>
  </si>
  <si>
    <t>Tijucas - SC</t>
  </si>
  <si>
    <t>Tijucas do Sul - PR</t>
  </si>
  <si>
    <t>Timbó - SC</t>
  </si>
  <si>
    <t>Timbó Grande - SC</t>
  </si>
  <si>
    <t>Timon - MA</t>
  </si>
  <si>
    <t>Tocantins - MG</t>
  </si>
  <si>
    <t>Toledo - PR</t>
  </si>
  <si>
    <t>Toropi - RS</t>
  </si>
  <si>
    <t>Torres - RS</t>
  </si>
  <si>
    <t>Trajano de Moraes - RJ</t>
  </si>
  <si>
    <t>Tramandaí - RS</t>
  </si>
  <si>
    <t>Três Arroios - RS</t>
  </si>
  <si>
    <t>Três Corações - MG</t>
  </si>
  <si>
    <t>Três Coroas - RS</t>
  </si>
  <si>
    <t>Três de Maio - RS</t>
  </si>
  <si>
    <t>Três Forquilhas - RS</t>
  </si>
  <si>
    <t>Três Lagoas - MS</t>
  </si>
  <si>
    <t>Três Marias - MG</t>
  </si>
  <si>
    <t>Três Palmeiras - RS</t>
  </si>
  <si>
    <t>Três Passos - RS</t>
  </si>
  <si>
    <t>Três Pontas - MG</t>
  </si>
  <si>
    <t>Três Ranchos - GO</t>
  </si>
  <si>
    <t>Trindade - GO</t>
  </si>
  <si>
    <t>Trindade do Sul - RS</t>
  </si>
  <si>
    <t>Triunfo - PE</t>
  </si>
  <si>
    <t>Triunfo - RS</t>
  </si>
  <si>
    <t>Tucumã - PA</t>
  </si>
  <si>
    <t>Tucunduva - RS</t>
  </si>
  <si>
    <t>Tunas - RS</t>
  </si>
  <si>
    <t>Tunas do Paraná - PR</t>
  </si>
  <si>
    <t>Tupanatinga - PE</t>
  </si>
  <si>
    <t>Tupanciretã - RS</t>
  </si>
  <si>
    <t>Tupandi - RS</t>
  </si>
  <si>
    <t>Tuparendi - RS</t>
  </si>
  <si>
    <t>Turiúba - SP</t>
  </si>
  <si>
    <t>Turmalina - MG</t>
  </si>
  <si>
    <t>Turmalina - SP</t>
  </si>
  <si>
    <t>Turvelândia - GO</t>
  </si>
  <si>
    <t>Turvo - PR</t>
  </si>
  <si>
    <t>Ubá - MG</t>
  </si>
  <si>
    <t>Ubatuba - SP</t>
  </si>
  <si>
    <t>Uberaba - MG</t>
  </si>
  <si>
    <t>Uberlândia - MG</t>
  </si>
  <si>
    <t>Ubiretama - RS</t>
  </si>
  <si>
    <t>Uchoa - SP</t>
  </si>
  <si>
    <t>Uirapuru - GO</t>
  </si>
  <si>
    <t>Umburanas - BA</t>
  </si>
  <si>
    <t>Umuarama - PR</t>
  </si>
  <si>
    <t>Unaí - MG</t>
  </si>
  <si>
    <t>União - PI</t>
  </si>
  <si>
    <t>União da Vitória - PR</t>
  </si>
  <si>
    <t>União Paulista - SP</t>
  </si>
  <si>
    <t>Uniflor - PR</t>
  </si>
  <si>
    <t>Uruaçu - GO</t>
  </si>
  <si>
    <t>Urucará - AM</t>
  </si>
  <si>
    <t>Urucuia - MG</t>
  </si>
  <si>
    <t>Vale de São Domingos - MT</t>
  </si>
  <si>
    <t>Vale do Anari - RO</t>
  </si>
  <si>
    <t>Vale do Paraíso - RO</t>
  </si>
  <si>
    <t>Vale do Sol - RS</t>
  </si>
  <si>
    <t>Vale Real - RS</t>
  </si>
  <si>
    <t>Vale Verde - RS</t>
  </si>
  <si>
    <t>Valença - RJ</t>
  </si>
  <si>
    <t>Valença do Piauí - PI</t>
  </si>
  <si>
    <t>Valentim Gentil - SP</t>
  </si>
  <si>
    <t>Valinhos - SP</t>
  </si>
  <si>
    <t>Valparaíso de Goiás - GO</t>
  </si>
  <si>
    <t>Vargem Alta - ES</t>
  </si>
  <si>
    <t>Vargem Grande - MA</t>
  </si>
  <si>
    <t>Vargem Grande do Sul - SP</t>
  </si>
  <si>
    <t>Varginha - MG</t>
  </si>
  <si>
    <t>Varjão de Minas - MG</t>
  </si>
  <si>
    <t>Varre-Sai - RJ</t>
  </si>
  <si>
    <t>Várzea da Palma - MG</t>
  </si>
  <si>
    <t>Várzea Grande - MT</t>
  </si>
  <si>
    <t>Várzea Nova - BA</t>
  </si>
  <si>
    <t>Várzea Paulista - SP</t>
  </si>
  <si>
    <t>Vassouras - RJ</t>
  </si>
  <si>
    <t>Venâncio Aires - RS</t>
  </si>
  <si>
    <t>Vera - MT</t>
  </si>
  <si>
    <t>Vera Cruz - RN</t>
  </si>
  <si>
    <t>Vera Cruz - RS</t>
  </si>
  <si>
    <t>Vera Mendes - PI</t>
  </si>
  <si>
    <t>Veranópolis - RS</t>
  </si>
  <si>
    <t>Veredinha - MG</t>
  </si>
  <si>
    <t>Vertente do Lério - PE</t>
  </si>
  <si>
    <t>Vespasiano - MG</t>
  </si>
  <si>
    <t>Viadutos - RS</t>
  </si>
  <si>
    <t>Viamão - RS</t>
  </si>
  <si>
    <t>Viana - ES</t>
  </si>
  <si>
    <t>Vianópolis - GO</t>
  </si>
  <si>
    <t>Vicência - PE</t>
  </si>
  <si>
    <t>Vicentina - MS</t>
  </si>
  <si>
    <t>Vicentinópolis - GO</t>
  </si>
  <si>
    <t>Viçosa - AL</t>
  </si>
  <si>
    <t>Viçosa - MG</t>
  </si>
  <si>
    <t>Viçosa do Ceará - CE</t>
  </si>
  <si>
    <t>Victor Graeff - RS</t>
  </si>
  <si>
    <t>Videira - SC</t>
  </si>
  <si>
    <t>Vila Bela da Santíssima Trindade - MT</t>
  </si>
  <si>
    <t>Vila Boa - GO</t>
  </si>
  <si>
    <t>Vila Flores - RS</t>
  </si>
  <si>
    <t>Vila Lângaro - RS</t>
  </si>
  <si>
    <t>Vila Maria - RS</t>
  </si>
  <si>
    <t>Vila Nova do Piauí - PI</t>
  </si>
  <si>
    <t>Vila Nova do Sul - RS</t>
  </si>
  <si>
    <t>Vila Rica - MT</t>
  </si>
  <si>
    <t>Vila Velha - ES</t>
  </si>
  <si>
    <t>Vilhena - RO</t>
  </si>
  <si>
    <t>Viradouro - SP</t>
  </si>
  <si>
    <t>Virginópolis - MG</t>
  </si>
  <si>
    <t>Vista Gaúcha - RS</t>
  </si>
  <si>
    <t>Vitória - ES</t>
  </si>
  <si>
    <t>Vitória Das Missões - RS</t>
  </si>
  <si>
    <t>Vitória de Santo Antão - PE</t>
  </si>
  <si>
    <t>Volta Redonda - RJ</t>
  </si>
  <si>
    <t>Votorantim - SP</t>
  </si>
  <si>
    <t>Votuporanga - SP</t>
  </si>
  <si>
    <t>Wenceslau Braz - PR</t>
  </si>
  <si>
    <t>Witmarsum - SC</t>
  </si>
  <si>
    <t>Xambrê - PR</t>
  </si>
  <si>
    <t>Xangri-Lá - RS</t>
  </si>
  <si>
    <t>Zacarias - SP</t>
  </si>
  <si>
    <t>GO</t>
  </si>
  <si>
    <t>PA</t>
  </si>
  <si>
    <t>TO</t>
  </si>
  <si>
    <t>MA</t>
  </si>
  <si>
    <t>CE</t>
  </si>
  <si>
    <t>MT</t>
  </si>
  <si>
    <t>PR</t>
  </si>
  <si>
    <t>PE</t>
  </si>
  <si>
    <t>ES</t>
  </si>
  <si>
    <t>PI</t>
  </si>
  <si>
    <t>SC</t>
  </si>
  <si>
    <t>PB</t>
  </si>
  <si>
    <t>MS</t>
  </si>
  <si>
    <t>RS</t>
  </si>
  <si>
    <t>SP</t>
  </si>
  <si>
    <t>MG</t>
  </si>
  <si>
    <t>RN</t>
  </si>
  <si>
    <t>RO</t>
  </si>
  <si>
    <t>RJ</t>
  </si>
  <si>
    <t>SE</t>
  </si>
  <si>
    <t>AL</t>
  </si>
  <si>
    <t>AM</t>
  </si>
  <si>
    <t>RR</t>
  </si>
  <si>
    <t>BA</t>
  </si>
  <si>
    <t>DF</t>
  </si>
  <si>
    <t>AC</t>
  </si>
  <si>
    <t>AP</t>
  </si>
  <si>
    <t>-</t>
  </si>
  <si>
    <t>Estados</t>
  </si>
  <si>
    <t>UF</t>
  </si>
  <si>
    <t>RPPS por UF</t>
  </si>
  <si>
    <t>Acre</t>
  </si>
  <si>
    <t>Alagoas</t>
  </si>
  <si>
    <t>Amazonas</t>
  </si>
  <si>
    <t>Amapá</t>
  </si>
  <si>
    <t>Bahia</t>
  </si>
  <si>
    <t>Ceará</t>
  </si>
  <si>
    <t>Distrito Federal</t>
  </si>
  <si>
    <t>Espírito Santo</t>
  </si>
  <si>
    <t>Goiás</t>
  </si>
  <si>
    <t>Maranhão</t>
  </si>
  <si>
    <t>Mato Grosso</t>
  </si>
  <si>
    <t>Mato Grosso do Sul</t>
  </si>
  <si>
    <t>Minas Gerais</t>
  </si>
  <si>
    <t>Pará</t>
  </si>
  <si>
    <t>Paraíba</t>
  </si>
  <si>
    <t>Paraná</t>
  </si>
  <si>
    <t>Pernambuco</t>
  </si>
  <si>
    <t>Piauí</t>
  </si>
  <si>
    <t>Rio de Janeiro</t>
  </si>
  <si>
    <t>Rio Grande do Norte</t>
  </si>
  <si>
    <t>Rio Grande do Sul</t>
  </si>
  <si>
    <t>Rondônia</t>
  </si>
  <si>
    <t>Roraima</t>
  </si>
  <si>
    <t>Santa Catarina</t>
  </si>
  <si>
    <t>São Paulo</t>
  </si>
  <si>
    <t>Sergipe</t>
  </si>
  <si>
    <t>Tocantins</t>
  </si>
  <si>
    <r>
      <t xml:space="preserve">TOP </t>
    </r>
    <r>
      <rPr>
        <b/>
        <sz val="18"/>
        <color rgb="FFC59C00"/>
        <rFont val="Calibri"/>
        <family val="2"/>
        <scheme val="minor"/>
      </rPr>
      <t>25</t>
    </r>
    <r>
      <rPr>
        <b/>
        <sz val="18"/>
        <color rgb="FF006B66"/>
        <rFont val="Calibri"/>
        <family val="2"/>
        <scheme val="minor"/>
      </rPr>
      <t xml:space="preserve"> - Patrimônio</t>
    </r>
  </si>
  <si>
    <t>Nº</t>
  </si>
  <si>
    <t>Nome</t>
  </si>
  <si>
    <t>Patrimônio Total (R$ - milhares)</t>
  </si>
  <si>
    <t>Port total value&gt;1000000</t>
  </si>
  <si>
    <t>08732174000150&lt;BraNa&gt;</t>
  </si>
  <si>
    <t>63606479000124&lt;BraNa&gt;</t>
  </si>
  <si>
    <t>00003848000174&lt;BraNa&gt;</t>
  </si>
  <si>
    <t>Cuité - PB</t>
  </si>
  <si>
    <t>Estado do Acre - AC</t>
  </si>
  <si>
    <t>Figueirópolis - TO</t>
  </si>
  <si>
    <t>Filtro 1</t>
  </si>
  <si>
    <t>Filtro 2</t>
  </si>
  <si>
    <t>01298330000178&lt;BraNa&gt;</t>
  </si>
  <si>
    <t>10346096000106&lt;BraNa&gt;</t>
  </si>
  <si>
    <t>06554976000192&lt;BraNa&gt;</t>
  </si>
  <si>
    <t>11286341000191&lt;BraNa&gt;</t>
  </si>
  <si>
    <t>18186346000191&lt;BraNa&gt;</t>
  </si>
  <si>
    <t>08700684000146&lt;BraNa&gt;</t>
  </si>
  <si>
    <t>10164028000118&lt;BraNa&gt;</t>
  </si>
  <si>
    <t>06554794000111&lt;BraNa&gt;</t>
  </si>
  <si>
    <t>06157846000116&lt;BraNa&gt;</t>
  </si>
  <si>
    <t>10130755000164&lt;BraNa&gt;</t>
  </si>
  <si>
    <t>02262368000153&lt;BraNa&gt;</t>
  </si>
  <si>
    <t>07387392000132&lt;BraNa&gt;</t>
  </si>
  <si>
    <t>01318898000103&lt;BraNa&gt;</t>
  </si>
  <si>
    <t>03947926000187&lt;BraNa&gt;</t>
  </si>
  <si>
    <t>08778755000123&lt;BraNa&gt;</t>
  </si>
  <si>
    <t>11040854000118&lt;BraNa&gt;</t>
  </si>
  <si>
    <t>28531762000133&lt;BraNa&gt;</t>
  </si>
  <si>
    <t>27792373000107&lt;BraNa&gt;</t>
  </si>
  <si>
    <t>01125780000169&lt;BraNa&gt;</t>
  </si>
  <si>
    <t>12200143000126&lt;BraNa&gt;</t>
  </si>
  <si>
    <t>17095043000109&lt;BraNa&gt;</t>
  </si>
  <si>
    <t>08993925000192&lt;BraNa&gt;</t>
  </si>
  <si>
    <t>27165745000167&lt;BraNa&gt;</t>
  </si>
  <si>
    <t>12250056000183&lt;BraNa&gt;</t>
  </si>
  <si>
    <t>01612560000160&lt;BraNa&gt;</t>
  </si>
  <si>
    <t>04628111000106&lt;BraNa&gt;</t>
  </si>
  <si>
    <t>10287373000149&lt;BraNa&gt;</t>
  </si>
  <si>
    <t>07963515000136&lt;BraNa&gt;</t>
  </si>
  <si>
    <t>10293074000117&lt;BraNa&gt;</t>
  </si>
  <si>
    <t>08924037000118&lt;BraNa&gt;</t>
  </si>
  <si>
    <t>10131076000100&lt;BraNa&gt;</t>
  </si>
  <si>
    <t>10091528000177&lt;BraNa&gt;</t>
  </si>
  <si>
    <t>04876389000194&lt;BraNa&gt;</t>
  </si>
  <si>
    <t>01345909000144&lt;BraNa&gt;</t>
  </si>
  <si>
    <t>12227971000158&lt;BraNa&gt;</t>
  </si>
  <si>
    <t>08809071000141&lt;BraNa&gt;</t>
  </si>
  <si>
    <t>10279107000174&lt;BraNa&gt;</t>
  </si>
  <si>
    <t>07963259000187&lt;BraNa&gt;</t>
  </si>
  <si>
    <t>04213779000184&lt;BraNa&gt;</t>
  </si>
  <si>
    <t>18114249000193&lt;BraNa&gt;</t>
  </si>
  <si>
    <t>11256088000123&lt;BraNa&gt;</t>
  </si>
  <si>
    <t>07707094000182&lt;BraNa&gt;</t>
  </si>
  <si>
    <t>02542538000153&lt;BraNa&gt;</t>
  </si>
  <si>
    <t>12250684000169&lt;BraNa&gt;</t>
  </si>
  <si>
    <t>06554315000167&lt;BraNa&gt;</t>
  </si>
  <si>
    <t>11049806000190&lt;BraNa&gt;</t>
  </si>
  <si>
    <t>12334629000157&lt;BraNa&gt;</t>
  </si>
  <si>
    <t>06117709000158&lt;BraNa&gt;</t>
  </si>
  <si>
    <t>12332987000120&lt;BraNa&gt;</t>
  </si>
  <si>
    <t>06331110000112&lt;BraNa&gt;</t>
  </si>
  <si>
    <t>08355471000124&lt;BraNa&gt;</t>
  </si>
  <si>
    <t>02133098000180&lt;BraNa&gt;</t>
  </si>
  <si>
    <t>04876710000130&lt;BraNa&gt;</t>
  </si>
  <si>
    <t>01612579000106&lt;BraNa&gt;</t>
  </si>
  <si>
    <t>01740505000155&lt;BraNa&gt;</t>
  </si>
  <si>
    <t>01130277000100&lt;BraNa&gt;</t>
  </si>
  <si>
    <t>08942229000157&lt;BraNa&gt;</t>
  </si>
  <si>
    <t>08355760000123&lt;BraNa&gt;</t>
  </si>
  <si>
    <t>08993909000108&lt;BraNa&gt;</t>
  </si>
  <si>
    <t>18301028000124&lt;BraNa&gt;</t>
  </si>
  <si>
    <t>08204497000171&lt;BraNa&gt;</t>
  </si>
  <si>
    <t>01915313000132&lt;BraNa&gt;</t>
  </si>
  <si>
    <t>01367762000193&lt;BraNa&gt;</t>
  </si>
  <si>
    <t>10347466000111&lt;BraNa&gt;</t>
  </si>
  <si>
    <t>87612768000102&lt;BraNa&gt;</t>
  </si>
  <si>
    <t>01616684000113&lt;BraNa&gt;</t>
  </si>
  <si>
    <t>08737785000191&lt;BraNa&gt;</t>
  </si>
  <si>
    <t>12207536000161&lt;BraNa&gt;</t>
  </si>
  <si>
    <t>10150043000107&lt;BraNa&gt;</t>
  </si>
  <si>
    <t>25086612000170&lt;BraNa&gt;</t>
  </si>
  <si>
    <t>01373497000156&lt;BraNa&gt;</t>
  </si>
  <si>
    <t>18602052000101&lt;BraNa&gt;</t>
  </si>
  <si>
    <t>18137943000126&lt;BraNa&gt;</t>
  </si>
  <si>
    <t>02296002000103&lt;BraNa&gt;</t>
  </si>
  <si>
    <t>06554927000150&lt;BraNa&gt;</t>
  </si>
  <si>
    <t>10105971000150&lt;BraNa&gt;</t>
  </si>
  <si>
    <t>18306688000106&lt;BraNa&gt;</t>
  </si>
  <si>
    <t>10106219000123&lt;BraNa&gt;</t>
  </si>
  <si>
    <t>12226197000160&lt;BraNa&gt;</t>
  </si>
  <si>
    <t>01763606000141&lt;BraNa&gt;</t>
  </si>
  <si>
    <t>13621735000184&lt;BraNa&gt;</t>
  </si>
  <si>
    <t>07680846000169&lt;BraNa&gt;</t>
  </si>
  <si>
    <t>13763479000160&lt;BraNa&gt;</t>
  </si>
  <si>
    <t>16234429000183&lt;BraNa&gt;</t>
  </si>
  <si>
    <t>01067255000134&lt;BraNa&gt;</t>
  </si>
  <si>
    <t>01612546000166&lt;BraNa&gt;</t>
  </si>
  <si>
    <t>24772147000168&lt;BraNa&gt;</t>
  </si>
  <si>
    <t>08086662000138&lt;BraNa&gt;</t>
  </si>
  <si>
    <t>10091544000160&lt;BraNa&gt;</t>
  </si>
  <si>
    <t>08996886000187&lt;BraNa&gt;</t>
  </si>
  <si>
    <t>12248100000110&lt;BraNa&gt;</t>
  </si>
  <si>
    <t>10140978000102&lt;BraNa&gt;</t>
  </si>
  <si>
    <t>08888950000106&lt;BraNa&gt;</t>
  </si>
  <si>
    <t>41522327000100&lt;BraNa&gt;</t>
  </si>
  <si>
    <t>08997611000168&lt;BraNa&gt;</t>
  </si>
  <si>
    <t>08159394000137&lt;BraNa&gt;</t>
  </si>
  <si>
    <t>11361888000104&lt;BraNa&gt;</t>
  </si>
  <si>
    <t>18242784000120&lt;BraNa&gt;</t>
  </si>
  <si>
    <t>29138351000145&lt;BraNa&gt;</t>
  </si>
  <si>
    <t>12228904000158&lt;BraNa&gt;</t>
  </si>
  <si>
    <t>04641551000195&lt;BraNa&gt;</t>
  </si>
  <si>
    <t>08917106000166&lt;BraNa&gt;</t>
  </si>
  <si>
    <t>12226205000179&lt;BraNa&gt;</t>
  </si>
  <si>
    <t>06554182000129&lt;BraNa&gt;</t>
  </si>
  <si>
    <t>05986427000124&lt;BraNa&gt;</t>
  </si>
  <si>
    <t>06190243000116&lt;BraNa&gt;</t>
  </si>
  <si>
    <t>11049822000183&lt;BraNa&gt;</t>
  </si>
  <si>
    <t>02267698000131&lt;BraNa&gt;</t>
  </si>
  <si>
    <t>05105200000122&lt;BraNa&gt;</t>
  </si>
  <si>
    <t>18398974000130&lt;BraNa&gt;</t>
  </si>
  <si>
    <t>08999708000100&lt;BraNa&gt;</t>
  </si>
  <si>
    <t>01373620000139&lt;BraNa&gt;</t>
  </si>
  <si>
    <t>12248878000120&lt;BraNa&gt;</t>
  </si>
  <si>
    <t>06554836000114&lt;BraNa&gt;</t>
  </si>
  <si>
    <t>25041005000193&lt;BraNa&gt;</t>
  </si>
  <si>
    <t>10294254000113&lt;BraNa&gt;</t>
  </si>
  <si>
    <t>06553788000140&lt;BraNa&gt;</t>
  </si>
  <si>
    <t>10212447000188&lt;BraNa&gt;</t>
  </si>
  <si>
    <t>00007401000173&lt;BraNa&gt;</t>
  </si>
  <si>
    <t>10215176000114&lt;BraNa&gt;</t>
  </si>
  <si>
    <t>12369880000157&lt;BraNa&gt;</t>
  </si>
  <si>
    <t>02056745000106&lt;BraNa&gt;</t>
  </si>
  <si>
    <t>11361235000125&lt;BraNa&gt;</t>
  </si>
  <si>
    <t>11097300000157&lt;BraNa&gt;</t>
  </si>
  <si>
    <t>09084815000170&lt;BraNa&gt;</t>
  </si>
  <si>
    <t>18307447000173&lt;BraNa&gt;</t>
  </si>
  <si>
    <t>10106227000170&lt;BraNa&gt;</t>
  </si>
  <si>
    <t>08740466000135&lt;BraNa&gt;</t>
  </si>
  <si>
    <t>12243697000100&lt;BraNa&gt;</t>
  </si>
  <si>
    <t>08786626000187&lt;BraNa&gt;</t>
  </si>
  <si>
    <t>06447833000181&lt;BraNa&gt;</t>
  </si>
  <si>
    <t>46523007000199&lt;BraNa&gt;</t>
  </si>
  <si>
    <t>01067974000155&lt;BraNa&gt;</t>
  </si>
  <si>
    <t>01591618000136&lt;BraNa&gt;</t>
  </si>
  <si>
    <t>08629446000191&lt;BraNa&gt;</t>
  </si>
  <si>
    <t>08888968000108&lt;BraNa&gt;</t>
  </si>
  <si>
    <t>31505027000160&lt;BraNa&gt;</t>
  </si>
  <si>
    <t>07756646000142&lt;BraNa&gt;</t>
  </si>
  <si>
    <t>10091551000161&lt;BraNa&gt;</t>
  </si>
  <si>
    <t>04629697000115&lt;BraNa&gt;</t>
  </si>
  <si>
    <t>11097367000191&lt;BraNa&gt;</t>
  </si>
  <si>
    <t>04888830000158&lt;BraNa&gt;</t>
  </si>
  <si>
    <t>09090689000167&lt;BraNa&gt;</t>
  </si>
  <si>
    <t>01613127000149&lt;BraNa&gt;</t>
  </si>
  <si>
    <t>15389588000194&lt;BraNa&gt;</t>
  </si>
  <si>
    <t>16928483000129&lt;BraNa&gt;</t>
  </si>
  <si>
    <t>94444247000140&lt;BraNa&gt;</t>
  </si>
  <si>
    <t>08999682000108&lt;BraNa&gt;</t>
  </si>
  <si>
    <t>12261228000114&lt;BraNa&gt;</t>
  </si>
  <si>
    <t>16443632000160&lt;BraNa&gt;</t>
  </si>
  <si>
    <t>07623051000119&lt;BraNa&gt;</t>
  </si>
  <si>
    <t>12342671000110&lt;BraNa&gt;</t>
  </si>
  <si>
    <t>06019491000107&lt;BraNa&gt;</t>
  </si>
  <si>
    <t>01577844000162&lt;BraNa&gt;</t>
  </si>
  <si>
    <t>05105143000181&lt;BraNa&gt;</t>
  </si>
  <si>
    <t>08742439000100&lt;BraNa&gt;</t>
  </si>
  <si>
    <t>18241349000180&lt;BraNa&gt;</t>
  </si>
  <si>
    <t>08080210000149&lt;BraNa&gt;</t>
  </si>
  <si>
    <t>13696257000171&lt;BraNa&gt;</t>
  </si>
  <si>
    <t>08874695000142&lt;BraNa&gt;</t>
  </si>
  <si>
    <t>01343086000118&lt;BraNa&gt;</t>
  </si>
  <si>
    <t>11361250000173&lt;BraNa&gt;</t>
  </si>
  <si>
    <t>00114819000180&lt;BraNa&gt;</t>
  </si>
  <si>
    <t>10348050000118&lt;BraNa&gt;</t>
  </si>
  <si>
    <t>05133863000150&lt;BraNa&gt;</t>
  </si>
  <si>
    <t>04011805000191&lt;BraNa&gt;</t>
  </si>
  <si>
    <t>29138369000147&lt;BraNa&gt;</t>
  </si>
  <si>
    <t>11040912000103&lt;BraNa&gt;</t>
  </si>
  <si>
    <t>01558070000122&lt;BraNa&gt;</t>
  </si>
  <si>
    <t>11358124000160&lt;BraNa&gt;</t>
  </si>
  <si>
    <t>46611117000102&lt;BraNa&gt;</t>
  </si>
  <si>
    <t>02295640000100&lt;BraNa&gt;</t>
  </si>
  <si>
    <t>88131164000107&lt;BraNa&gt;</t>
  </si>
  <si>
    <t>18137927000133&lt;BraNa&gt;</t>
  </si>
  <si>
    <t>Abadiânia - GO</t>
  </si>
  <si>
    <t>Afogados da Ingazeira - PE</t>
  </si>
  <si>
    <t>Agricolândia - PI</t>
  </si>
  <si>
    <t>Águas Belas - PE</t>
  </si>
  <si>
    <t>Alagoa - MG</t>
  </si>
  <si>
    <t>Alagoa Nova - PB</t>
  </si>
  <si>
    <t>Aliança - PE</t>
  </si>
  <si>
    <t>Altos - PI</t>
  </si>
  <si>
    <t>Amarante do Maranhão - MA</t>
  </si>
  <si>
    <t>Angelim - PE</t>
  </si>
  <si>
    <t>Anicuns - GO</t>
  </si>
  <si>
    <t>Aracoiaba - CE</t>
  </si>
  <si>
    <t>Araçu - GO</t>
  </si>
  <si>
    <t>Araguainha - MT</t>
  </si>
  <si>
    <t>Arara - PB</t>
  </si>
  <si>
    <t>Araripina - PE</t>
  </si>
  <si>
    <t>Araruama - RJ</t>
  </si>
  <si>
    <t>Arraial do Cabo - RJ</t>
  </si>
  <si>
    <t>Arraias - TO</t>
  </si>
  <si>
    <t>Atalaia - AL</t>
  </si>
  <si>
    <t>Barbacena - MG</t>
  </si>
  <si>
    <t>Barra de Santa Rosa - PB</t>
  </si>
  <si>
    <t>Barra de São Francisco - ES</t>
  </si>
  <si>
    <t>Batalha - AL</t>
  </si>
  <si>
    <t>Belém do Piauí - PI</t>
  </si>
  <si>
    <t>Beruri - AM</t>
  </si>
  <si>
    <t>Betânia - PE</t>
  </si>
  <si>
    <t>Boa Viagem - CE</t>
  </si>
  <si>
    <t>Bom Jardim - PE</t>
  </si>
  <si>
    <t>Bonito de Santa Fé - PB</t>
  </si>
  <si>
    <t>Brejão - PE</t>
  </si>
  <si>
    <t>Brejo da Madre de Deus - PE</t>
  </si>
  <si>
    <t>Breves - PA</t>
  </si>
  <si>
    <t>Buriti Alegre - GO</t>
  </si>
  <si>
    <t>Cacimbinhas - AL</t>
  </si>
  <si>
    <t>Caldas Brandão - PB</t>
  </si>
  <si>
    <t>Calumbi - PE</t>
  </si>
  <si>
    <t>Canindé - CE</t>
  </si>
  <si>
    <t>Capão do Cipó - RS</t>
  </si>
  <si>
    <t>Caparaó - MG</t>
  </si>
  <si>
    <t>Capoeiras - PE</t>
  </si>
  <si>
    <t>Caridade - CE</t>
  </si>
  <si>
    <t>Carmo do Rio Verde - GO</t>
  </si>
  <si>
    <t>Carneiros - AL</t>
  </si>
  <si>
    <t>Castelo do Piauí - PI</t>
  </si>
  <si>
    <t>Chã Grande - PE</t>
  </si>
  <si>
    <t>Chã Preta - AL</t>
  </si>
  <si>
    <t>Chapadinha - MA</t>
  </si>
  <si>
    <t>Colônia Leopoldina - AL</t>
  </si>
  <si>
    <t>Coroatá - MA</t>
  </si>
  <si>
    <t>Coronel João Pessoa - RN</t>
  </si>
  <si>
    <t>Couto de Magalhães - TO</t>
  </si>
  <si>
    <t>Curralinho - PA</t>
  </si>
  <si>
    <t>Curralinhos - PI</t>
  </si>
  <si>
    <t>Damianópolis - GO</t>
  </si>
  <si>
    <t>Davinópolis - GO</t>
  </si>
  <si>
    <t>Diamante - PB</t>
  </si>
  <si>
    <t>Encanto - RN</t>
  </si>
  <si>
    <t>Esperança - PB</t>
  </si>
  <si>
    <t>Estrela do Indaiá - MG</t>
  </si>
  <si>
    <t>Extremoz - RN</t>
  </si>
  <si>
    <t>Fazenda Nova - GO</t>
  </si>
  <si>
    <t>Figueirópolis D'Oeste - MT</t>
  </si>
  <si>
    <t>Flores - PE</t>
  </si>
  <si>
    <t>Fontoura Xavier - RS</t>
  </si>
  <si>
    <t>Formosa da Serra Negra - MA</t>
  </si>
  <si>
    <t>Frei Martinho - PB</t>
  </si>
  <si>
    <t>Girau do Ponciano - AL</t>
  </si>
  <si>
    <t>Goiana - PE</t>
  </si>
  <si>
    <t>Goianorte - TO</t>
  </si>
  <si>
    <t>Guapó - GO</t>
  </si>
  <si>
    <t>Guimarânia - MG</t>
  </si>
  <si>
    <t>Guiricema - MG</t>
  </si>
  <si>
    <t>Heitoraí - GO</t>
  </si>
  <si>
    <t>Hugo Napoleão - PI</t>
  </si>
  <si>
    <t>Ibimirim - PE</t>
  </si>
  <si>
    <t>Iguatama - MG</t>
  </si>
  <si>
    <t>Inajá - PE</t>
  </si>
  <si>
    <t>Inhapi - AL</t>
  </si>
  <si>
    <t>Ipameri - GO</t>
  </si>
  <si>
    <t>Ipecaetá - BA</t>
  </si>
  <si>
    <t>Ipueiras - CE</t>
  </si>
  <si>
    <t>Irajuba - BA</t>
  </si>
  <si>
    <t>Itabela - BA</t>
  </si>
  <si>
    <t>Itaguaru - GO</t>
  </si>
  <si>
    <t>Itaipava do Grajaú - MA</t>
  </si>
  <si>
    <t>Jangada - MT</t>
  </si>
  <si>
    <t>Jardim do Seridó - RN</t>
  </si>
  <si>
    <t>Jataúba - PE</t>
  </si>
  <si>
    <t>Juazeirinho - PB</t>
  </si>
  <si>
    <t>Jundiá - AL</t>
  </si>
  <si>
    <t>Jupi - PE</t>
  </si>
  <si>
    <t>Juru - PB</t>
  </si>
  <si>
    <t>Lagoa Alegre - PI</t>
  </si>
  <si>
    <t>Lagoa Seca - PB</t>
  </si>
  <si>
    <t>Lajes Pintadas - RN</t>
  </si>
  <si>
    <t>Macaparana - PE</t>
  </si>
  <si>
    <t>Machado - MG</t>
  </si>
  <si>
    <t>Magé - RJ</t>
  </si>
  <si>
    <t>Major Izidoro - AL</t>
  </si>
  <si>
    <t>Manaquiri - AM</t>
  </si>
  <si>
    <t>Mari - PB</t>
  </si>
  <si>
    <t>Mata Grande - AL</t>
  </si>
  <si>
    <t>Matias Olímpio - PI</t>
  </si>
  <si>
    <t>Mazagão - AP</t>
  </si>
  <si>
    <t>Monção - MA</t>
  </si>
  <si>
    <t>Moreno - PE</t>
  </si>
  <si>
    <t>Mossâmedes - GO</t>
  </si>
  <si>
    <t>Muaná - PA</t>
  </si>
  <si>
    <t>Nanuque - MG</t>
  </si>
  <si>
    <t>Nazarezinho - PB</t>
  </si>
  <si>
    <t>Nazário - GO</t>
  </si>
  <si>
    <t>Novo Lino - AL</t>
  </si>
  <si>
    <t>Novo Oriente do Piauí - PI</t>
  </si>
  <si>
    <t>Novo Planalto - GO</t>
  </si>
  <si>
    <t>Orobó - PE</t>
  </si>
  <si>
    <t>Padre Marcos - PI</t>
  </si>
  <si>
    <t>Palmares - PE</t>
  </si>
  <si>
    <t>Palmeirópolis - TO</t>
  </si>
  <si>
    <t>Panelas - PE</t>
  </si>
  <si>
    <t>Pão de Açúcar - AL</t>
  </si>
  <si>
    <t>Paranaiguara - GO</t>
  </si>
  <si>
    <t>Parnamirim - PE</t>
  </si>
  <si>
    <t>Passira - PE</t>
  </si>
  <si>
    <t>Patos - PB</t>
  </si>
  <si>
    <t>Paulistas - MG</t>
  </si>
  <si>
    <t>Pedra - PE</t>
  </si>
  <si>
    <t>Pedra Lavrada - PB</t>
  </si>
  <si>
    <t>Penedo - AL</t>
  </si>
  <si>
    <t>Pilões - PB</t>
  </si>
  <si>
    <t>Pio XII - MA</t>
  </si>
  <si>
    <t>Pirapora do Bom Jesus - SP</t>
  </si>
  <si>
    <t>Ponte Alta do Tocantins - TO</t>
  </si>
  <si>
    <t>Porto Barreiro - PR</t>
  </si>
  <si>
    <t>Porto de Pedras - AL</t>
  </si>
  <si>
    <t>Princesa Isabel - PB</t>
  </si>
  <si>
    <t>Quissamã - RJ</t>
  </si>
  <si>
    <t>Redenção - CE</t>
  </si>
  <si>
    <t>Riacho Das Almas - PE</t>
  </si>
  <si>
    <t>Rio Preto da Eva - AM</t>
  </si>
  <si>
    <t>Salgadinho - PE</t>
  </si>
  <si>
    <t>Santa Cruz do Arari - PA</t>
  </si>
  <si>
    <t>Santa Luzia - PB</t>
  </si>
  <si>
    <t>Santa Rita do Tocantins - TO</t>
  </si>
  <si>
    <t>São Gabriel do Oeste - MS</t>
  </si>
  <si>
    <t>São João da Ponte - MG</t>
  </si>
  <si>
    <t>São João do Polêsine - RS</t>
  </si>
  <si>
    <t>São José da Lagoa Tapada - PB</t>
  </si>
  <si>
    <t>São José da Tapera - AL</t>
  </si>
  <si>
    <t>São José do Jacuípe - BA</t>
  </si>
  <si>
    <t>São Luís do Curu - CE</t>
  </si>
  <si>
    <t>São Luiz do Quitunde - AL</t>
  </si>
  <si>
    <t>São Mateus do Maranhão - MA</t>
  </si>
  <si>
    <t>São Pedro Dos Crentes - MA</t>
  </si>
  <si>
    <t>São Sebastião da Boa Vista - PA</t>
  </si>
  <si>
    <t>São Sebastião de Lagoa de Roça - PB</t>
  </si>
  <si>
    <t>São Sebastião do Paraíso - MG</t>
  </si>
  <si>
    <t>São Tomé - RN</t>
  </si>
  <si>
    <t>Sapeaçu - BA</t>
  </si>
  <si>
    <t>Serra Branca - PB</t>
  </si>
  <si>
    <t>Serranópolis - GO</t>
  </si>
  <si>
    <t>Serrita - PE</t>
  </si>
  <si>
    <t>Silvanópolis - TO</t>
  </si>
  <si>
    <t>Solidão - PE</t>
  </si>
  <si>
    <t>Soure - PA</t>
  </si>
  <si>
    <t>Tabatinga - AM</t>
  </si>
  <si>
    <t>Teresópolis - RJ</t>
  </si>
  <si>
    <t>Trindade - PE</t>
  </si>
  <si>
    <t>Trizidela do Vale - MA</t>
  </si>
  <si>
    <t>Tuparetama - PE</t>
  </si>
  <si>
    <t>Urânia - SP</t>
  </si>
  <si>
    <t>Uruana - GO</t>
  </si>
  <si>
    <t>Uruguaiana - RS</t>
  </si>
  <si>
    <t>Visconde do Rio Branco - MG</t>
  </si>
  <si>
    <t>BB Prev RF Idka 2 FI  - RF - Fundo/Classe de Inv - 100% TP SELIC - Art. 7º, I, b</t>
  </si>
  <si>
    <t>Disponibilidades Financeiras - Disponibilidades Financeiras  - Disponibilidades Financeiras</t>
  </si>
  <si>
    <t>BB Prev RF Irf M1 Tit Publ Fc  - RF - Fundo/Classe de Inv - 100% TP SELIC - Art. 7º, I, b</t>
  </si>
  <si>
    <t>Caixa FI Brasil Idka IPCA 2a RF LP  - RF - Fundo/Classe de Inv - 100% TP SELIC - Art. 7º, I, b</t>
  </si>
  <si>
    <t>Caixa FI Brasil Irf M Tp RF LP  - RF - Fundo/Classe de Inv - 100% TP SELIC - Art. 7º, I, b</t>
  </si>
  <si>
    <t>Caixa FIC Brasil Gestao Estrategica RF  - RF - Fundo/Classe de Inv - 100% TP SELIC - Art. 7º, I, b</t>
  </si>
  <si>
    <t>NTN-B Cod Desc Venc Desc  - RF - TP de emissão do TN - SELIC - Art. 7º , I, a</t>
  </si>
  <si>
    <t>Itau Institucional RF Irf-M 1 FI  - RF - Fundo/Classe de Inv - 100% TP SELIC - Art. 7º, I, b</t>
  </si>
  <si>
    <t>Caixa FI Brasil Matriz RF  - RF - Fundo/Classe de Inv em RF - Geral - Art. 7º, III, a</t>
  </si>
  <si>
    <t>BB Prev RF Tit Pub Vert 2024 FI  - RF - Fundo/Classe de Inv - 100% TP SELIC - Art. 7º, I, b</t>
  </si>
  <si>
    <t>FI Caixa Brasil Irf M 1 Tp RF  - RF - FI - 100% TP SELIC - Art. 7º, I, b</t>
  </si>
  <si>
    <t>BB Prev RF Ref DI LP Perfil Fc  - RF - Fundo/Classe de Inv em RF - Geral - Art. 7º, III, a</t>
  </si>
  <si>
    <t>Bradesco FI RF Ref DI Premium  - RF - Fundo/Classe de Inv em RF - Geral - Art. 7º, III, a</t>
  </si>
  <si>
    <t>Sicredi Liquidez Empresarial DI FI RF  - RF - Fundo/Classe de Inv - 100% TP SELIC - Art. 7º, I, b</t>
  </si>
  <si>
    <t>BNB Soberano FI RF  - RF - Fundo/Classe de Inv - 100% TP SELIC - Art. 7º, I, b</t>
  </si>
  <si>
    <t>Caixa FI Brasil RF Ref DI LP  - RF - Fundo/Classe de Inv - 100% TP SELIC - Art. 7º, I, b</t>
  </si>
  <si>
    <t>Caixa FI Brasil RF Ref DI LP  - RF - Fundo/Classe de Inv em RF - Geral - Art. 7º, III, a</t>
  </si>
  <si>
    <t>Banestes Institucional FI RF  - RF - Fundo/Classe de Inv em RF - Geral - Art. 7º, III, a</t>
  </si>
  <si>
    <t>BB Prev RF Alocacao Ativa Rtfc  - RF - Fundo/Classe de Inv em RF - Geral - Art. 7º, III, a</t>
  </si>
  <si>
    <t>Sicredi Institucional Irf-M1 FI RF  - RF - Fundo/Classe de Inv em RF - Geral - Art. 7º, III, a</t>
  </si>
  <si>
    <t>BNB Plus Fc FI RF LP  - RF - Fundo/Classe de Inv em RF - Geral - Art. 7º, III, a</t>
  </si>
  <si>
    <t>BB Prev RF Ref DI LP Perfil Fc  - RF - FI 100% títulos TN</t>
  </si>
  <si>
    <t>BB Prev RF Alocacao Ativa Rtfc  - RF - Fundo/Classe de Inv - 100% TP SELIC - Art. 7º, I, b</t>
  </si>
  <si>
    <t>Caixa FI Rs Tit Publ RF LP  - RF - Fundo/Classe de Inv - 100% TP SELIC - Art. 7º, I, b</t>
  </si>
  <si>
    <t>Caixa FI Alianca Titulos Publicos RF CP  - RF - Fundo/Classe de Inv em RF - Geral - Art. 7º, III, a</t>
  </si>
  <si>
    <t>FI Caixa Brasil Irf M 1 Tp RF  - RF - Fundo/Classe de Inv - 100% TP SELIC - Art. 7º, I, b</t>
  </si>
  <si>
    <t>BB Prev Fluxo RF Simples Fc FI  - RF - Fundo/Classe de Inv em RF - Geral - Art. 7º, III, a</t>
  </si>
  <si>
    <t>Caixa FIA Institucional Bdr Nivel I  - RV - Fundo/Classe de Inv em BDR-Ações - Art. 8º, III</t>
  </si>
  <si>
    <t>BB Institucional FI RF  - RF - Fundo/Classe de Inv em RF - Geral - Art. 7º, III, a</t>
  </si>
  <si>
    <t>FI Caixa Brasil Ima B Tp RF LP  - RF - Fundo/Classe de Inv - 100% TP SELIC - Art. 7º, I, b</t>
  </si>
  <si>
    <t>Caixa FI Brasil Titulos Publicos RF LP  - RF - Fundo/Classe de Inv - 100% TP SELIC - Art. 7º, I, b</t>
  </si>
  <si>
    <t>BB Prev RF Ima B Tit Publ FI  - RF - Fundo/Classe de Inv - 100% TP SELIC - Art. 7º, I, b</t>
  </si>
  <si>
    <t>BB Prev RF Ima B 5 LP Fc  - RF - Fundo/Classe de Inv - 100% TP SELIC - Art. 7º, I, b</t>
  </si>
  <si>
    <t>BB Prev RF Irf M FI  - RF - Fundo/Classe de Inv - 100% TP SELIC - Art. 7º, I, b</t>
  </si>
  <si>
    <t>Bradesco FI RF Idka Pre 2  - RF - Fundo/Classe de Inv em RF - Geral - Art. 7º, III, a</t>
  </si>
  <si>
    <t>BB Prev RF Ima B FI  - RF - Fundo/Classe de Inv em RF - Geral - Art. 7º, III, a</t>
  </si>
  <si>
    <t>Sicredi Taxa Selic FICFI RF LP  - RF - Fundo/Classe de Inv - 100% TP SELIC - Art. 7º, I, b</t>
  </si>
  <si>
    <t>BB Prev RF Tit Pub Vert 2027 FI  - RF - FI RF - Geral - Art. 7º, III, a</t>
  </si>
  <si>
    <t>Banrisul Absoluto FI RF LP  - RF - Fundo/Classe de Inv - 100% TP SELIC - Art. 7º, I, b</t>
  </si>
  <si>
    <t>BB Prev RF Tit Pub Vert 2027 FI  - RF - Fundo/Classe de Inv - 100% TP SELIC - Art. 7º, I, b</t>
  </si>
  <si>
    <t>Caixa Fc Juros e Moedas Mult LP  - RF - Fundo/Classe de Inv em Índices de Mercado (ETF) - RF - Art. 7º, III, b</t>
  </si>
  <si>
    <t>Caixa FI Brasil 2024 IV Tp RF  - RF - Fundo/Classe de Inv - 100% TP SELIC - Art. 7º, I, b</t>
  </si>
  <si>
    <t>BB RF LP Tesouro Selic Fc  - RF - Fundo/Classe de Inv - 100% TP SELIC - Art. 7º, I, b</t>
  </si>
  <si>
    <t>Constancia Fundamento FIA  - RV - Fundo/Classe de Inv em Acoes - Art. 8º, I</t>
  </si>
  <si>
    <t>NTN-B Cod Desc 2030-08-15  - RF - TP de emissão do TN - SELIC - Art. 7º , I, a</t>
  </si>
  <si>
    <t>BB Prev RF Ima-B5+ Tp FI  - RF - Fundo/Classe de Inv - 100% TP SELIC - Art. 7º, I, b</t>
  </si>
  <si>
    <t>Santander RF Irf-M 1 Premium FI  - RF - Fundo/Classe de Inv - 100% TP SELIC - Art. 7º, I, b</t>
  </si>
  <si>
    <t>Bradesco Inst FICFI RF Ima B 5  - RF - Fundo/Classe de Inv em RF - Geral - Art. 7º, III, a</t>
  </si>
  <si>
    <t>Bradesco FI RF Irf M 1 Titulos Publicos  - RF - FI - 100% TP SELIC - Art. 7º, I, b</t>
  </si>
  <si>
    <t>Caixa FIC Brasil Estrateg Livre Mult LP  - Inv Estruturados - Fundo/Classe de Inv Mult FIM - Art. 10, I</t>
  </si>
  <si>
    <t>BB Prev Fluxo RF Simples Fc FI  - RF - FI RF - Geral - Art. 7º, III, a</t>
  </si>
  <si>
    <t>FI Caixa Brasil Irf M 1 Tp RF  - RF - FI 100% títulos TN - Art. 7º I b</t>
  </si>
  <si>
    <t>Bradesco FI RF Ref DI Federal Extra  - RF - Fundo/Classe de Inv em RF - Geral - Art. 7º, III, a</t>
  </si>
  <si>
    <t>Caixa FI Brasil 2033 X Tp RF  - RF - Fundo/Classe de Inv - 100% TP SELIC - Art. 7º, I, b</t>
  </si>
  <si>
    <t>Imóveis - Terreno  - Imóveis - Terreno</t>
  </si>
  <si>
    <t>FI Caixa Brasil Ima B 5 Tp RF LP  - RF - Fundo/Classe de Inv - 100% TP SELIC - Art. 7º, I, b</t>
  </si>
  <si>
    <t>Título desconhecido  - RF - At de RF emitidos por Inst Financ - Art. 7º, IV</t>
  </si>
  <si>
    <t>Cx Fc Brasil Disponibilidades RF Simples  - RF - Fundo/Classe de Inv em RF - Geral - Art. 7º, III, a</t>
  </si>
  <si>
    <t>NTN Cod Desc 2045-05-15  - RF - TP de emissão do TN - SELIC - Art. 7º , I, a</t>
  </si>
  <si>
    <t>LFT Cod Desc Venc Desc  - RF - TP de emissão do TN - SELIC - Art. 7º , I, a</t>
  </si>
  <si>
    <t>Banrisul Foco Ima B FI RF LP  - RF - Fundo/Classe de Inv - 100% TP SELIC - Art. 7º, I, b</t>
  </si>
  <si>
    <t>Caixa Fc Novo Brasil RF Ima-B LP  - RF - Fundo/Classe de Inv em RF - Geral - Art. 7º, III, a</t>
  </si>
  <si>
    <t>BNB Soberano FI RF  - RF - Fundo/Classe de Inv em RF - Geral - Art. 7º, III, a</t>
  </si>
  <si>
    <t>Itau Institucional RF Ref DI - FI  - RF - Fundo/Classe de Inv em RF - Geral - Art. 7º, III, a</t>
  </si>
  <si>
    <t>Caixa FIC Pratico RF CP  - RF - Fundo/Classe de Inv em RF - Geral - Art. 7º, III, a</t>
  </si>
  <si>
    <t>BB Prev RF Alocacao Ativa Rtfc  - RF - FI - 100% TP SELIC - Art. 7º, I, b</t>
  </si>
  <si>
    <t>BB Prev RF Ima B 5 LP Fc  - RF - FI - 100% TP SELIC - Art. 7º, I, b</t>
  </si>
  <si>
    <t>Caixa FI Brasil 2024 X Tp RF  - RF - Fundo/Classe de Inv - 100% TP SELIC - Art. 7º, I, b</t>
  </si>
  <si>
    <t>BB RF Ativa Plus LP Fc  - RF - FI RF - Geral - Art. 7º, III, a</t>
  </si>
  <si>
    <t>BB Prev RF Irf M1 Tit Publ Fc  - RF - FI - 100% TP SELIC - Art. 7º, I, b</t>
  </si>
  <si>
    <t>Cx Fc Brasil Disponibilidades RF Simples  - RF - Fundo/Classe de Inv - 100% TP SELIC - Art. 7º, I, b</t>
  </si>
  <si>
    <t>Itau Private Mult S&amp;P500 Brl Fc  - Inv Estruturados - Fundo/Classe de Inv Mult FIM - Art. 10, I</t>
  </si>
  <si>
    <t>BB Prev RF Alocacao Ativa Fcfi  - RF - FI 100% títulos TN - Art. 7º I b</t>
  </si>
  <si>
    <t>Haz FII  - FII - Fundo/Classe de Inv Imobiliário (FII) - Art. 11</t>
  </si>
  <si>
    <t>BTG Pactual S&amp;P 500 Brl FI Mult  - Inv Estruturados - Fundo/Classe de Inv Mult FIM - Art. 10, I</t>
  </si>
  <si>
    <t>Kinea Pe IV Feeder Inst I FIP Me  - Inv Estruturados - Fundo/Classe de Inv em Participações - Art. 10º, II</t>
  </si>
  <si>
    <t>Caixa FI Brasil 2030 II Tp RF  - RF - Fundo/Classe de Inv - 100% TP SELIC - Art. 7º, I, b</t>
  </si>
  <si>
    <t>NTN-B Cod Desc 2060-08-15  - RF - TP de emissão do TN - SELIC - Art. 7º , I, a</t>
  </si>
  <si>
    <t>FI Caixa Brasil Ima B 5 Tp RF LP  - RF - FI - 100% TP SELIC - Art. 7º, I, b</t>
  </si>
  <si>
    <t>Banrisul Foco Ima G FI RF LP  - RF - Fundo/Classe de Inv - 100% TP SELIC - Art. 7º, I, b</t>
  </si>
  <si>
    <t>Banrisul Soberano FI RF Simples LP  - RF - Fundo/Classe de Inv - 100% TP SELIC - Art. 7º, I, b</t>
  </si>
  <si>
    <t>NTN-B Cod Desc 2045-05-15  - RF - TP de emissão do TN - SELIC - Art. 7º , I, a</t>
  </si>
  <si>
    <t>Leme Multisetorial IPCA -FIDC  - RF - Fundo/Classe de Inv em Dir Cred (FIDC) - Subclasse Sênior - Art. 7º, V, a</t>
  </si>
  <si>
    <t>Itaú Institucional Alocação Dinâmica RF FIF Cic Re  - RF - Fundo/Classe de Inv em RF - Geral - Art. 7º, III, a</t>
  </si>
  <si>
    <t>Bradesco FICFI CP Poder Publico  - RF - Fundo/Classe de Inv em RF - Geral - Art. 7º, III, a</t>
  </si>
  <si>
    <t>BB Pr RF Ti Pub Ver 2025 FI Fin Resp Lim  - RF - Fundo/Classe de Inv - 100% TP SELIC - Art. 7º, I, b</t>
  </si>
  <si>
    <t>Bradesco FI RF Irf M 1 Titulos Publicos  - RF - Fundo/Classe de Inv - 100% TP SELIC - Art. 7º, I, b</t>
  </si>
  <si>
    <t>BB Acoes Selecao Fatorial Fc FI  - RV - Fundo/Classe de Inv em Acoes - Art. 8º, I</t>
  </si>
  <si>
    <t>Bradesco Inst FICFI RF Ima Geral  - RF - Fundo/Classe de Inv em RF - Geral - Art. 7º, III, a</t>
  </si>
  <si>
    <t>Caixa FI Indexa Bolsa Americana Mult LP  - Inv Estruturados - Fundo/Classe de Inv Mult FIM - Art. 10, I</t>
  </si>
  <si>
    <t>BB Prev RF Tit Pub Xxi FI  - RF - Fundo/Classe de Inv - 100% TP SELIC - Art. 7º, I, b</t>
  </si>
  <si>
    <t>Caixa FI Brasil RF Ref DI LP  - RF - FI RF - Geral - Art. 7º, III, a</t>
  </si>
  <si>
    <t>Letra Financeira Banco Daycoval S A  - RF - At de RF emitidos por Inst Financ - Art. 7º, IV</t>
  </si>
  <si>
    <t>Caixa FI Brasil 2024 III Tp RF  - RF - Fundo/Classe de Inv - 100% TP SELIC - Art. 7º, I, b</t>
  </si>
  <si>
    <t>BB Prev RF Irf M FI  - RF - FI 100% títulos TN</t>
  </si>
  <si>
    <t>Finacap Mauritsstad FIA  - RV - Fundo/Classe de Inv em Acoes - Art. 8º, I</t>
  </si>
  <si>
    <t>Itau Inst Global Dinamico RF LP Fc  - RF - Fundo/Classe de Inv em RF - Geral - Art. 7º, III, a</t>
  </si>
  <si>
    <t>BB Prev RF Ref DI LP Perfil Fc  - RF - FI RF - Geral - Art. 7º, III, a</t>
  </si>
  <si>
    <t>Banrisul Foco Irf M 1 FI RF  - RF - Fundo/Classe de Inv - 100% TP SELIC - Art. 7º, I, b</t>
  </si>
  <si>
    <t>FI Caixa Brasil Ima B 5 Tp RF LP  - RF - FI 100% títulos TN - Art. 7º I b</t>
  </si>
  <si>
    <t>San RF Ref DI Titulos Pub Premium Fc FI  - RF - Fundo/Classe de Inv - 100% TP SELIC - Art. 7º, I, b</t>
  </si>
  <si>
    <t>BB Prev RF Ima B FI  - RF - FI RF - Geral - Art. 7º, III, a</t>
  </si>
  <si>
    <t>BNB Institucional Ci RF - Resp Limitada  - RF - Fundo/Classe de Inv - 100% TP SELIC - Art. 7º, I, b</t>
  </si>
  <si>
    <t>Caixa FI Brasil Idka IPCA 2a RF LP  - RF - FI 100% títulos TN - Art. 7º I b</t>
  </si>
  <si>
    <t>Caixa FI Brasil Ima Geral Tp RF LP  - RF - Fundo/Classe de Inv - 100% TP SELIC - Art. 7º, I, b</t>
  </si>
  <si>
    <t>Demais Ativos Não Enquadrados Na Resolução Cmn - Títulos de Renda Fixa  - Demais At Não Enquadrados na Res CMN - Títulos de RF</t>
  </si>
  <si>
    <t>BB RF CP Automatico Fc FI  - RF - Fundo/Classe de Inv - 100% TP SELIC - Art. 7º, I, b</t>
  </si>
  <si>
    <t>Caixa FIA Dividendos  - RV - Fundo/Classe de Inv em Acoes - Art. 8º, I</t>
  </si>
  <si>
    <t>Caixa Fc Brasil Idka Pre 2a RF LP  - RF - Fundo/Classe de Inv - 100% TP SELIC - Art. 7º, I, b</t>
  </si>
  <si>
    <t>BB RF CP Automatico Fc FI  - RF - FI RF - Geral - Art. 7º, III, a</t>
  </si>
  <si>
    <t>Sicredi Instit Ima-B FICFI RF LP  - RF - Fundo/Classe de Inv - 100% TP SELIC - Art. 7º, I, b</t>
  </si>
  <si>
    <t>BB Prev RF Tit Pub Vert 2032 FI  - RF - Fundo/Classe de Inv - 100% TP SELIC - Art. 7º, I, b</t>
  </si>
  <si>
    <t>Illuminati FIDC-Unica  - RF - FIDC - Aberto - Cota Sênior</t>
  </si>
  <si>
    <t>BB Prev RF Idka 2 FI  - RF - FI 100% títulos TN - Art. 7º I b</t>
  </si>
  <si>
    <t>BB Prev RF Irf-M 1+ FI  - RF - Fundo/Classe de Inv - 100% TP SELIC - Art. 7º, I, b</t>
  </si>
  <si>
    <t>Caixa FIC Brasil RF Ativa LP  - RF - Fundo/Classe de Inv em RF - Geral - Art. 7º, III, a</t>
  </si>
  <si>
    <t>Caixa FI Brasil Titulos Publicos RF LP  - RF - FI RF - Geral - Art. 7º, III, a</t>
  </si>
  <si>
    <t>Banrisul Foco Idka IPCA 2a FI RF  - RF - FI 100% títulos TN</t>
  </si>
  <si>
    <t>Leme FICFI Mult Cred Priv  - RV - Fundo/Classe de Inv em BDR-ETF - Art. 8º, IV</t>
  </si>
  <si>
    <t>4um Small Caps FIA  - RV - Fundo/Classe de Inv em Acoes - Art. 8º, I</t>
  </si>
  <si>
    <t>BB Prev RF Ima B Tit Publ FI  - RF - FI 100% títulos TN</t>
  </si>
  <si>
    <t>Sicredi Liquidez Empresarial DI FI RF  - RF - Fundo/Classe de Inv em RF - Geral - Art. 7º, III, a</t>
  </si>
  <si>
    <t>BB Prev RF Alocacao Ativa Fcfi  - RF - Fundo/Classe de Inv - 100% TP SELIC - Art. 7º, I, b</t>
  </si>
  <si>
    <t>Caixa Fc Juros e Moedas Mult LP  - Inv Estruturados - FI Mult (FIM) - Art. 10, I</t>
  </si>
  <si>
    <t>BNB Selecao FIA  - RV - Fundo/Classe de Inv em Acoes - Art. 8º, I</t>
  </si>
  <si>
    <t>FI Caixa Brasil Ima B Tp RF LP  - RF - FI - 100% TP SELIC - Art. 7º, I, b</t>
  </si>
  <si>
    <t>Sicredi Institucional Irf-M FI RF LP  - RF - Fundo/Classe de Inv em RF - Geral - Art. 7º, III, a</t>
  </si>
  <si>
    <t>BTG Pactual Economia Real FI Partic Mult  - Inv Estruturados - Fundo/Classe de Inv em Participações - Art. 10º, II</t>
  </si>
  <si>
    <t>Caixa FI Brasil Ima Geral Tp RF LP  - RF - FI 100% títulos TN</t>
  </si>
  <si>
    <t>Brad Inst FICFI RF Ima B Tit Publicos  - RF - Fundo/Classe de Inv - 100% TP SELIC - Art. 7º, I, b</t>
  </si>
  <si>
    <t>BB RF CP Automatico Fc FI  - RF - FI - 100% TP SELIC - Art. 7º, I, b</t>
  </si>
  <si>
    <t>Caixa FI Brasil Ima B 5+ Tp RF LP  - RF - Fundo/Classe de Inv - 100% TP SELIC - Art. 7º, I, b</t>
  </si>
  <si>
    <t>NTN-B Cod Desc 2035-05-15  - RF - TP de emissão do TN - SELIC - Art. 7º , I, a</t>
  </si>
  <si>
    <t>Itau Institucionais Legend RF LP Fc  - RF - Fundo/Classe de Inv em RF - Geral - Art. 7º, III, a</t>
  </si>
  <si>
    <t>BB Prev RF Ima B 5 LP Fc  - RF - Fundo/Classe de Inv em RF - Geral - Art. 7º, III, a</t>
  </si>
  <si>
    <t>Banestes Vip DI FIC RF Ref DI  - RF - Fundo/Classe de Inv em RF - Geral - Art. 7º, III, a</t>
  </si>
  <si>
    <t>Itaú Institucional RF Imab 5 FIF da Classe de Inve  - RF - Fundo/Classe de Inv - 100% TP SELIC - Art. 7º, I, b</t>
  </si>
  <si>
    <t>Caixa FI Alianca Titulos Publicos RF CP  - RF - Fundo/Classe de Inv - 100% TP SELIC - Art. 7º, I, b</t>
  </si>
  <si>
    <t>NTN-B Cod Desc 2050-08-15  - RF - TP de emissão do TN - SELIC - Art. 7º , I, a</t>
  </si>
  <si>
    <t>Banrisul Foco Idka IPCA 2a FI RF  - RF - Fundo/Classe de Inv - 100% TP SELIC - Art. 7º, I, b</t>
  </si>
  <si>
    <t>Banco BTG Pactual SA - LF  - RF - At de RF emitidos por Inst Financ - Art. 7º, IV</t>
  </si>
  <si>
    <t>Caixa FIA Brasil Etf Ibovespa  - RV - Fundo/Classe de Inv em Índices de Mercado (ETF) - Art. 8º, II</t>
  </si>
  <si>
    <t>Banrisul Previdencia IPCA 2030 FI RF LP  - RF - Fundo/Classe de Inv - 100% TP SELIC - Art. 7º, I, b</t>
  </si>
  <si>
    <t>Cai Bra Esp 2026 Tp Clas FIF RF Resp Lim  - RF - Fundo/Classe de Inv - 100% TP SELIC - Art. 7º, I, b</t>
  </si>
  <si>
    <t>Sicredi Ima-B 5 FICFI RF LP  - RF - Fundo/Classe de Inv - 100% TP SELIC - Art. 7º, I, b</t>
  </si>
  <si>
    <t>Banco Cooperativo do Brasil S/A  - RF - At de RF emitidos por Inst Financ - Art. 7º, IV</t>
  </si>
  <si>
    <t>BB Prev RF Tit Pub Vert 2030 FI  - RF - Fundo/Classe de Inv - 100% TP SELIC - Art. 7º, I, b</t>
  </si>
  <si>
    <t>Sicredi Institucional Irf-M1 FI RF  - RF - Fundo/Classe de Inv - 100% TP SELIC - Art. 7º, I, b</t>
  </si>
  <si>
    <t>BB Prev RF Ima Geral Ex C Tit Publ FI  - RF - Fundo/Classe de Inv - 100% TP SELIC - Art. 7º, I, b</t>
  </si>
  <si>
    <t>Caixa FI Brasil Titulos Publicos RF LP  - RF - Fundo/Classe de Inv em RF - Geral - Art. 7º, III, a</t>
  </si>
  <si>
    <t>Demais At Não Enquadrados Na Res Cmn - Valores Mobiliários  - Demais At Não Enquadrados na Res CMN - Valores Mobiliários</t>
  </si>
  <si>
    <t>Bradesco Fc FI RF Alocacao Dinamica  - RF - Fundo/Classe de Inv em RF - Geral - Art. 7º, III, a</t>
  </si>
  <si>
    <t>Banrisul Foco Irf M FI RF LP  - RF - Fundo/Classe de Inv - 100% TP SELIC - Art. 7º, I, b</t>
  </si>
  <si>
    <t>BNB Ima-B FI RF  - RF - Fundo/Classe de Inv - 100% TP SELIC - Art. 7º, I, b</t>
  </si>
  <si>
    <t>BB Prev RF Ima-B5+ Tp FI  - RF - FI - 100% TP SELIC - Art. 7º, I, b</t>
  </si>
  <si>
    <t>BB Pr RF Ti Pub Ver 2026 FI Fin Resp Lim  - RF - Fundo/Classe de Inv - 100% TP SELIC - Art. 7º, I, b</t>
  </si>
  <si>
    <t>Occam Fc de FIA  - RV - Fundo/Classe de Inv em Acoes - Art. 8º, I</t>
  </si>
  <si>
    <t>BB Prev Mult Alocacao FI  - Inv Estruturados - FI Mult (FIM) - Art. 10, I</t>
  </si>
  <si>
    <t>Banrisul Foco Ima G FI RF LP  - RF - FI - 100% TP SELIC - Art. 7º, I, b</t>
  </si>
  <si>
    <t>Banrisul Rpps FI RF  - RF - Fundo/Classe de Inv - 100% TP SELIC - Art. 7º, I, b</t>
  </si>
  <si>
    <t>BB RF Automatico Empresa Simples Fc FI  - RF - FI - 100% TP SELIC - Art. 7º, I, b</t>
  </si>
  <si>
    <t>Sicoob Inflacao FI RF Ima-B  - RF - FI RF - Geral - Art. 7º, III, a</t>
  </si>
  <si>
    <t>Caixa FIC Pratico RF CP  - RF - Fundo/Classe de Inv - 100% TP SELIC - Art. 7º, I, b</t>
  </si>
  <si>
    <t>NTN-B Cod Desc 2029-05-15  - RF - TP de emissão do TN - SELIC - Art. 7º , I, a</t>
  </si>
  <si>
    <t>Imóveis - Apartamento  - Imóveis - Apartamento</t>
  </si>
  <si>
    <t>Itau Soberano RF Simples Fc  - RF - Fundo/Classe de Inv em RF - Geral - Art. 7º, III, a</t>
  </si>
  <si>
    <t>BB Prev Fluxo RF Simples Fc FI  - RF - Fundo/Classe de Inv - 100% TP SELIC - Art. 7º, I, b</t>
  </si>
  <si>
    <t>Sant RF Ref DI Inst Prem Fc FI  - RF - Fundo/Classe de Inv em RF - Geral - Art. 7º, III, a</t>
  </si>
  <si>
    <t>Caixa FI Brasil RF Ref DI LP  - RF - Fundo/Classe de Inv em Índices de Mercado (ETF) - 100% TP - Art. 7º, I, c</t>
  </si>
  <si>
    <t>Caixa FI Brasil 2024 I Tp RF  - RF - FI - 100% TP SELIC - Art. 7º, I, b</t>
  </si>
  <si>
    <t>Caixa FI Alianca Titulos Publicos RF CP  - RF - FI de RF</t>
  </si>
  <si>
    <t>Caixa FI Brasil Irf M 1+ Tp RF LP  - RF - Fundo/Classe de Inv - 100% TP SELIC - Art. 7º, I, b</t>
  </si>
  <si>
    <t>BB Prev Fluxo RF Simples Fc FI  - RF - FI RF - Geral - Art. 7º IV a</t>
  </si>
  <si>
    <t>Banestes Ima-B 5 Tit Publicos FI RF LP  - RF - Fundo/Classe de Inv - 100% TP SELIC - Art. 7º, I, b</t>
  </si>
  <si>
    <t>BB Prev RF Ima-B5+ Tp FI  - RF - FI 100% títulos TN</t>
  </si>
  <si>
    <t>Sicredi Instit Ima-B FICFI RF LP  - RF - Fundo/Classe de Inv em RF - Geral - Art. 7º, III, a</t>
  </si>
  <si>
    <t>BB Prev RF Ima B Tit Publ FI  - RF - FI - 100% TP SELIC - Art. 7º, I, b</t>
  </si>
  <si>
    <t>Ban Invest Public Automatico FI RF CP  - RF - Fundo/Classe de Inv - 100% TP SELIC - Art. 7º, I, b</t>
  </si>
  <si>
    <t>Banco Santander Brasil SA - LF  - RF - At de RF emitidos por Inst Financ - Art. 7º, IV</t>
  </si>
  <si>
    <t>Caixa FI Brasil RF Ref DI LP  - RF - FI de RF</t>
  </si>
  <si>
    <t>NTN-B Cod Desc Venc Desc  - RF - TP de emissão do TN - Art. 7º , I, a</t>
  </si>
  <si>
    <t>Western Asset DI Max RF Ref FI  - RF - Fundo/Classe de Inv em RF - Geral - Art. 7º, III, a</t>
  </si>
  <si>
    <t>BB Prev RF Tit Pub Vert 2028 FI  - RF - Fundo/Classe de Inv - 100% TP SELIC - Art. 7º, I, b</t>
  </si>
  <si>
    <t>Caixa FIC Brasil Gestao Estrategica RF  - RF - FI - 100% TP SELIC - Art. 7º, I, b</t>
  </si>
  <si>
    <t>Santander RF Ima-B Premium Fc FI LP  - RF - Fundo/Classe de Inv - 100% TP SELIC - Art. 7º, I, b</t>
  </si>
  <si>
    <t>Caix Bras 2035 X Tp Clas FIF RF Resp Lim  - RF - Fundo/Classe de Inv - 100% TP SELIC - Art. 7º, I, b</t>
  </si>
  <si>
    <t>BB RF Ativa Plus LP Fc  - RF - Fundo/Classe de Inv em RF - Geral - Art. 7º, III, a</t>
  </si>
  <si>
    <t>BB Prev RF Tit Pub Vert 2035 FI  - RF - Fundo/Classe de Inv - 100% TP SELIC - Art. 7º, I, b</t>
  </si>
  <si>
    <t>Itau Idka 2 IPCA Fc RF  - RF - Fundo/Classe de Inv - 100% TP SELIC - Art. 7º, I, b</t>
  </si>
  <si>
    <t>BTG Pactual FICFI RF Inflation  - RF - Fundo/Classe de Inv - 100% TP SELIC - Art. 7º, I, b</t>
  </si>
  <si>
    <t>Itau Institucional RF Irf-M Fc  - RF - Fundo/Classe de Inv - 100% TP SELIC - Art. 7º, I, b</t>
  </si>
  <si>
    <t>Santander RF Ima-B 5 Premium Fc FI  - RF - Fundo/Classe de Inv em RF - Geral - Art. 7º, III, a</t>
  </si>
  <si>
    <t>Guepardo Valor Inst FIC FIA  - RV - Fundo/Classe de Inv em Acoes - Art. 8º, I</t>
  </si>
  <si>
    <t>BB Acoes Tecnologia Bdr Nivel I FI  - RV - Fundo/Classe de Inv em BDR-Ações - Art. 8º, III</t>
  </si>
  <si>
    <t>BNB Plus Fc FI RF LP  - RF - FI RF - Geral - Art. 7º, III, a</t>
  </si>
  <si>
    <t>BB Prev RF Ima B 5 LP Fc  - RV - Fundo/Classe de Inv em Acoes - Art. 8º, I</t>
  </si>
  <si>
    <t>Caixa FI Brasil 2028 X Tp RF  - RF - Fundo/Classe de Inv - 100% TP SELIC - Art. 7º, I, b</t>
  </si>
  <si>
    <t>Santander RF Ima-B 5 Premium Fc FI  - RF - Fundo/Classe de Inv - 100% TP SELIC - Art. 7º, I, b</t>
  </si>
  <si>
    <t>NTN-B Cod Desc 2025-05-15  - RF - TP de emissão do TN - SELIC - Art. 7º , I, a</t>
  </si>
  <si>
    <t>BB Acoes B Asia Ex-Ja Fc FIA Bdr Etf N I  - RV - Fundo/Classe de Inv em BDR-Ações - Art. 8º, III</t>
  </si>
  <si>
    <t>LTN Cod Desc Venc Desc  - RF - TP de emissão do TN - SELIC - Art. 7º , I, a</t>
  </si>
  <si>
    <t>BB Prev RF Idka 2 FI  - RF - FI - 100% TP SELIC - Art. 7º, I, b</t>
  </si>
  <si>
    <t>Banestes Estrategia FICFI RF  - RF - Fundo/Classe de Inv em RF - Geral - Art. 7º, III, a</t>
  </si>
  <si>
    <t>Itau RF Imab5+ FICFI  - RF - Fundo/Classe de Inv - 100% TP SELIC - Art. 7º, I, b</t>
  </si>
  <si>
    <t>BB RF CP Automatico Setor Publico Fc  - RF - FI 100% títulos TN - Art. 7º I b</t>
  </si>
  <si>
    <t>Vinci Mosaico Institucional FIA  - RV - Fundo/Classe de Inv em Acoes - Art. 8º, I</t>
  </si>
  <si>
    <t>Caixa FIA Brasil Indexa Ibovespa  - RV - FIA - Art. 8º, I</t>
  </si>
  <si>
    <t>Ic Van Iga Lon Bia Cla Inv Mult Resp Lim  - Inv Estruturados - Fundo/Classe de Inv Mult FIM - Art. 10, I</t>
  </si>
  <si>
    <t>Sicredi Taxa Selic FICFI RF LP  - RF - Fundo/Classe de Inv em RF - Geral - Art. 7º, III, a</t>
  </si>
  <si>
    <t>BB RF CP Automatico Setor Publico Fc  - RF - Fundo/Classe de Inv em RF - Geral - Art. 7º, III, a</t>
  </si>
  <si>
    <t>BB Acoes Dividendos Midcaps Fc FI  - RV - Fundo/Classe de Inv em Acoes - Art. 8º, I</t>
  </si>
  <si>
    <t>Bradesco H FIA Dividendos  - RV - Fundo/Classe de Inv em Acoes - Art. 8º, I</t>
  </si>
  <si>
    <t>Caix Bras 2026 X Tp Clas FIF RF Resp Lim  - RF - Fundo/Classe de Inv - 100% TP SELIC - Art. 7º, I, b</t>
  </si>
  <si>
    <t>NTN-B Cod Desc 2027-05-15  - RF - TP de emissão do TN - SELIC - Art. 7º , I, a</t>
  </si>
  <si>
    <t>Bradesco Inst FICFI RF Ima B  - RF - Fundo/Classe de Inv em RF - Geral - Art. 7º, III, a</t>
  </si>
  <si>
    <t>Itau Unibanco SA - LF  - RF - At de RF emitidos por Inst Financ - Art. 7º, IV</t>
  </si>
  <si>
    <t>Aquilla FII-Unica  - FII - Fundo/Classe de Inv Imobiliário (FII) - Art. 11</t>
  </si>
  <si>
    <t>Cx Fc Acoes Expert Vinci Valor Div Rpps  - RV - Fundo/Classe de Inv em Acoes - Art. 8º, I</t>
  </si>
  <si>
    <t>Banco BTG Pactual SA 2032-11-17 - LF  - RF - At de RF emitidos por Inst Financ - Art. 7º, IV</t>
  </si>
  <si>
    <t>Caixa FI Brasil 2024 II Tp RF  - RF - Fundo/Classe de Inv - 100% TP SELIC - Art. 7º, I, b</t>
  </si>
  <si>
    <t>Banrisul Absoluto FI RF LP  - RF - Fundo/Classe de Inv em RF - Geral - Art. 7º, III, a</t>
  </si>
  <si>
    <t>BNB Institucional Ci RF - Resp Limitada  - RF - Fundo/Classe de Inv em RF - Geral - Art. 7º, III, a</t>
  </si>
  <si>
    <t>Sul America Inflatie FI RF LP  - RF - Fundo/Classe de Inv - 100% TP SELIC - Art. 7º, I, b</t>
  </si>
  <si>
    <t>Sicredi Bolsa Americana FIC Mult LP  - Inv Estruturados - Fundo/Classe de Inv Mult FIM - Art. 10, I</t>
  </si>
  <si>
    <t>Caixa FI Brasil 2020 IV Tp RF  - RF - FI 100% títulos TN</t>
  </si>
  <si>
    <t>Sicredi Taxa Selic FICFI RF LP  - RF - FI RF - Geral - Art. 7º, III, a</t>
  </si>
  <si>
    <t>Caixa FI Brasil 2027 X Tp RF  - RF - Fundo/Classe de Inv - 100% TP SELIC - Art. 7º, I, b</t>
  </si>
  <si>
    <t>BB RF LP Tesouro Selic Fc  - RF - Fundo/Classe de Inv em RF - Geral - Art. 7º, III, a</t>
  </si>
  <si>
    <t>Caixa FIC Sigma RF Ref DI LP  - RF - Fundo/Classe de Inv em RF - Geral - Art. 7º, III, a</t>
  </si>
  <si>
    <t>BB Prev RF Ima B 5 LP Fc  - RF - Fundo/Classe de Inv em Índices de Mercado (ETF) - RF - Art. 7º, III, b</t>
  </si>
  <si>
    <t>Brad FI RF Est Xxiv  - RF - Fundo/Classe de Inv em RF - Geral - Art. 7º, III, a</t>
  </si>
  <si>
    <t>Sicredi Institucional Irf-M FI RF LP  - RF - FI RF - Geral - Art. 7º, III, a</t>
  </si>
  <si>
    <t>BB Prev Mult Alocacao FI  - Inv Estruturados - Fundo/Classe de Inv Mult FIM - Art. 10, I</t>
  </si>
  <si>
    <t>Sicoob Inflacao FI RF Ima-B  - RF - Fundo/Classe de Inv em RF - Geral - Art. 7º, III, a</t>
  </si>
  <si>
    <t>Banrisul Rpps II FI  - RF - Fundo/Classe de Inv - 100% TP SELIC - Art. 7º, I, b</t>
  </si>
  <si>
    <t>NTN-B Principal 760198 2045-05-15 - RF - TP de emissão do TN - SELIC - Art. 7º , I, a</t>
  </si>
  <si>
    <t>Recuperacao de Credito II FI RF Ima-B5  - RF - Fundo/Classe de Inv em RF - Geral - Art. 7º, III, a</t>
  </si>
  <si>
    <t>BB Prev RF Tit Publ IPCA I FI  - RF - Fundo/Classe de Inv - 100% TP SELIC - Art. 7º, I, b</t>
  </si>
  <si>
    <t>Tower II RF FI Ima-B 5  - RF - Fundo/Classe de Inv em RF - Geral - Art. 7º, III, a</t>
  </si>
  <si>
    <t>BB Pr RF Ti Pu Ve 2027 II FI FI Resp Lim  - RF - Fundo/Classe de Inv - 100% TP SELIC - Art. 7º, I, b</t>
  </si>
  <si>
    <t>Santander RF Irf-M 1 Pro Fc FI  - RF - Fundo/Classe de Inv - 100% TP SELIC - Art. 7º, I, b</t>
  </si>
  <si>
    <t>BB Prev RF Irf M1 Tit Publ Fc  - RF - FI 100% títulos TN</t>
  </si>
  <si>
    <t>BB Acoes Alocacao FIA  - RV - Fundo/Classe de Inv em Acoes - Art. 8º, I</t>
  </si>
  <si>
    <t>Sicredi Institucional Irf-M1 FI RF  - RF - FI RF - Geral - Art. 7º, III, a</t>
  </si>
  <si>
    <t>Itau Soberano RF Simples Fc  - RF - Fundo/Classe de Inv - 100% TP SELIC - Art. 7º, I, b</t>
  </si>
  <si>
    <t>Caixa FI Rs Tit Publ RF LP  - RF - FI - 100% TP SELIC - Art. 7º, I, b</t>
  </si>
  <si>
    <t>NTN-B Cod Desc 2055-05-15  - RF - TP de emissão do TN - SELIC - Art. 7º , I, a</t>
  </si>
  <si>
    <t>Sicredi Instit Ima-B FICFI RF LP  - RF - FI RF - Geral - Art. 7º, III, a</t>
  </si>
  <si>
    <t>BB RF Simples FI  - RF - Fundo/Classe de Inv - 100% TP SELIC - Art. 7º, I, b</t>
  </si>
  <si>
    <t>Banestes Liquidez FI RF Ref DI  - RF - Fundo/Classe de Inv em RF - Geral - Art. 7º, III, a</t>
  </si>
  <si>
    <t>Bra1 FI RF  - RF - FI RF - Geral - Art. 7º, III, a</t>
  </si>
  <si>
    <t>Itaú Institucional Alocação Dinâmica RF FIF Cic Re  - RF - FI RF - Geral - Art. 7º, III, a</t>
  </si>
  <si>
    <t>Brade Class Inves RF Estra Xxvi Resp Lim  - RF - Fundo/Classe de Inv - 100% TP SELIC - Art. 7º, I, b</t>
  </si>
  <si>
    <t>BB Ações Valor FICFIA  - RV - Fundo/Classe de Inv em Acoes - Art. 8º, I</t>
  </si>
  <si>
    <t>BB Prev RF Ima B FI  - RF - Fundo/Classe de Inv - 100% TP SELIC - Art. 7º, I, b</t>
  </si>
  <si>
    <t>BNB Plus Fc FI RF LP  - RF - FI - 100% TP SELIC - Art. 7º, I, b</t>
  </si>
  <si>
    <t>Safra DI Master FI RF Ref DI LP  - RF - Fundo/Classe de Inv em RF - Geral - Art. 7º, III, a</t>
  </si>
  <si>
    <t>NTN-B Cod Desc 2040-08-15  - RF - TP de emissão do TN - SELIC - Art. 7º , I, a</t>
  </si>
  <si>
    <t>Santander RF Ima-B 5+ Premium Fc FI  - RF - Fundo/Classe de Inv - 100% TP SELIC - Art. 7º, I, b</t>
  </si>
  <si>
    <t>BB Prev RF Irf M1 Tit Publ Fc  - RF - Fundo/Classe de Inv em RF - Geral - Art. 7º, III, a</t>
  </si>
  <si>
    <t>BB RF Ref DI Titulos Publicos FI LP  - RF - Fundo/Classe de Inv - 100% TP SELIC - Art. 7º, I, b</t>
  </si>
  <si>
    <t>BB Prev RF Tit Pub IPCA II FI  - RF - FI 100% títulos TN</t>
  </si>
  <si>
    <t>Banco Bradesco SA - LF  - RF - At de RF emitidos por Inst Financ - Art. 7º, IV</t>
  </si>
  <si>
    <t>Caixa Fc Brasil Idka Pre 2a RF LP  - RF - FI - 100% TP SELIC - Art. 7º, I, b</t>
  </si>
  <si>
    <t>Caixa FIC Brasil Gestao Estrategica RF  - RF - Fundo/Classe de Inv em RF - Geral - Art. 7º, III, a</t>
  </si>
  <si>
    <t>Cx FIC FIA BR Acoes Livre Quantitativo  - RV - FIA - Art. 8º, I</t>
  </si>
  <si>
    <t>BB Pr RF Ti Pu Ve 2030 II FI FI Resp Lim  - RF - Fundo/Classe de Inv - 100% TP SELIC - Art. 7º, I, b</t>
  </si>
  <si>
    <t>Caixa Fc Acoes Expert Vinci Valor Rpps  - RV - Fundo/Classe de Inv em Acoes - Art. 8º, I</t>
  </si>
  <si>
    <t>Itaú Institucional Alocação Dinâmica RF FIF Cic Re  - RF - Fundo/Classe de Inv - 100% TP SELIC - Art. 7º, I, b</t>
  </si>
  <si>
    <t>Banestes Ima-B Titulos Publicos FI RF  - RF - Fundo/Classe de Inv - 100% TP SELIC - Art. 7º, I, b</t>
  </si>
  <si>
    <t>Caixa Fc Novo Brasil RF Ima-B LP  - RF - FI RF/Referenciados RF</t>
  </si>
  <si>
    <t>Banco Xp SA 2027-06-15 LF  - RF - At de RF emitidos por Inst Financ - Art. 7º, IV</t>
  </si>
  <si>
    <t>Caixa FI Brasil Idka IPCA 2a RF LP  - RF - FI - 100% TP SELIC - Art. 7º, I, b</t>
  </si>
  <si>
    <t>Caixa Fc Novo Brasil RF Ima-B LP  - RF - FI RF - Geral - Art. 7º IV a</t>
  </si>
  <si>
    <t>BB RF CP Diferenciado Fc FI  - RF - Fundo/Classe de Inv - 100% TP SELIC - Art. 7º, I, b</t>
  </si>
  <si>
    <t>Sicredi Liquidez Empresarial DI FI RF  - RV - Fundo/Classe de Inv em Acoes - Art. 8º, I</t>
  </si>
  <si>
    <t>Caix Bras 2025 X Tp Clas FIF RF Resp Lim  - RF - Fundo/Classe de Inv - 100% TP SELIC - Art. 7º, I, b</t>
  </si>
  <si>
    <t>Caixa FI Brasil Titulos Publicos RF LP  - RF - FI - 100% TP SELIC - Art. 7º, I, b</t>
  </si>
  <si>
    <t>Caixa Fc Juros e Moedas Mult LP  - Inv Estruturados - Fundo/Classe de Inv Mult FIM - Art. 10, I</t>
  </si>
  <si>
    <t>BB Prev Fluxo RF Simples Fc FI  - RF - FI RF/Referenciados RF</t>
  </si>
  <si>
    <t>BB Prev RF Tit Pub Vert 2024 FI  - RF - FI - 100% TP SELIC - Art. 7º, I, b</t>
  </si>
  <si>
    <t>Banrisul Automatico FI RF CP  - RF - Fundo/Classe de Inv - 100% TP SELIC - Art. 7º, I, b</t>
  </si>
  <si>
    <t>Banco Daycoval SA - LF  - RF - At de RF emitidos por Inst Financ - Art. 7º, IV</t>
  </si>
  <si>
    <t>Caixa FIC FIA Acoes Multigestor  - RV - Fundo/Classe de Inv em Acoes - Art. 8º, I</t>
  </si>
  <si>
    <t>Bradesco Fc FI Mult S&amp;P 500 Mais  - Inv Estruturados - Fundo/Classe de Inv Mult FIM - Art. 10, I</t>
  </si>
  <si>
    <t>Bradesco FI RF Idka Pre 2  - RF - Fundo/Classe de Inv - 100% TP SELIC - Art. 7º, I, b</t>
  </si>
  <si>
    <t>Caixa FI Brasil 2024 I Tp RF  - RF - Fundo/Classe de Inv - 100% TP SELIC - Art. 7º, I, b</t>
  </si>
  <si>
    <t>BNB Ima-B FI RF  - RF - FI - 100% TP SELIC - Art. 7º, I, b</t>
  </si>
  <si>
    <t>Bradesco FI RF Ref DI Federal Extra  - RF - Fundo/Classe de Inv - 100% TP SELIC - Art. 7º, I, b</t>
  </si>
  <si>
    <t>Imóveis - Prédio Comercial  - Imóveis - Prédio Comercial</t>
  </si>
  <si>
    <t>Caixa FI Brasil Ima Geral Tp RF LP  - RF - FI 100% títulos TN - Art. 7º I b</t>
  </si>
  <si>
    <t>NTN-B Cod Desc 2028-08-15  - RF - TP de emissão do TN - SELIC - Art. 7º , I, a</t>
  </si>
  <si>
    <t>Sicredi Liquidez Empresarial DI FI RF  - RF - FI RF - Geral - Art. 7º, III, a</t>
  </si>
  <si>
    <t>Banrisul Rpps FI RF  - RF - FI - 100% TP SELIC - Art. 7º, I, b</t>
  </si>
  <si>
    <t>BB Prev RF Ima B Tit Publ FI  - RF - Fundo/Classe de Inv em RF - Geral - Art. 7º, III, a</t>
  </si>
  <si>
    <t>BNB Soberano FI RF  - RF - FI - 100% TP SELIC - Art. 7º, I, b</t>
  </si>
  <si>
    <t>NTN-F Cod Desc Venc Desc  - RF - TP de emissão do TN - SELIC - Art. 7º , I, a</t>
  </si>
  <si>
    <t>Mag Brasil FIA  - RV - Fundo/Classe de Inv em Acoes - Art. 8º, I</t>
  </si>
  <si>
    <t>Banrisul Prev Mun III FI RF Ref Ima B LP  - RF - FI RF/Referenciados RF</t>
  </si>
  <si>
    <t>BB Prev Fluxo RF Simples Fc FI  - RF - FI 100% títulos TN - Art. 7º I b</t>
  </si>
  <si>
    <t>BB Prev RF Ima B 5 LP Fc  - RF - FI 100% títulos TN - Art. 7º I b</t>
  </si>
  <si>
    <t>Brad Inst FICFI RF Ima B Tit Publicos  - RF - FI - 100% TP SELIC - Art. 7º, I, b</t>
  </si>
  <si>
    <t>Oceana Valor II Fc de FIA  - RV - Fundo/Classe de Inv em Acoes - Art. 8º, I</t>
  </si>
  <si>
    <t>Caixa FIC Pratico RF CP  - RF - FI RF - Geral - Art. 7º, III, a</t>
  </si>
  <si>
    <t>BB Acoes Governanca Is FI  - RV - FIA - Art. 8º, I</t>
  </si>
  <si>
    <t>Caixa FI Indexa Bolsa Americana Mult LP  - Inv Estruturados - FI Mult (FIM) - Art. 10, I</t>
  </si>
  <si>
    <t>Oceana Valor 30 Fc FIA  - RV - Fundo/Classe de Inv em Acoes - Art. 8º, I</t>
  </si>
  <si>
    <t>Cla Day Bol Ame Usd Bdr Aco FIA Resp Lim  - RV - Fundo/Classe de Inv em BDR-Ações - Art. 8º, III</t>
  </si>
  <si>
    <t>BB Prev Fluxo RF Simples Fc FI  - RF - FI - 100% TP SELIC - Art. 7º, I, b</t>
  </si>
  <si>
    <t>Itau Institucional RF Ref DI - FI  - RF - Fundo/Classe de Inv - 100% TP SELIC - Art. 7º, I, b</t>
  </si>
  <si>
    <t>BB Prev RF Irf M FI  - RF - FI - 100% TP SELIC - Art. 7º, I, b</t>
  </si>
  <si>
    <t>Caixa FIC Executivo RF LP  - RF - FI 100% títulos TN</t>
  </si>
  <si>
    <t>Caixa FI Brasil Irf M 1+ Tp RF LP  - RF - FI 100% títulos TN - Art. 7º I b</t>
  </si>
  <si>
    <t>BB Prev RF Alocacao Ativa Rtfc  - RF - FI RF - Geral - Art. 7º, III, a</t>
  </si>
  <si>
    <t>NTN-C Cod Desc Venc Desc  - RF - Títulos Tesouro Nacional</t>
  </si>
  <si>
    <t>FI RF Monte Carlo Institucional Ima-B 5  - RF - Fundo/Classe de Inv em RF - Geral - Art. 7º, III, a</t>
  </si>
  <si>
    <t>Bradesco FI RF Irf M 1 Titulos Publicos  - RF - FI 100% títulos TN</t>
  </si>
  <si>
    <t>Emprestimos Consignados Art 12  - Empr Consignados - Empr Consignados - Art. 12</t>
  </si>
  <si>
    <t>FI Caixa Brasil Ima B Tp RF LP  - RF - FI 100% títulos TN</t>
  </si>
  <si>
    <t>Bradesco FI RF Ref DI Premium  - RF - FI RF - Geral - Art. 7º, III, a</t>
  </si>
  <si>
    <t>FI Caixa Brasil Ima B Tp RF LP  - RF - FI 100% títulos TN - Art. 7º I b</t>
  </si>
  <si>
    <t>Bradesco FI RF Irf M 1 Titulos Publicos  - RF - FI 100% títulos TN - Art. 7º I b</t>
  </si>
  <si>
    <t>BB Prev RF Irf M1 Tit Publ Fc  - RF - FI em Índices de Mercado (ETF) - 100% TP - Art. 7º, I, c</t>
  </si>
  <si>
    <t>Caixa FIC Brasil Gestao Estrategica RF  - RF - FI 100% títulos TN - Art. 7º I b</t>
  </si>
  <si>
    <t>Tower RF FI Ima-B 5  - RF - FI RF/Referenciados RF</t>
  </si>
  <si>
    <t>Banrisul Absoluto FI RF LP  - RF - FI - 100% TP SELIC - Art. 7º, I, b</t>
  </si>
  <si>
    <t>FI Caixa Brasil Irf M 1 Tp RF  - RF - FI 100% títulos TN</t>
  </si>
  <si>
    <t>Leme Ima B FI RF Prev  - RF - FI RF - Geral - Art. 7º IV a</t>
  </si>
  <si>
    <t>FI Caixa Brasil Ima B 5 Tp RF LP  - RF - FI 100% títulos TN</t>
  </si>
  <si>
    <t>BB RF CP Automatico Setor Publico Fc  - RF - FI - 100% TP SELIC - Art. 7º, I, b</t>
  </si>
  <si>
    <t>Brad FI RF Est Xxiv  - RF - Fundo/Classe de Inv - 100% TP SELIC - Art. 7º, I, b</t>
  </si>
  <si>
    <t>BB Pr RF Ti Pub Ver 2026 FI Fin Resp Lim  - RF - Fundo/Classe de Inv em Índices de Mercado (ETF) - 100% TP - Art. 7º, I, c</t>
  </si>
  <si>
    <t>Caixa FI Brasil 2024 II Tp RF  - RF - FI - 100% TP SELIC - Art. 7º, I, b</t>
  </si>
  <si>
    <t>BB Prev RF Tit Pub Xxi FI  - RF - FI - 100% TP SELIC - Art. 7º, I, b</t>
  </si>
  <si>
    <t>FIP Fontaine Ville Urbanismo  - Inv Estruturados - Fundo/Classe de Inv em Participações - Art. 10º, II</t>
  </si>
  <si>
    <t>Demais At Não Enquadrados Na Res Cmn - Outros  - Demais At Não Enquadrados na Res CMN - Outros At Não Enquadrados na Res CMN</t>
  </si>
  <si>
    <t>Título desconhecido  - RF - TP de emissão do TN - SELIC - Art. 7º , I, a</t>
  </si>
  <si>
    <t>BB Prev RF Irf M1 Tit Publ Fc  - RF - FI 100% títulos TN - Art. 7º I b</t>
  </si>
  <si>
    <t>Banestes Irf-M 1 Titulos Publicos FI RF  - RF - Fundo/Classe de Inv - 100% TP SELIC - Art. 7º, I, b</t>
  </si>
  <si>
    <t>Banrisul Foco Ima G FI RF LP  - RF - FI 100% títulos TN</t>
  </si>
  <si>
    <t>Título desconhecido  - RF - TP de emissão do TN - Art. 7º , I, a</t>
  </si>
  <si>
    <t>Itau Institucional RF Ima-B Fc  - RF - FI 100% títulos TN</t>
  </si>
  <si>
    <t>Caixa FI Brasil 2024 X Tp RF  - RF - FI - 100% TP SELIC - Art. 7º, I, b</t>
  </si>
  <si>
    <t>San RF Ref DI Titulos Pub Premium Fc FI  - RF - Fundo/Classe de Inv em RF - Geral - Art. 7º, III, a</t>
  </si>
  <si>
    <t>Bradesco FI RF Maxi Poder Publico  - RF - Fundo/Classe de Inv - 100% TP SELIC - Art. 7º, I, b</t>
  </si>
  <si>
    <t>Daycoval Fundo de RF Alocacao Dinamica  - RF - Fundo/Classe de Inv - 100% TP SELIC - Art. 7º, I, b</t>
  </si>
  <si>
    <t>Cx Fc Brasil Disponibilidades RF Simples  - RF - FI - 100% TP SELIC - Art. 7º, I, b</t>
  </si>
  <si>
    <t>BNB Irf-M 1 Titulos Publicos FI RF  - RF - Fundo/Classe de Inv - 100% TP SELIC - Art. 7º, I, b</t>
  </si>
  <si>
    <t>Itau Soberano RF Simples Fc  - RF - FI - 100% TP SELIC - Art. 7º, I, b</t>
  </si>
  <si>
    <t>Bradesco FI RF Maxi Poder Publico  - RF - Fundo/Classe de Inv em RF - Geral - Art. 7º, III, a</t>
  </si>
  <si>
    <t>Banco Master - LF  - RF - At de RF emitidos por Inst Financ - Art. 7º, IV</t>
  </si>
  <si>
    <t>BB Prev RF Ref DI LP Perfil Fc  - RF - Fundo/Classe de Inv - 100% TP SELIC - Art. 7º, I, b</t>
  </si>
  <si>
    <t>Caixa FI Brasil Titulos Publicos RF LP  - RF - FI 100% títulos TN - Art. 7º I b</t>
  </si>
  <si>
    <t>BB Prev RF Idka 2 FI  - RF - FI 100% títulos TN</t>
  </si>
  <si>
    <t>Caixa FI Brasil Titulos Publicos RF LP  - RF - FI 100% títulos TN</t>
  </si>
  <si>
    <t>Caixa FI Mega RF Ref DI LP  - RF - FI RF - Geral - Art. 7º, III, a</t>
  </si>
  <si>
    <t>Cx Fc Brasil Disponibilidades RF Simples  - RF - FI RF - Geral - Art. 7º, III, a</t>
  </si>
  <si>
    <t>Caixa Economica Federal  - RF - FI 100% títulos TN</t>
  </si>
  <si>
    <t>Itau Institucional RF Irf-M 1 FI  - RF - FI - 100% TP SELIC - Art. 7º, I, b</t>
  </si>
  <si>
    <t>NTN-B 760199 2050-08-15 - RF - TP de emissão do TN - SELIC - Art. 7º , I, a</t>
  </si>
  <si>
    <t>Santander RF Ativo Fc FI  - RF - FI RF - Geral - Art. 7º IV a</t>
  </si>
  <si>
    <t>Itau Institucional RF Ima-B Fc  - RF - Fundo/Classe de Inv - 100% TP SELIC - Art. 7º, I, b</t>
  </si>
  <si>
    <t>Mag RF FI  - RF - Fundo/Classe de Inv em RF - Geral - Art. 7º, III, a</t>
  </si>
  <si>
    <t>Banrisul NTN B 2026 FIF RF Resp Lim  - RF - Fundo/Classe de Inv - 100% TP SELIC - Art. 7º, I, b</t>
  </si>
  <si>
    <t>BB Acoes Governanca Is FI  - RV - Fundo/Classe de Inv em Acoes - Art. 8º, I</t>
  </si>
  <si>
    <t>FI Caixa Brasil Irf M 1 Tp RF  - RF - FI em Índices de Mercado (ETF) - 100% TP - Art. 7º, I, c</t>
  </si>
  <si>
    <t>Safra Sob Reg Proprio Fc FI RF Ref DI  - RF - Fundo/Classe de Inv - 100% TP SELIC - Art. 7º, I, b</t>
  </si>
  <si>
    <t>Caixa Fc Automatico Polis RF CP  - RF - Fundo/Classe de Inv em RF - Geral - Art. 7º, III, a</t>
  </si>
  <si>
    <t>Safra Sob Reg Proprio Fc FI RF Ref DI  - RF - Fundo/Classe de Inv em RF - Geral - Art. 7º, III, a</t>
  </si>
  <si>
    <t>BB Prev Fluxo RF Simples Fc FI  - RF - FI 100% títulos TN</t>
  </si>
  <si>
    <t>Santander RF Ima-B 5 Premium Fc FI  - RF - FI - 100% TP SELIC - Art. 7º, I, b</t>
  </si>
  <si>
    <t>Caixa FI Brasil RF Ref DI LP  - RF - FI 100% títulos TN</t>
  </si>
  <si>
    <t>Itau Asset NTN-B 2024 RF FI  - RF - Fundo/Classe de Inv - 100% TP SELIC - Art. 7º, I, b</t>
  </si>
  <si>
    <t>FI Caixa Brasil Ima B 5 Tp RF LP  - RF - Fundo/Classe de Inv em Índices de Mercado (ETF) - 100% TP - Art. 7º, I, c</t>
  </si>
  <si>
    <t>NTN-B 760199 2040-08-15 - RF - TP de emissão do TN - SELIC - Art. 7º , I, a</t>
  </si>
  <si>
    <t>Caixa FI Brasil 2027 Tp RF  - RF - Fundo/Classe de Inv - 100% TP SELIC - Art. 7º, I, b</t>
  </si>
  <si>
    <t>Itau Institucional Optimus RF LP Fc  - RF - Fundo/Classe de Inv em RF - Geral - Art. 7º, III, a</t>
  </si>
  <si>
    <t>BB RF CP Automatico Setor Publico Fc  - RF - FI RF - Geral - Art. 7º IV a</t>
  </si>
  <si>
    <t>Caixa FI Brasil Matriz RF  - RF - Fundo/Classe de Inv - 100% TP SELIC - Art. 7º, I, b</t>
  </si>
  <si>
    <t>Caixa Economica Federal  - RF - FI 100% títulos TN - Art. 7º I b</t>
  </si>
  <si>
    <t>Santander FI Irf-M Titulos Publicos RF  - RF - Fundo/Classe de Inv - 100% TP SELIC - Art. 7º, I, b</t>
  </si>
  <si>
    <t>Bradesco FI RF Idka Pre 2  - RF - FI - 100% TP SELIC - Art. 7º, I, b</t>
  </si>
  <si>
    <t>Bradesco Fc FI RF Alocacao Dinamica  - RF - FI RF - Geral - Art. 7º, III, a</t>
  </si>
  <si>
    <t>Itaú Institucional RF Imab 5 FIF da Classe de Inve  - RF - FI - 100% TP SELIC - Art. 7º, I, b</t>
  </si>
  <si>
    <t>FII Macam Shopping-Unica  - FII - Fundo/Classe de Inv Imobiliário (FII) - Art. 11</t>
  </si>
  <si>
    <t>BNB Ima-B FI RF  - RF - FI 100% títulos TN</t>
  </si>
  <si>
    <t>Caixa FIA Seguridade  - RV - Fundo/Classe de Inv em Acoes - Art. 8º, I</t>
  </si>
  <si>
    <t>Caixa FI Mult Rv 30 LP  - Inv Estruturados - Fundo/Classe de Inv Mult FIM - Art. 10, I</t>
  </si>
  <si>
    <t>Banrisul Rpps III FI RF  - RF - Fundo/Classe de Inv - 100% TP SELIC - Art. 7º, I, b</t>
  </si>
  <si>
    <t>Caixa Fc Automatico Polis RF CP  - RF - FI RF - Geral - Art. 7º, III, a</t>
  </si>
  <si>
    <t>Bradesco Inst FICFI RF Ima B  - RF - FI RF Referenciado - Art. 7º III a</t>
  </si>
  <si>
    <t>NTN-B Cod Desc Venc Desc  - RF - Títulos Tesouro Nacional</t>
  </si>
  <si>
    <t>Sc Su Ac Gl Us FIF Cic Ac Is Ie Resp Lim  - IE - Fundo/Classe de Inv em Ativos no Exterior - Art. 9º, II</t>
  </si>
  <si>
    <t>Brasil Florestal - FIP Multiestrategia  - Inv Estruturados - Fundo/Classe de Inv em Participações - Art. 10º, II</t>
  </si>
  <si>
    <t>Brade Cic Inves RF Ref DI Speci Resp Lim  - RF - FI de RF</t>
  </si>
  <si>
    <t>Caixa FI Brasil 2030 I Tp RF  - RF - Fundo/Classe de Inv - 100% TP SELIC - Art. 7º, I, b</t>
  </si>
  <si>
    <t>Letra Financeira BTG 19 08 2032 - IPCA  - RF - At de RF emitidos por Inst Financ - Art. 7º, IV</t>
  </si>
  <si>
    <t>Caixa FI Rs Tit Publ RF LP  - RF - Fundo/Classe de Inv em RF - Geral - Art. 7º, III, a</t>
  </si>
  <si>
    <t>Caixa FIC Rubi RF Ref DI LP  - RF - Fundo/Classe de Inv em RF - Geral - Art. 7º, III, a</t>
  </si>
  <si>
    <t>Caixa FIC Pratico RF CP  - RF - FI RF - Geral - Art. 7º IV a</t>
  </si>
  <si>
    <t>BB RF CP Automatico Setor Publico Fc  - RF - FI de RF</t>
  </si>
  <si>
    <t>BB Prev RF Alocacao Ativa Rtfc  - RF - FI RF - Geral - Art. 7º IV a</t>
  </si>
  <si>
    <t>Caixa FI Brasil 2018 II Tp RF  - RF - FI 100% títulos TN</t>
  </si>
  <si>
    <t>Leme Multisetorial IPCA -FIDC  - RF - FIDC - Cota Sênior - Art. 7º VII a</t>
  </si>
  <si>
    <t>Brad Institucional FIA Bdr Nivel I  - RV - Fundo/Classe de Inv em BDR-Ações - Art. 8º, III</t>
  </si>
  <si>
    <t>Caixa FI Brasil Idka IPCA 2a RF LP  - RF - FI RF/Referenciados RF</t>
  </si>
  <si>
    <t>BB Prev RF Tit Publ IPCA I FI  - RF - FI 100% títulos TN - Art. 7º I b</t>
  </si>
  <si>
    <t>BB Prev RF Ima Geral Ex C Tit Publ FI  - RF - FI - 100% TP SELIC - Art. 7º, I, b</t>
  </si>
  <si>
    <t>Caixa FI Brasil 2030 II Tp RF  - RF - FI - 100% TP SELIC - Art. 7º, I, b</t>
  </si>
  <si>
    <t>Imóveis - Outros  - Imóveis - Outros - Imóveis</t>
  </si>
  <si>
    <t>BB Prev Fluxo RF Simples Fc FI  - RF - FI de RF</t>
  </si>
  <si>
    <t>Banrisul Soberano FI RF Simples LP  - RF - Fundo/Classe de Inv em RF - Geral - Art. 7º, III, a</t>
  </si>
  <si>
    <t>Caixa FI Brasil Ima B 5+ Tp RF LP  - RF - FI - 100% TP SELIC - Art. 7º, I, b</t>
  </si>
  <si>
    <t>Piata FI RF LP Prev Cred Priv  - RF - Fundo/Classe de Inv em Renda Fixa - Crédito Privado - Art. 7º, V, b</t>
  </si>
  <si>
    <t>BB RF CP Diferenciado Fc FI  - RF - Fundo/Classe de Inv em RF - Geral - Art. 7º, III, a</t>
  </si>
  <si>
    <t>Caixa FI Brasil 2024 V Tp RF  - RF - Fundo/Classe de Inv - 100% TP SELIC - Art. 7º, I, b</t>
  </si>
  <si>
    <t>Guepardo Institucional FIC FIA  - RV - Fundo/Classe de Inv em Acoes - Art. 8º, I</t>
  </si>
  <si>
    <t>BB Prev RF Ima-B5+ Tp FI  - RF - FI 100% títulos TN - Art. 7º I b</t>
  </si>
  <si>
    <t>Leme Ima B FI RF Prev  - RF - FI RF - Geral - Art. 7º, III, a</t>
  </si>
  <si>
    <t>Caixa FI Brasil Titulos Publicos RF LP  - RF - FI RF Referenciado - Art. 7º III a</t>
  </si>
  <si>
    <t>Sicredi Schroders Ibovespa FIA  - RV - Fundo/Classe de Inv em Acoes - Art. 8º, I</t>
  </si>
  <si>
    <t>Caixa FIC Pratico RF CP  - RF - FI - 100% TP SELIC - Art. 7º, I, b</t>
  </si>
  <si>
    <t>Caixa FI Brasil RF Ref DI LP  - RF - Fundo/Classe de Inv em Índices de Mercado (ETF) - RF - Art. 7º, III, b</t>
  </si>
  <si>
    <t>BB Prev RF Tit Publ VII FI  - RF - Fundo/Classe de Inv - 100% TP SELIC - Art. 7º, I, b</t>
  </si>
  <si>
    <t>Caixa FIC Brasil RF Ativa LP  - RF - FI RF - Geral - Art. 7º, III, a</t>
  </si>
  <si>
    <t>Itau RF Ima-B Ativo Fc  - RF - Fundo/Classe de Inv em RF - Geral - Art. 7º, III, a</t>
  </si>
  <si>
    <t>Caixa FI Brasil IPCA Xvi RF Cred Priv  - RF - FI RF Crédito Privado - Art. 7º VII b</t>
  </si>
  <si>
    <t>BB Prev RF Tit Pub Vert 2030 FI  - RF - FI - 100% TP SELIC - Art. 7º, I, b</t>
  </si>
  <si>
    <t>BNB Institucional Ci RF - Resp Limitada  - RF - FI RF - Geral - Art. 7º, III, a</t>
  </si>
  <si>
    <t>Bradesco FI RF Maxi Poder Publico  - RF - FI RF - Geral - Art. 7º IV a</t>
  </si>
  <si>
    <t>Bradesco Inst FICFI RF Ima B 5  - RF - FI - 100% TP SELIC - Art. 7º, I, b</t>
  </si>
  <si>
    <t>Itau Acoes Dunamis Institucional Fc  - RV - Fundo/Classe de Inv em Acoes - Art. 8º, I</t>
  </si>
  <si>
    <t>NTN-B Cod Desc 2033-05-15  - RF - TP de emissão do TN - SELIC - Art. 7º , I, a</t>
  </si>
  <si>
    <t>Bradesco FI RF Maxi Poder Publico  - RF - FI RF - Geral - Art. 7º, III, a</t>
  </si>
  <si>
    <t>Oceana Valor 30 Fc FIA  - RV - FIA - Art. 8º, I</t>
  </si>
  <si>
    <t>Caixa FI Brasil Irf M Tp RF LP  - RF - FI 100% títulos TN</t>
  </si>
  <si>
    <t>NTN-B 760199 2055-05-15 - RF - TP de emissão do TN - SELIC - Art. 7º , I, a</t>
  </si>
  <si>
    <t>Caixa Fc Automatico Polis RF CP  - RF - Fundo/Classe de Inv - 100% TP SELIC - Art. 7º, I, b</t>
  </si>
  <si>
    <t>Itau Acoes Dunamis Fc  - RV - Fundo/Classe de Inv em Acoes - Art. 8º, I</t>
  </si>
  <si>
    <t>BB Acoes Bolsa Americana FIA  - RV - Fundo/Classe de Inv em Acoes - Art. 8º, I</t>
  </si>
  <si>
    <t>NTN-C Cod Desc Venc Desc  - RF - TP de emissão do TN - SELIC - Art. 7º , I, a</t>
  </si>
  <si>
    <t>Safra S&amp;P Reais Pb Fc FI Mult  - Inv Estruturados - Fundo/Classe de Inv Mult FIM - Art. 10, I</t>
  </si>
  <si>
    <t>BB RF CP Automatico Fc FI  - RF - Fundo/Classe de Inv em RF - Geral - Art. 7º, III, a</t>
  </si>
  <si>
    <t>BB Prev RF Tit Pub Xxi FI  - RF - Fundo/Classe de Inv em RF - Geral - Art. 7º, III, a</t>
  </si>
  <si>
    <t>Caixa Fc Automatico Polis RF CP  - RF - FI - 100% TP SELIC - Art. 7º, I, b</t>
  </si>
  <si>
    <t>Banrisul Foco Ima B FI RF LP  - RF - Fundo/Classe de Inv em RF - Geral - Art. 7º, III, a</t>
  </si>
  <si>
    <t>BNB Institucional Ci RF - Resp Limitada  - RF - FI 100% títulos TN</t>
  </si>
  <si>
    <t>Caixa FIC Pratico RF CP  - RF - FI 100% títulos TN</t>
  </si>
  <si>
    <t>NTN-B 760199 2045-05-15 - RF - TP de emissão do TN - SELIC - Art. 7º , I, a</t>
  </si>
  <si>
    <t>Itau Soberano RF Simples Fc  - RF - FI RF - Geral - Art. 7º, III, a</t>
  </si>
  <si>
    <t>Itaú Institucional Alocação Dinâmica RF FIF Cic Re  - RF - FI - 100% TP SELIC - Art. 7º, I, b</t>
  </si>
  <si>
    <t>BB Prev Mult FI LP  - Inv Estruturados - Fundo/Classe de Inv Mult FIM - Art. 10, I</t>
  </si>
  <si>
    <t>BTG Pact Cre Cor I Fc FI RF Cred Priv LP  - RF - Fundo/Classe de Inv em Renda Fixa - Crédito Privado - Art. 7º, V, b</t>
  </si>
  <si>
    <t>Banrisul Foco Ima B FI RF LP  - RF - FI - 100% TP SELIC - Art. 7º, I, b</t>
  </si>
  <si>
    <t>Banrisul Previ II FI RF Ima G LP  - RF - FI RF/Referenciados RF</t>
  </si>
  <si>
    <t>Banco Safra - LF  - RF - At de RF emitidos por Inst Financ - Art. 7º, IV</t>
  </si>
  <si>
    <t>Cx FIC FIA BR Acoes Livre Quantitativo  - RV - Fundo/Classe de Inv em Acoes - Art. 8º, I</t>
  </si>
  <si>
    <r>
      <t xml:space="preserve">Posições Em Carteira - </t>
    </r>
    <r>
      <rPr>
        <b/>
        <sz val="28"/>
        <color rgb="FFB1AE2D"/>
        <rFont val="Calibri"/>
        <family val="2"/>
        <scheme val="minor"/>
      </rPr>
      <t>RPP`s</t>
    </r>
  </si>
  <si>
    <t>Dta. Pref. da Últ. Carteira:</t>
  </si>
  <si>
    <r>
      <rPr>
        <b/>
        <sz val="10"/>
        <color rgb="FFB1AE2D"/>
        <rFont val="Calibri"/>
        <family val="2"/>
        <scheme val="minor"/>
      </rPr>
      <t xml:space="preserve">← </t>
    </r>
    <r>
      <rPr>
        <b/>
        <sz val="10"/>
        <color rgb="FF023A4A"/>
        <rFont val="Calibri"/>
        <family val="2"/>
        <scheme val="minor"/>
      </rPr>
      <t>Para alterar a data da</t>
    </r>
    <r>
      <rPr>
        <b/>
        <sz val="10"/>
        <color rgb="FF006B66"/>
        <rFont val="Calibri"/>
        <family val="2"/>
        <scheme val="minor"/>
      </rPr>
      <t xml:space="preserve"> </t>
    </r>
    <r>
      <rPr>
        <b/>
        <sz val="10"/>
        <color rgb="FFB1AE2D"/>
        <rFont val="Calibri"/>
        <family val="2"/>
        <scheme val="minor"/>
      </rPr>
      <t>Célula C2</t>
    </r>
    <r>
      <rPr>
        <b/>
        <sz val="10"/>
        <color rgb="FF023A4A"/>
        <rFont val="Calibri"/>
        <family val="2"/>
        <scheme val="minor"/>
      </rPr>
      <t>, basta digitar Uma data de  Escolha</t>
    </r>
  </si>
  <si>
    <r>
      <t xml:space="preserve">Mapa Das Qtd. - </t>
    </r>
    <r>
      <rPr>
        <b/>
        <sz val="28"/>
        <color rgb="FFB1AE2D"/>
        <rFont val="Calibri"/>
        <family val="2"/>
        <scheme val="minor"/>
      </rPr>
      <t>RPP`s</t>
    </r>
  </si>
  <si>
    <r>
      <t xml:space="preserve">Planilha Auxiliar </t>
    </r>
    <r>
      <rPr>
        <b/>
        <sz val="28"/>
        <color rgb="FFB1AE2D"/>
        <rFont val="Calibri"/>
        <family val="2"/>
        <scheme val="minor"/>
      </rPr>
      <t>Não Modificar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</si>
</sst>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.0%"/>
    <numFmt numFmtId="165" formatCode="#,##0_ ;[Red]\-#,##0\ "/>
    <numFmt numFmtId="166" formatCode="000&quot;.&quot;000&quot;.&quot;000&quot;.&quot;0000\-00"/>
    <numFmt numFmtId="167" formatCode="#,##0.00_ ;[Red]\-#,##0.00\ "/>
    <numFmt numFmtId="169" formatCode="&quot;R$&quot;\ 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b/>
      <sz val="18"/>
      <color rgb="FF006B66"/>
      <name val="Calibri"/>
      <family val="2"/>
      <scheme val="minor"/>
    </font>
    <font>
      <b/>
      <sz val="18"/>
      <color rgb="FFC59C00"/>
      <name val="Calibri"/>
      <family val="2"/>
      <scheme val="minor"/>
    </font>
    <font>
      <sz val="8"/>
      <name val="Calibri"/>
      <family val="2"/>
      <scheme val="minor"/>
    </font>
    <font>
      <b/>
      <sz val="28"/>
      <color rgb="FF023A4A"/>
      <name val="Calibri"/>
      <family val="2"/>
      <scheme val="minor"/>
    </font>
    <font>
      <b/>
      <sz val="28"/>
      <color rgb="FFB1AE2D"/>
      <name val="Calibri"/>
      <family val="2"/>
      <scheme val="minor"/>
    </font>
    <font>
      <b/>
      <sz val="12"/>
      <color rgb="FF006B66"/>
      <name val="Calibri"/>
      <family val="2"/>
      <scheme val="minor"/>
    </font>
    <font>
      <b/>
      <sz val="10"/>
      <color rgb="FFB1AE2D"/>
      <name val="Calibri"/>
      <family val="2"/>
      <scheme val="minor"/>
    </font>
    <font>
      <b/>
      <sz val="10"/>
      <color rgb="FF023A4A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23A4A"/>
      <name val="Calibri"/>
      <family val="2"/>
      <scheme val="minor"/>
    </font>
    <font>
      <b/>
      <sz val="12"/>
      <color rgb="FFCCD8DB"/>
      <name val="Calibri"/>
      <family val="2"/>
      <scheme val="minor"/>
    </font>
    <font>
      <sz val="11"/>
      <color rgb="FFCCD8DB"/>
      <name val="Calibri"/>
      <family val="2"/>
      <scheme val="minor"/>
    </font>
    <font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D8DB"/>
        <bgColor indexed="64"/>
      </patternFill>
    </fill>
    <fill>
      <patternFill patternType="solid">
        <fgColor rgb="FF023A4A"/>
        <bgColor indexed="64"/>
      </patternFill>
    </fill>
  </fills>
  <borders count="22">
    <border>
      <left/>
      <right/>
      <top/>
      <bottom/>
      <diagonal/>
    </border>
    <border>
      <left/>
      <right style="thick">
        <color rgb="FFB1AE2D"/>
      </right>
      <top/>
      <bottom/>
      <diagonal/>
    </border>
    <border>
      <left style="thick">
        <color rgb="FFB1AE2D"/>
      </left>
      <right/>
      <top/>
      <bottom/>
      <diagonal/>
    </border>
    <border>
      <left style="thin">
        <color theme="0"/>
      </left>
      <right style="medium">
        <color rgb="FFB1AE2D"/>
      </right>
      <top style="thin">
        <color theme="0"/>
      </top>
      <bottom style="thick">
        <color rgb="FFB1AE2D"/>
      </bottom>
      <diagonal/>
    </border>
    <border>
      <left style="medium">
        <color rgb="FFB1AE2D"/>
      </left>
      <right style="medium">
        <color rgb="FFB1AE2D"/>
      </right>
      <top style="thin">
        <color theme="0"/>
      </top>
      <bottom style="thick">
        <color rgb="FFB1AE2D"/>
      </bottom>
      <diagonal/>
    </border>
    <border>
      <left style="medium">
        <color rgb="FFB1AE2D"/>
      </left>
      <right style="thin">
        <color theme="0"/>
      </right>
      <top style="thin">
        <color theme="0"/>
      </top>
      <bottom style="thick">
        <color rgb="FFB1AE2D"/>
      </bottom>
      <diagonal/>
    </border>
    <border>
      <left/>
      <right style="medium">
        <color rgb="FF023A4A"/>
      </right>
      <top style="thick">
        <color rgb="FFB1AE2D"/>
      </top>
      <bottom style="thin">
        <color rgb="FF023A4A"/>
      </bottom>
      <diagonal/>
    </border>
    <border>
      <left style="medium">
        <color rgb="FF023A4A"/>
      </left>
      <right style="medium">
        <color rgb="FF023A4A"/>
      </right>
      <top style="thick">
        <color rgb="FFB1AE2D"/>
      </top>
      <bottom style="thin">
        <color rgb="FF023A4A"/>
      </bottom>
      <diagonal/>
    </border>
    <border>
      <left style="medium">
        <color rgb="FF023A4A"/>
      </left>
      <right/>
      <top style="thick">
        <color rgb="FFB1AE2D"/>
      </top>
      <bottom style="thin">
        <color rgb="FF023A4A"/>
      </bottom>
      <diagonal/>
    </border>
    <border>
      <left/>
      <right style="medium">
        <color rgb="FF023A4A"/>
      </right>
      <top style="thin">
        <color rgb="FF023A4A"/>
      </top>
      <bottom style="thin">
        <color rgb="FF023A4A"/>
      </bottom>
      <diagonal/>
    </border>
    <border>
      <left style="medium">
        <color rgb="FF023A4A"/>
      </left>
      <right style="medium">
        <color rgb="FF023A4A"/>
      </right>
      <top style="thin">
        <color rgb="FF023A4A"/>
      </top>
      <bottom style="thin">
        <color rgb="FF023A4A"/>
      </bottom>
      <diagonal/>
    </border>
    <border>
      <left style="medium">
        <color rgb="FF023A4A"/>
      </left>
      <right/>
      <top style="thin">
        <color rgb="FF023A4A"/>
      </top>
      <bottom style="thin">
        <color rgb="FF023A4A"/>
      </bottom>
      <diagonal/>
    </border>
    <border>
      <left/>
      <right style="medium">
        <color rgb="FF023A4A"/>
      </right>
      <top style="thin">
        <color rgb="FF023A4A"/>
      </top>
      <bottom/>
      <diagonal/>
    </border>
    <border>
      <left style="medium">
        <color rgb="FF023A4A"/>
      </left>
      <right style="medium">
        <color rgb="FF023A4A"/>
      </right>
      <top style="thin">
        <color rgb="FF023A4A"/>
      </top>
      <bottom/>
      <diagonal/>
    </border>
    <border>
      <left style="medium">
        <color rgb="FF023A4A"/>
      </left>
      <right/>
      <top style="thin">
        <color rgb="FF023A4A"/>
      </top>
      <bottom/>
      <diagonal/>
    </border>
    <border>
      <left/>
      <right style="medium">
        <color rgb="FFB1AE2D"/>
      </right>
      <top/>
      <bottom style="thick">
        <color rgb="FFB1AE2D"/>
      </bottom>
      <diagonal/>
    </border>
    <border>
      <left style="medium">
        <color rgb="FFB1AE2D"/>
      </left>
      <right style="medium">
        <color rgb="FFB1AE2D"/>
      </right>
      <top/>
      <bottom style="thick">
        <color rgb="FFB1AE2D"/>
      </bottom>
      <diagonal/>
    </border>
    <border>
      <left style="medium">
        <color rgb="FFB1AE2D"/>
      </left>
      <right/>
      <top/>
      <bottom style="thick">
        <color rgb="FFB1AE2D"/>
      </bottom>
      <diagonal/>
    </border>
    <border>
      <left/>
      <right style="thick">
        <color rgb="FFB1AE2D"/>
      </right>
      <top/>
      <bottom style="thin">
        <color rgb="FFB1AE2D"/>
      </bottom>
      <diagonal/>
    </border>
    <border>
      <left style="thick">
        <color rgb="FFB1AE2D"/>
      </left>
      <right/>
      <top/>
      <bottom style="thin">
        <color rgb="FFB1AE2D"/>
      </bottom>
      <diagonal/>
    </border>
    <border>
      <left/>
      <right style="thick">
        <color rgb="FFB1AE2D"/>
      </right>
      <top style="thin">
        <color rgb="FFB1AE2D"/>
      </top>
      <bottom/>
      <diagonal/>
    </border>
    <border>
      <left style="thick">
        <color rgb="FFB1AE2D"/>
      </left>
      <right/>
      <top style="thin">
        <color rgb="FFB1AE2D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right" vertical="center"/>
    </xf>
    <xf numFmtId="164" fontId="2" fillId="0" borderId="0" xfId="1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14" fontId="13" fillId="2" borderId="2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165" fontId="15" fillId="3" borderId="4" xfId="0" applyNumberFormat="1" applyFont="1" applyFill="1" applyBorder="1" applyAlignment="1">
      <alignment horizontal="center" vertical="center" wrapText="1"/>
    </xf>
    <xf numFmtId="164" fontId="15" fillId="3" borderId="4" xfId="1" applyNumberFormat="1" applyFont="1" applyFill="1" applyBorder="1" applyAlignment="1">
      <alignment horizontal="center" vertical="center" wrapText="1"/>
    </xf>
    <xf numFmtId="3" fontId="15" fillId="3" borderId="4" xfId="0" applyNumberFormat="1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horizontal="center" vertical="center"/>
    </xf>
    <xf numFmtId="167" fontId="0" fillId="0" borderId="7" xfId="0" applyNumberFormat="1" applyFont="1" applyBorder="1" applyAlignment="1">
      <alignment horizontal="center" vertical="center"/>
    </xf>
    <xf numFmtId="14" fontId="0" fillId="0" borderId="7" xfId="0" applyNumberFormat="1" applyFont="1" applyBorder="1" applyAlignment="1">
      <alignment horizontal="center" vertical="center"/>
    </xf>
    <xf numFmtId="10" fontId="0" fillId="0" borderId="7" xfId="1" applyNumberFormat="1" applyFont="1" applyBorder="1" applyAlignment="1">
      <alignment horizontal="center" vertical="center"/>
    </xf>
    <xf numFmtId="4" fontId="0" fillId="0" borderId="7" xfId="0" applyNumberFormat="1" applyFont="1" applyBorder="1" applyAlignment="1">
      <alignment horizontal="center" vertical="center"/>
    </xf>
    <xf numFmtId="164" fontId="0" fillId="0" borderId="7" xfId="1" applyNumberFormat="1" applyFont="1" applyBorder="1" applyAlignment="1">
      <alignment horizontal="center" vertical="center"/>
    </xf>
    <xf numFmtId="3" fontId="0" fillId="0" borderId="7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0" fillId="0" borderId="10" xfId="0" applyFont="1" applyBorder="1" applyAlignment="1">
      <alignment horizontal="center" vertical="center"/>
    </xf>
    <xf numFmtId="167" fontId="0" fillId="0" borderId="10" xfId="0" applyNumberFormat="1" applyFont="1" applyBorder="1" applyAlignment="1">
      <alignment horizontal="center" vertical="center"/>
    </xf>
    <xf numFmtId="14" fontId="0" fillId="0" borderId="10" xfId="0" applyNumberFormat="1" applyFont="1" applyBorder="1" applyAlignment="1">
      <alignment horizontal="center" vertical="center"/>
    </xf>
    <xf numFmtId="10" fontId="0" fillId="0" borderId="10" xfId="1" applyNumberFormat="1" applyFont="1" applyBorder="1" applyAlignment="1">
      <alignment horizontal="center" vertical="center"/>
    </xf>
    <xf numFmtId="4" fontId="0" fillId="0" borderId="10" xfId="0" applyNumberFormat="1" applyFon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3" fontId="0" fillId="0" borderId="10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left" vertical="center"/>
    </xf>
    <xf numFmtId="0" fontId="14" fillId="2" borderId="9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left" vertical="center"/>
    </xf>
    <xf numFmtId="0" fontId="0" fillId="2" borderId="10" xfId="0" applyFont="1" applyFill="1" applyBorder="1" applyAlignment="1">
      <alignment horizontal="center" vertical="center"/>
    </xf>
    <xf numFmtId="167" fontId="0" fillId="2" borderId="10" xfId="0" applyNumberFormat="1" applyFont="1" applyFill="1" applyBorder="1" applyAlignment="1">
      <alignment horizontal="center" vertical="center"/>
    </xf>
    <xf numFmtId="14" fontId="0" fillId="2" borderId="10" xfId="0" applyNumberFormat="1" applyFont="1" applyFill="1" applyBorder="1" applyAlignment="1">
      <alignment horizontal="center" vertical="center"/>
    </xf>
    <xf numFmtId="10" fontId="0" fillId="2" borderId="10" xfId="1" applyNumberFormat="1" applyFont="1" applyFill="1" applyBorder="1" applyAlignment="1">
      <alignment horizontal="center" vertical="center"/>
    </xf>
    <xf numFmtId="4" fontId="0" fillId="2" borderId="10" xfId="0" applyNumberFormat="1" applyFont="1" applyFill="1" applyBorder="1" applyAlignment="1">
      <alignment horizontal="center" vertical="center"/>
    </xf>
    <xf numFmtId="164" fontId="0" fillId="2" borderId="10" xfId="1" applyNumberFormat="1" applyFont="1" applyFill="1" applyBorder="1" applyAlignment="1">
      <alignment horizontal="center" vertical="center"/>
    </xf>
    <xf numFmtId="3" fontId="0" fillId="2" borderId="10" xfId="0" applyNumberFormat="1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167" fontId="0" fillId="0" borderId="13" xfId="0" applyNumberFormat="1" applyFont="1" applyBorder="1" applyAlignment="1">
      <alignment horizontal="center" vertical="center"/>
    </xf>
    <xf numFmtId="14" fontId="0" fillId="0" borderId="13" xfId="0" applyNumberFormat="1" applyFont="1" applyBorder="1" applyAlignment="1">
      <alignment horizontal="center" vertical="center"/>
    </xf>
    <xf numFmtId="10" fontId="0" fillId="0" borderId="13" xfId="1" applyNumberFormat="1" applyFont="1" applyBorder="1" applyAlignment="1">
      <alignment horizontal="center" vertical="center"/>
    </xf>
    <xf numFmtId="4" fontId="0" fillId="0" borderId="13" xfId="0" applyNumberFormat="1" applyFont="1" applyBorder="1" applyAlignment="1">
      <alignment horizontal="center" vertical="center"/>
    </xf>
    <xf numFmtId="164" fontId="0" fillId="0" borderId="13" xfId="1" applyNumberFormat="1" applyFont="1" applyBorder="1" applyAlignment="1">
      <alignment horizontal="center" vertical="center"/>
    </xf>
    <xf numFmtId="3" fontId="0" fillId="0" borderId="13" xfId="0" applyNumberFormat="1" applyFont="1" applyBorder="1" applyAlignment="1">
      <alignment horizontal="center" vertical="center"/>
    </xf>
    <xf numFmtId="0" fontId="0" fillId="0" borderId="14" xfId="0" applyFont="1" applyBorder="1" applyAlignment="1">
      <alignment horizontal="left" vertical="center"/>
    </xf>
    <xf numFmtId="166" fontId="15" fillId="3" borderId="3" xfId="0" applyNumberFormat="1" applyFont="1" applyFill="1" applyBorder="1" applyAlignment="1">
      <alignment horizontal="center" vertical="center" wrapText="1"/>
    </xf>
    <xf numFmtId="3" fontId="15" fillId="3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4" fillId="0" borderId="6" xfId="0" applyFont="1" applyFill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0" fillId="2" borderId="12" xfId="0" applyFill="1" applyBorder="1"/>
    <xf numFmtId="0" fontId="13" fillId="0" borderId="0" xfId="0" applyFont="1"/>
    <xf numFmtId="4" fontId="0" fillId="0" borderId="8" xfId="0" applyNumberFormat="1" applyFont="1" applyFill="1" applyBorder="1" applyAlignment="1">
      <alignment horizontal="center"/>
    </xf>
    <xf numFmtId="4" fontId="0" fillId="2" borderId="11" xfId="0" applyNumberFormat="1" applyFont="1" applyFill="1" applyBorder="1" applyAlignment="1">
      <alignment horizontal="center"/>
    </xf>
    <xf numFmtId="4" fontId="0" fillId="0" borderId="11" xfId="0" applyNumberFormat="1" applyFont="1" applyFill="1" applyBorder="1" applyAlignment="1">
      <alignment horizontal="center"/>
    </xf>
    <xf numFmtId="0" fontId="0" fillId="2" borderId="14" xfId="0" applyFont="1" applyFill="1" applyBorder="1"/>
    <xf numFmtId="0" fontId="14" fillId="0" borderId="7" xfId="0" applyFont="1" applyFill="1" applyBorder="1" applyAlignment="1">
      <alignment horizontal="left"/>
    </xf>
    <xf numFmtId="0" fontId="14" fillId="2" borderId="10" xfId="0" applyFont="1" applyFill="1" applyBorder="1" applyAlignment="1">
      <alignment horizontal="left"/>
    </xf>
    <xf numFmtId="0" fontId="14" fillId="0" borderId="10" xfId="0" applyFont="1" applyFill="1" applyBorder="1" applyAlignment="1">
      <alignment horizontal="left"/>
    </xf>
    <xf numFmtId="0" fontId="14" fillId="2" borderId="13" xfId="0" applyFont="1" applyFill="1" applyBorder="1"/>
    <xf numFmtId="0" fontId="15" fillId="3" borderId="15" xfId="0" applyFont="1" applyFill="1" applyBorder="1" applyAlignment="1">
      <alignment horizontal="center"/>
    </xf>
    <xf numFmtId="0" fontId="15" fillId="3" borderId="16" xfId="0" applyFont="1" applyFill="1" applyBorder="1"/>
    <xf numFmtId="0" fontId="15" fillId="3" borderId="16" xfId="0" applyFont="1" applyFill="1" applyBorder="1" applyAlignment="1">
      <alignment horizontal="center"/>
    </xf>
    <xf numFmtId="0" fontId="15" fillId="3" borderId="17" xfId="0" applyFont="1" applyFill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0" xfId="0" applyFont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4" fillId="2" borderId="7" xfId="0" applyFont="1" applyFill="1" applyBorder="1"/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4" fillId="2" borderId="10" xfId="0" applyFont="1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16" fillId="3" borderId="0" xfId="0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0" fontId="15" fillId="3" borderId="19" xfId="0" applyFont="1" applyFill="1" applyBorder="1" applyAlignment="1">
      <alignment horizontal="left"/>
    </xf>
    <xf numFmtId="0" fontId="15" fillId="3" borderId="20" xfId="0" applyFont="1" applyFill="1" applyBorder="1" applyAlignment="1">
      <alignment horizontal="center"/>
    </xf>
    <xf numFmtId="0" fontId="15" fillId="3" borderId="21" xfId="0" applyFont="1" applyFill="1" applyBorder="1" applyAlignment="1">
      <alignment horizontal="left"/>
    </xf>
    <xf numFmtId="169" fontId="8" fillId="0" borderId="0" xfId="0" applyNumberFormat="1" applyFont="1" applyAlignment="1">
      <alignment vertical="center"/>
    </xf>
    <xf numFmtId="169" fontId="17" fillId="0" borderId="0" xfId="0" applyNumberFormat="1" applyFont="1" applyAlignment="1">
      <alignment vertical="center"/>
    </xf>
  </cellXfs>
  <cellStyles count="2">
    <cellStyle name="Normal" xfId="0" builtinId="0"/>
    <cellStyle name="Porcentagem" xfId="1" builtinId="5"/>
  </cellStyles>
  <dxfs count="10">
    <dxf>
      <numFmt numFmtId="168" formatCode="0.00\ \x"/>
    </dxf>
    <dxf>
      <numFmt numFmtId="3" formatCode="#,##0"/>
    </dxf>
    <dxf>
      <alignment horizontal="center" vertical="bottom" textRotation="0" wrapText="0" indent="0" justifyLastLine="0" shrinkToFit="0" readingOrder="0"/>
      <border diagonalUp="0" diagonalDown="0">
        <left style="medium">
          <color rgb="FF023A4A"/>
        </left>
        <right/>
        <top style="thin">
          <color rgb="FF023A4A"/>
        </top>
        <bottom style="thin">
          <color rgb="FF023A4A"/>
        </bottom>
        <vertical style="medium">
          <color rgb="FF023A4A"/>
        </vertical>
        <horizontal style="thin">
          <color rgb="FF023A4A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medium">
          <color rgb="FF023A4A"/>
        </left>
        <right style="medium">
          <color rgb="FF023A4A"/>
        </right>
        <top style="thin">
          <color rgb="FF023A4A"/>
        </top>
        <bottom style="thin">
          <color rgb="FF023A4A"/>
        </bottom>
        <vertical style="medium">
          <color rgb="FF023A4A"/>
        </vertical>
        <horizontal style="thin">
          <color rgb="FF023A4A"/>
        </horizontal>
      </border>
    </dxf>
    <dxf>
      <font>
        <b/>
        <strike val="0"/>
        <outline val="0"/>
        <shadow val="0"/>
        <u val="none"/>
        <vertAlign val="baseline"/>
        <sz val="12"/>
        <color rgb="FF023A4A"/>
        <name val="Calibri"/>
        <family val="2"/>
        <scheme val="minor"/>
      </font>
      <border diagonalUp="0" diagonalDown="0">
        <left style="medium">
          <color rgb="FF023A4A"/>
        </left>
        <right style="medium">
          <color rgb="FF023A4A"/>
        </right>
        <top style="thin">
          <color rgb="FF023A4A"/>
        </top>
        <bottom style="thin">
          <color rgb="FF023A4A"/>
        </bottom>
        <vertical style="medium">
          <color rgb="FF023A4A"/>
        </vertical>
        <horizontal style="thin">
          <color rgb="FF023A4A"/>
        </horizontal>
      </border>
    </dxf>
    <dxf>
      <font>
        <b/>
        <strike val="0"/>
        <outline val="0"/>
        <shadow val="0"/>
        <u val="none"/>
        <vertAlign val="baseline"/>
        <sz val="12"/>
        <color rgb="FF023A4A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medium">
          <color rgb="FF023A4A"/>
        </right>
        <top style="thin">
          <color rgb="FF023A4A"/>
        </top>
        <bottom style="thin">
          <color rgb="FF023A4A"/>
        </bottom>
        <vertical style="medium">
          <color rgb="FF023A4A"/>
        </vertical>
        <horizontal style="thin">
          <color rgb="FF023A4A"/>
        </horizontal>
      </border>
    </dxf>
    <dxf>
      <border>
        <bottom style="thick">
          <color rgb="FFB1AE2D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CD8DB"/>
        <name val="Calibri"/>
        <family val="2"/>
        <scheme val="minor"/>
      </font>
      <fill>
        <patternFill patternType="solid">
          <fgColor indexed="64"/>
          <bgColor rgb="FF023A4A"/>
        </patternFill>
      </fill>
    </dxf>
    <dxf>
      <font>
        <b/>
        <i val="0"/>
        <color rgb="FF006B66"/>
      </font>
      <border diagonalUp="0" diagonalDown="0">
        <left/>
        <right/>
        <top/>
        <bottom/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Economatica" pivot="0" table="0" count="10" xr9:uid="{C3D8FEC5-6F16-42B0-B91E-D1666C08A91B}">
      <tableStyleElement type="wholeTable" dxfId="9"/>
      <tableStyleElement type="headerRow" dxfId="8"/>
    </tableStyle>
  </tableStyles>
  <colors>
    <mruColors>
      <color rgb="FF023A4A"/>
      <color rgb="FFCCD8DB"/>
      <color rgb="FFB1AE2D"/>
      <color rgb="FF006B66"/>
      <color rgb="FFDAE2DD"/>
      <color rgb="FFE2EFDA"/>
      <color rgb="FFC59C00"/>
    </mru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4" tint="0.79998168889431442"/>
              <bgColor theme="4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theme="0"/>
          </font>
          <fill>
            <patternFill patternType="solid">
              <fgColor rgb="FF006B66"/>
              <bgColor rgb="FF006B66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Economatica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_eco_3a57eac034704b80b154ee66f6dcbe7a">
      <tp>
        <v>2</v>
        <stp/>
        <stp>d0fad60c-a251-4527-83cb-7b3ba8dbe658</stp>
        <tr r="M4" s="1"/>
      </tp>
    </main>
    <main first="rtdsrv_eco_3a57eac034704b80b154ee66f6dcbe7a">
      <tp>
        <v>2</v>
        <stp/>
        <stp>871ffed6-a9b0-4efa-b918-302bd912b2fa</stp>
        <tr r="J4" s="1"/>
      </tp>
    </main>
    <main first="rtdsrv_eco_3a57eac034704b80b154ee66f6dcbe7a">
      <tp>
        <v>2</v>
        <stp/>
        <stp>cecb5d5e-fec9-422e-adf4-59f38cc42f96</stp>
        <tr r="I4" s="1"/>
      </tp>
    </main>
    <main first="rtdsrv_eco_3a57eac034704b80b154ee66f6dcbe7a">
      <tp>
        <v>2</v>
        <stp/>
        <stp>9f1ff1ba-b751-4ca8-91e7-b337e5345845</stp>
        <tr r="F4" s="1"/>
      </tp>
    </main>
    <main first="rtdsrv_eco_3a57eac034704b80b154ee66f6dcbe7a">
      <tp>
        <v>2</v>
        <stp/>
        <stp>55c568dd-b1b3-4201-a99c-712a90bcd125</stp>
        <tr r="E4" s="1"/>
      </tp>
    </main>
    <main first="rtdsrv_eco_3a57eac034704b80b154ee66f6dcbe7a">
      <tp>
        <v>2</v>
        <stp/>
        <stp>bbe75468-4025-4eaf-9cc5-f50204a5d321</stp>
        <tr r="H4" s="1"/>
      </tp>
    </main>
    <main first="rtdsrv_eco_3a57eac034704b80b154ee66f6dcbe7a">
      <tp>
        <v>2</v>
        <stp/>
        <stp>427730ba-7279-4e28-b4c0-3d2d2a1ac96f</stp>
        <tr r="G4" s="1"/>
      </tp>
    </main>
    <main first="rtdsrv_eco_3a57eac034704b80b154ee66f6dcbe7a">
      <tp>
        <v>2</v>
        <stp/>
        <stp>68b193f6-7b5f-4ca9-9a8a-bdb4d86062e4</stp>
        <tr r="K4" s="1"/>
      </tp>
    </main>
    <main first="rtdsrv_eco_3a57eac034704b80b154ee66f6dcbe7a">
      <tp>
        <v>2</v>
        <stp/>
        <stp>10d6a885-3f29-4a00-aa7d-a11eb92f7e51</stp>
        <tr r="L4" s="1"/>
      </tp>
    </main>
    <main first="rtdsrv_eco_3a57eac034704b80b154ee66f6dcbe7a">
      <tp>
        <v>2</v>
        <stp/>
        <stp>05a6fe8c-44ab-44b8-9a8a-b817bf13f5ef</stp>
        <tr r="D4" s="1"/>
      </tp>
    </main>
    <main first="rtdsrv_eco_3a57eac034704b80b154ee66f6dcbe7a">
      <tp>
        <v>2</v>
        <stp/>
        <stp>69ac9be0-8195-4db4-b1ce-584046e2f0bf</stp>
        <tr r="O4" s="1"/>
      </tp>
    </main>
    <main first="rtdsrv_eco_3a57eac034704b80b154ee66f6dcbe7a">
      <tp>
        <v>2</v>
        <stp/>
        <stp>c5386a73-4af5-4842-9937-deee88fcf8ef</stp>
        <tr r="C4" s="1"/>
      </tp>
    </main>
    <main first="rtdsrv_eco_3a57eac034704b80b154ee66f6dcbe7a">
      <tp>
        <v>2</v>
        <stp/>
        <stp>79b5ef99-efd4-47e6-9864-0e0ede3d5933</stp>
        <tr r="B4" s="1"/>
      </tp>
    </main>
    <main first="rtdsrv_eco_3a57eac034704b80b154ee66f6dcbe7a">
      <tp>
        <v>2</v>
        <stp/>
        <stp>2beb96b5-d3cc-43a7-b059-5272fe3ece7d</stp>
        <tr r="N4" s="1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volatileDependencies" Target="volatileDependencies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5" Type="http://schemas.openxmlformats.org/officeDocument/2006/relationships/theme" Target="theme/theme1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microsoft.com/office/2007/relationships/slicerCache" Target="slicerCaches/slicerCache1.xml"/><Relationship Id="rId9" Type="http://schemas.openxmlformats.org/officeDocument/2006/relationships/powerPivotData" Target="model/item.data"/><Relationship Id="rId14" Type="http://schemas.openxmlformats.org/officeDocument/2006/relationships/customXml" Target="../customXml/item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title pos="t" align="ctr" overlay="0">
      <cx:tx>
        <cx:txData>
          <cx:v>Quantidade de RPPS por UF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000" b="1">
              <a:solidFill>
                <a:srgbClr val="023A4A"/>
              </a:solidFill>
            </a:defRPr>
          </a:pPr>
          <a:r>
            <a:rPr lang="pt-BR" sz="2000" b="1" i="0" u="none" strike="noStrike" baseline="0">
              <a:solidFill>
                <a:srgbClr val="023A4A"/>
              </a:solidFill>
              <a:latin typeface="Calibri" panose="020F0502020204030204"/>
            </a:rPr>
            <a:t>Quantidade de RPPS por UF</a:t>
          </a:r>
        </a:p>
      </cx:txPr>
    </cx:title>
    <cx:plotArea>
      <cx:plotAreaRegion>
        <cx:plotSurface>
          <cx:spPr>
            <a:solidFill>
              <a:srgbClr val="CCD8DB">
                <a:alpha val="25000"/>
              </a:srgbClr>
            </a:solidFill>
          </cx:spPr>
        </cx:plotSurface>
        <cx:series layoutId="regionMap" uniqueId="{F11B93CF-1264-4E4D-9517-AC12B47CF57F}">
          <cx:tx>
            <cx:txData>
              <cx:f/>
              <cx:v/>
            </cx:txData>
          </cx:tx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1000" b="1">
                    <a:solidFill>
                      <a:sysClr val="windowText" lastClr="000000"/>
                    </a:solidFill>
                  </a:defRPr>
                </a:pPr>
                <a:endParaRPr lang="pt-BR" sz="1000" b="1" i="0" u="none" strike="noStrike" baseline="0">
                  <a:solidFill>
                    <a:sysClr val="windowText" lastClr="000000"/>
                  </a:solidFill>
                  <a:latin typeface="Calibri" panose="020F0502020204030204"/>
                </a:endParaRPr>
              </a:p>
            </cx:txPr>
            <cx:visibility seriesName="0" categoryName="0" value="1"/>
            <cx:separator>
</cx:separator>
          </cx:dataLabels>
          <cx:dataId val="0"/>
          <cx:layoutPr>
            <cx:regionLabelLayout val="showAll"/>
            <cx:geography cultureLanguage="pt-BR" cultureRegion="BR" attribution="Da plataforma Bing">
              <cx:geoCache provider="{E9337A44-BEBE-4D9F-B70C-5C5E7DAFC167}">
                <cx:binary>1HzZctw41uarOHw9VGEH2NH1RxSZ+6JMbd5uGCpJ5k6Q4M63+WOu/7t5g3qxOcm0bCmtartjFBNt
X9AEzgEI4iPOnvrnXfePu+Th1rzp0iQr/3HX/f42qKr8H7/9Vt4FD+lteZaGd0aX+nN1dqfT3/Tn
z+Hdw2/35rYNM/83gjD77S64NdVD9/a//gmz+Q96o+9uq1BnF/WD6S8fyjqpyn9Be5H05vY+DbNJ
WFYmvKvw728vQ/1mbm6z+4c39/rNVZ28ffOQVWHVX/f5w+9vn7G/ffPb6aTfLeBNAmus6nsYa1F0
hqjNia0QYpjD/ds3ic78RzrHZwQLmyKqbIYYseXjw89vU5jg31rbuLLb+3vzUJbwluP/L07x7JWA
4+rtmztdZ9VhT33Y3t/fOua2DGEjwlK7R4qrDy/kXI478NtzOP7rnycdsCcnPU8QO93AH5F+ANi5
hk/kcddeATJ+phC34fMjDHHAjuPnkFEOkCHOkJSYKUYlf3z4S5D9cHU/A9qXSU5hO/+1YNuG2W35
Zv5gbsPyccteAS9sn9lYCYYwFRKrAxxPTxijZzblAlgoZbZANnt89hGun13Vyzg9H30C0Hb+awHk
3Abh7ePuvAYy5MyWxEYg9ZAgJ7hQdcbhjFFbSiEwpkQ9PvmIyw8X8zIgX4adIOH88WshcfXX/9Zv
9rd1oh835RXgIPSMU2oLW0l7VEUngo2JM0GUEgojioik7OSk/NyiXobl6dgTbK72vxg2t1l1+8a9
rW4NCLTXxEeecdtWIMgEw4pxMAWeCTI4MNBPECcCzg1iJ6bC1U+v628gOhl/CpP7a8Hkgun513+/
Ijz0TIIKwbYNYguB1rdBYD3F5yDQlLIR5hhkGlgOcLyOduRRoP14QS/j8jjuBA93+mvhMdfhX//9
qnofxJUNQCDOQaYRquhzPJh9RriiCgEoyiZcniiYHy/oZTwex53gMd/9Wnjsb8HledUDQvgZO4gl
G4GdpUBInQowAATEGsYcFL4AGxp8oacH5CdW9DIiXweeQLIHZ+VX8mv2Dya7Tf+s715T66szpDi4
mNImWIIjenJKKAPrmQkKPDZR8ntQfmpNf4PLk7Gn0Pxi0uvqwfhh/vD4wb6CNYYRbDw4mrYEfLjE
5CQyQOUZUEF0USmYAEfz1Br78YpeRuXrq5xAcvWLQbK9rQ5xG12Wr3lcMD8TmNnYFoIwybkSz7UK
F2fIpoRiCBDgL+7mUyH2k6t6GZpng0/g2V7/WsLsELmCiNrqNnsIzWsiRMCrBJ2OwHnkmBB0qmXo
GYAnwfyCq/zei/n5db2M0en4E5guV78WTH8kt76+fU27zD6DowMuv+Sw/8xG5FTj8DNJQSMhRaQ4
hGxOzICfWNHLyHwdeALJH5tfC5KDOfPX//z5mq6lPMNgmYEyIQANxFzIiVQDK0DBmUE2lwhEG3/U
c0fP5WcW9DIk30aeYLJ3fjFMwtv6r/953JZXUP/8DJQ/lrZUAmxlTNSJ+mcEwtDYZoozSQVEx068
yf0PF/Q3iHwZd4rH8tfC448785rGGISQpeIKnBfYcBBO/OR8CHmmMESQwSYgQoIreYLGj5bzMhbH
USdI/OH+Ykikt4OGwP4rng3Q4IQQ27ZBHtlYACbPbTABSTXwWcCfoUxgcF9O0fiJJf0NIl9HnqKy
/bVQeWJJvn5Sk6AzcONBtTMEOGFxAg9nYEJDSN+miknBx8j/35jIP7G2l4F66f1OINte/WdD9jeR
ieNOHTXMM5Z/N/UMDiakVkDDEBtOiRD2iYbh9AwJSHUyCGmSY97sKUqPGeC/X8/LyDyOe7b2//CE
8jWUFUDGP3tNIQbbTxQCP0QqBplkeWoGM3VGIb8MIWOwvL7f/p9a0ssIPBl6ciSuf7EY5bTM//of
E4Kff0huvKoTiWD3wT9BFLx8dDB6n6sYNtIJUQLCLzYHm/hRvx1N4n9jZS+D9N0EJ1BN/8Ol17Pl
QhHN9hBODiBt+bhPr2AjkzPQMuxgBxBJOIG0yglIDEAEFBUBgCRVpynkn1rTy/A8GfrsTeFF//jP
VivPlnuobtLZ/V//J3vVxL46kwIrAIapYxwMTsfTVJiAmgsEHMo+BC6/r5D5mSW9jMuTt3n2ovCe
v5hs+yO9zV8z/XIoNIO8MYJ/hzg/iK1TJwZqzSAGAPUYcJYExJxPE8g/XtHLmDyOOwHkj18srw+x
itfEw8KQDbOpQGAjc8YUxLueHxIwAJgthQJEKCT7RxX01AD74XpeRuPLsBMw9r+c1IIqsfT29ZQJ
hFPAdwdlAlqCUiVOzTHwKQWXjGAMEk2AVXxSXXGpf7igl/H4OvAEkctfLDl5LJgFU2z2cA8lfK9Z
JAs5l0N2EiPGKGSHCYVU11N1wiD6ciipgEQZmAPgq5xk8v+dpb0M0vcznKA1mf1/1vp/Xz77td54
AiVI07FQ+UkF7b+mjm8PddQnQ5/VOz9z3B4P4PL+97cUtPzX6ufDDM+y949+31GEPfI/3JbVoQya
QfEMeKGQzASJd1Q97cNIkmArQA9EcsBXFWP5ZgYVvcHvb6HOFswHcGARBeNPEgVh6VLXB5JFoRqH
g/uE4FBDpscm5GuN+F4nva+zrxvxpf0mq9O9DrOq/P0tRmDu50e+w0oh/Q2xPchGHIpIIbUETgHQ
724voRD9wP6/WK10m5CmcgbVKZdiYy3AHEWz1ujwY4WF69cy+BOjKJ2Yziebqi+8XRPG3BkJXiMu
vTxR17lPqZOavJvUDcpdYjJ6M0Q6W4W2yV2eIXrDWitdjVTcCHKkZmmbu+grs1c3uZOH/LOd626e
pry5oKRqLlTQckdgv1roQ99IyFVQOmnHimVdEy9wuxr7jhbDPc8Ct7e6NnNML+TqyS1O/UOvKdUq
DTKbLLifhQ5mup5muAy8KfWxU9nRQxMO0achqi6irOK+oxxZl9R3rC64jLrE+kjRELkojPQVH0I2
rQur3zLSVcs0Lq1FzoPkXAx2OVVt6l31qFFOrIP4kyaTLur2VqjEHQqHvW+Xx5sggp4GSHFu5EjS
re4dljSpcSqGG8cnbbmjXlLucppdVGXTrMJDV9u2HXcUzY99I8fIO1K/8o79XSPb+ZNP/YUPSLzw
/cA3CClJsKwwVE6efD9DIlXHma6c2EI03gZevLK7vliPF7/JizU3tMidsQ1hg6eUk75v42rTZpOy
+FOFeXFDAq2dKs37jea6vkninDhNis166HF90wV56g41yVYjtSkRc3GXJ8uRGgR07fv1ts3rFVLY
2lu1j256VW9wnXf7sKigFfTnfd/ER5ovxT5MW7obOf08v4prUuxi1Uz7QNP9MJAbq4IjUfcBcqIq
rvZEZnrT57KcaFoGf5YVd1rs449B3pnZINNiWVmWglzdVxnzwsZz+vzgQhQYKTCjQEDAAWYcoecH
NxF9UwaxzCdUVtFSZSbYyir4ckkTbOYm47mr5KSBM/bQdXBacunn12nbZDNfdXRtEtFtvHiRBwhO
F0rU1grKenBq08nt2FZF6YTCVBsbzv5CysYy0zqxzwe7xXNyOMWpxnJid1hPB5/UTiZ4Ph1yy79q
ChpcycI1Sa8mfpHWk4GLdhvhJO6dLoiY0w+MTBtcFxNmSuJqUflbdXiFoO2zddGoaWQKsbYyP55E
Q9t/qrLhqu1pfTX2e4H88K/3FOxTDqL9qTyEuC1EriiU1YF3reCLPtCfyEOfl1jTKCym0qm820YX
9Z+Kp9IdKsHOVd+YdSYRm1rItO+rjp+3tEjuU6M/Fq1ob1gesNnQSH+FK17uM5sn7shBqetH+XAX
Zl7j5qwediLr0YoERM/yPm3eRUhcGV8k961orvxEd+8iorNZLhqysr2q21kDal02lN0daSfjnJXt
Jy7Iknqf9dpaalLd1Vnbum1c2Dvi+9akw6S/qnFYup2u8Puhy1Kn1Cj+c0iz81Zloe+QOnF02+jQ
CXDsEmXyz50VXtQVrm9bGhlnMCZ4H4R279Yq8a8CwbIpEWW568iQz4VI0g0yCVsOhV8uAztFm7pV
3izILLVTJhWgWEjsWLZms7TGzbVHeblMOvg0x2Yow3yHO7WVdtBej13S8hxLMXNJPd1cG8vSDksL
vh6JtZbBVNOGzeJerWih0cbLcLaHN+DT2s48t+o7P59mIBVTFdXnOC2y/ciCQgWi+sCicB88YekT
K917daSdBrfdGvOpUFF8YyCRf9MOTxrKmsqURjdFm9MDZWyUiUeuYpw5cbBlXtpFhxsjKNxUdBMT
3UeOoZtq7Pl3ebQm8tK2+sGJTUhdO6zYIpc1vs7ajswSmadTUUp8XVOPrWTICZxxoDIPeTs/Lddj
a7wU2UNjeHLFDuyZ7m6zxKu2I2mc2tRxM7FlHTrFMMiPbUQcpWP0PpattcxU7U0oCdRHgfvrwCvw
ZcHUsA1TEbhRm8iPHs+4w4O2OO+JlhcgUT6Wh3mMrPsJ/FKiX6W+T9/FaTUZ+4cosmYtofUcNXX/
PoiQ2/hzDan8yOn8OeUGbtpsXoJZNd78CxIfmf/18O954gp+ruZImU6ePuZ7vu+XcsLz/zgc3lbh
ecf98D737N7xfB9fss5Wc0uXwRKQtPemyRPXiyJ618WbxvLEfd8Gg4NjhI6sLEdfWNMi+cbq17V8
MqsVETUfWXMv9/Yjqx8/mfWlBYys4wIsbyDPFwAqjs/yITauZRJ8ocpo04Uef0dwjDe6KHtnODRV
Y7pFiAyZeLLl79q4K6Ze0ZD5SCW5sJwhFcN6pELpzGXcNuV+JCbNvGrT8F3pR3rb2vQ85NVcFKiu
XFyGK+MF1i7mzFxLYWm3R9osuywpr60iSucBS/BkpLZR5G+7IL2zi9Jcj13GcxLOrKuRPW7ywAkQ
qjYjDVJ/1kS2hM1Gau0Vckkbz3dHqu01aD+05XwkJhR+dMmSuFjY8QYnffO+SVK5lcQ3ztjsU6uc
R6JT07HZtl7i1rnG67EZ9nQmpY+vQohhXQw223q91bzPo9CsKosJd+Sqfe5PaYKbxUj1A+8OeyGY
f1nTvoPnelUZbwtehG5YhOVcCV0uLV75FzoufNcDU/nek5MwAazDWBi3VFG4J0hHKx7CW9JYpTfa
1n8OWVfetwVfWR3DH8COiqdBXTUb28uKrUgwmhR+pz5yy5o1fW/uKfcjxxdWdB0fnutVQzVLcr5h
vAnPrUrRqV3Hw+UgWefmFeLv6ww2GlcY36E4nVut6WHf45smZd7nKh0uiiRin1JsYcfYMr3xM6ud
WGBB7iulg/kAcnnDbXAriM6HhTg8pe2y2PFtsCrAw0m2BtfhqshNskCmQTsRFc3EN6BPvS4/CJKe
3peRcDylS9+Jeb/mKE5u84HYjsa8vTLGElMokjRzgsPdEGfZPq1NuWPWRiR9th97xkvd4xJkR59N
vxFGVnHwf2Z1ofwbgXBw4w3F1I6Nuhi7tNW/7+0+Ox8sHdxAJT9xmEf99dikQuyHNFwKEmXXYcjZ
hjTRfVDQ9JodupgBtKV1OfbYfdI5GR3UamRPdV3PetqmU0u3eFHwzrjSE/rSW4Uxqi7zQleX4H+g
hW56yxmbI6GNS+UE8AOqxdhXJ6h1StmyeNv76lqmMltXHfxE2Y+rXdnV5fHiF8kiQFqA0d/Znuu3
UavmfsjUqi7v8xrpc0OzZO4XsXHGJokLfT5eGh8MTmKboF5Cmj1yBg4mAsqrYlca01+ZoVvJJh0+
gOWaLXSdEHDMTP/Bttt7u+J6FdgDAJLkXy6SZdCVJW7k4Xh4pzHBa1/45UVfhcV5G4ezsSUNNhft
Y1dSFXxR+7b+sripr2hyngtw9CZNhaaxVXab8UHR4WmhKsA8irxqRsRAXZT72fBONJa9zIv20gOP
+Hgp/XqYheAXTAKrb2O3MJw5qEzUYkjrLzxQhQOaXLPdOMzO635TZ/WlKtxUeauAIevSRFzsvCHx
nVp1/QeaDta0EpGaj80WzAiucOTKqh0mHOyttexL7kSglCdN1Avj9Cqx1iPltD12+gSsHS2C8zaQ
3cqzTbzVOULTsLW6a11FjZMWAbuDTXBtwtjnnqY7DNGKjxUA4YLu0RdiSJv5t+FlpNG08cv+OpJp
41hxT+8sWrmCafbZHvST4R3K9EVXWfW87Mp+xU1pL9Ih3dShT+ahb+q1ZYHZ22uUL3pb6XOKIzrN
ZVpdwg/KiTs0fvS+E1bmMDs0fwZDsLFMmASOAMu4CCXcVOGCatHf8QLESp5mH1RGC9cOUHkVJVU2
DSIa7xrG8FyYWMztLHyXoo5M8zrvP2mUTlnFg/dN3Zql3RgytYN0eKl/5E9wduQXGtTPOI/P6Ok8
x/lVAA/Py3BZYLX2NcpgsSCYRdGDLR7ivV1L/CmThjuJFQ/XOh3siWlosfOZJefYAqOX5RitZUP1
PBc620d+0kyCvkY3oeU1TmgZdTv4ch3pQDo0oWJd1bZeywwiLWWX5e8ziObMrJQEsP3QjOqGOgmz
+k1xaDJRT1Hn21de4KWXdd2so1To935FHYjxpKuC5ZaTRYq/k6qnc6P6fAoONX/Hg5ROyty0i7Ep
YjBQtMmHzdj00mrjW/lwIdokfsfMbOytm7beI1FdJocJWYPQepwf/NpN0WfkIlFdCWBlZt1UxtsV
sQzdIBrSO6GrCWWp/PiNAzW+t0sy6wkHaJTuuiX9dc554dgJHm6TkoEaGDpxEUI93BocCLBPD4QM
6QmhffWh65JqjnwwwGALmvc17mcjw+CDom/UUGzoEAUX45S4rJuZyNJuOqoEhsPCGXIfVNNXXVFj
1a/aktxgXNjKGfmsysqdONLDoo5Uuh+ZR74Ks5uR49h1IH6b8xshs4d+ZR55v/WHQ3NFhk9xVmV/
9r2YSMu3HuqeXWkq/A9KgzItMtSf45B5S8/QYZ4Oubzwkzh2I78U87TLFPocYhM6LfOT7oIpb1t0
hl+VGcibWub5cmzSOq6WVuiHrqUtdjX2ea6EwvWrZEi7SaatZpZ5Yer0MuUfxzsLwkdf7qIiuazB
CHEgIhdvSpE5kdfJlT60kj6NN1XNwZpSUQ8xvkPnSBkvajC2K1VZrUM/wJvEULRJcIE3HtPLmGb1
cuw6Eg/9pRX582rUZ/5BODTwYRZZSTY1HG06GXVTB325Tt2QVfZFg5LqkvhIOnlr1CKtu+pSR2l6
2XwYSeOlzAE90eU+iHJpLbq4ql3eSbHxWeC7RUD7D2lZFZOwq+HQHJpDXYBL2qJ34BPNkxpnLlgZ
beCGtAjcgst2irVJmpVo8mFSD2bGeP6uithDAJGncySNPu8Pl/FOFUO44NLsgwLq0bVT8mvWc7PM
8+Cq6UyK5rLW8LWlFj23G6Z2MRhqAY8aeFQV2TurjeDtegMva7Uz3sXphB485SYjwcyLCHVHx/mb
91xa3CWlZW3HrjwoF8cPxEBAeN+UhB795aNrnIX5FOKxyVpItMmLxFxWhQQNZ0WbeCD0PefaXvaK
JBAPzel7u4qziTSJXJK4Vle0jKZJ1sBScdaLqWFNNcnGNqqZmHptUU1qCGa7qMqL2fj1J3Wfb6vA
mj45ZHbeg5Pgy2Ym0WDvjsttKBETbnt0auIYzUiAyM3YjGXxtDlSse1TiD8Gk6IR7Sr2Bm9dl0nq
VLq0p+GhOfZVeACN+609do4XDgp6rdA8sArtOVVHyDaJEGjyICynmod3fZyEK/jJRwYhjzQIZ0Pm
SZeBn74e8JDNYsYD7HhWrM9ll4L8DpNumvdFumxwD7EZkpkdhySDmwZpdytVOMnhpN+TCEVO4rfV
deFzOaMezlZ+1aSOb8pylcrAX1U9xHF0QfpPcRkueo7pIuk9jwZOBybMBIxlyy06L9zog0Y0xFLX
8FuuzLFCETjlUIg5/JmZCM1r35qG3b7qfDbNWiMh9NmAKc641W4h3HOwykOF3aLeRxB+vqx8sm2S
tv9QJAWfi8YLZmEd9h+8PP0cQXOX87SfxPBz5GmoTbftsqDb+oe7vDHVrKUhaLhDEyLArQZzs6/A
5IXOoOvhWTjV0vHSNJuCVIg3rKhAfoy3qdXLhQ3R6fxAGLvGS5948SbNTbwJkb7gfd9BKFIWaTK3
Suuig6jSO2lkPMMVYStasnbHIfQHJghBdypwY1xF94m2M1emKtkHjGcrS7XdzM6pdSM8/W7kOMwF
h/sdDk3tGm7UddBB8E3LRN4nYTZNS8/6BLE7y0Wp9s7ztu1XBcmHGbfwvrXAG4qRlzhWhPjVeEFD
OE18cBbGlkhUNklsBGpLZvyqEhDFgmhN6nTRZQB/+eC+UunEj1R+N+CmdxTs9nXY+mLKwlRuuGXE
CtWwnVZr9RcWims3KiBdUXrNNjNKbMogKiae3wcuq614U4Dx8R6CqE4YQMyzMKzb2TS5twubvo/6
VM1j3QzTkasb8F2q5McaGzxtWdMGU88U2D1tB7zD066HMz+VVo3dsc2r7BKieXzX47xegt1RT6zD
M7Sdeq49NMVqbAYpX9pJ518ZmoiL2BQ7Igr2/mRQEIaeW2r2ZFCa2v5VGgv+bVBUGenS2iyqYtDB
xMs4X5NMTbSu0bLrQrEeu8IM4gVH6tgOIsMXXcS2QhMyg7K6BHyIsLocL0XkQwopNOEa4iflZRwN
+W6AaMBITLManDK/6afc7sN5SbL2Iwq2o/04QPHXrM+5N68Ibz425km3FJ33Ajc/dKeFTZwI7P4F
7CA7J8guXdFVeAq/AuAS4m9m2MSR5Y7UXvKAOnhT2F08F+C+zXwwwT/ywlpSFpfXg8qTbRXT0IUJ
i48ixLnbgPbayLbzbyAvNI8h9vGxoPD9JH52o7vIWwRWBXHBg91IfdLOOumj2WhsdjyxHAxqZD02
q5jPZRMkVzLJvUs77RZHG7QB+7WXal+CbQhhyCTfsEGz66wiSxa2+GNpQ2rFYOUvyKFZV7HD/Va8
z0icrJK+Z5MsCIFtEJ8E8F5AQZd3HvpV64zDBWc9ZEZEtMmOB8j3QjBkrKBaBjEcMUJovgQ4I3c8
Xt1Q0Ct2vB87RnbEIZDdlr44ZfcMBISJO5JGdp6gXRO3Nwmu2aI+5EWgallu6zjaKVKnELZiZQy2
OWGLyEThVddB/Kjzk503UtsDlXhNteiH6ej407iFpBIHqTM6/n6WyD1Ls9kYIhg5uqLZx9QbzsdW
3w7pJBUlBUXkgStQDgj89RxN6jhIppZ3UE6JlZdrz+cXdWpBivLYF+pN5aNsM/aJFvf7WjACfva8
hfLqy6AxBWRw8nbKOjykbiKiGQrjZofAMjsEJtulShFyKsizpa6I886xG4stR/JQsnhXQfD0SB0G
27FzKxxaJ6Uy2/CDBnlyEUO3FfUnyqL6SNMi744M6de7xH7CwKIH7tN+Zeu4Xx9SIeu4qfq1bdN2
FuHwdmx96z9p8rxKLHfsDBOxQ0MmV9hfs7yydiC92L48XApIrDoGLLal9AvfclJtw440opt8aZdD
vcrAd0xqn+3HyzgYZhpyHDpxEiQXkNaMpgr0P1hqDV9C1DJe9H6h97anLDchqv7Q4vhm9KS7/n01
4OghLuHBqK/qXQqxTQeSJKGDuhAOIpjgk4JFwaodCvnBH9yxu8dFswyzLpxaTVt8RLm+qyzt7Ttb
JvtxNI/ayvES7O0j1MYOYzq7oUKzaRRm9cbGhVzbBDThkJDqOvNF4cRE1g9ZCokci19BFdIF5snQ
XcShgKQJr3NHdoFdghnbN/PaCi67INAcAsRm3RMrWuQeKKrbsJ9kYLVvhkShTcE9CFBH6po2DZj2
Axlqp4ew4ya1c/TldjBUzRPjXY+E76iHaYaqKZ0eYigTyu2b4/fFQs92VVOkX743kThCxeXl+C32
lt/NM+QR14yfaoGqjwXE/yAAVOJLP/XaDWrlDcRdEoj4sWImhsi/QLQR6yjPLlDm+xBlRcbeKXad
agG0sauHTJhuKN1adu1DxAQGZWHhOxS+9OXYZx8IJKwaFwxQdZx3JLT1IfXEwRY7TiWKrlyUnUTO
OM14KQLz2Wpss4SsZSSdDKnKIRDpXpR9xHceskIJJhF3NKv98yOP3XtkBX9t5+LYBKuG7UzE0LTQ
iXRB3LId7wCTwJPRxKvqqHXgY2pXfcGndqv8bUx7fzveiXjQ5eFTa1dDxqY8COPW+cZzbL9EHnlU
kQZbqtmNJ6tyUbG6mCnUt8545GsSJf3xdmwXOS5m3lfyeOC/nf+RJYKp0ihI5jGxijXE9fIcEptV
sS51BfUH4+1pO6baU+7YG+bzqLPEKhoIlCyEfjpNe4ictxTqGB1qwmZWD3l9dIokb8GRN5RNDW/N
th55+IEnCOovPMec4iEzeeDrqTBbKOkgq64adimDaoaZyWo6HUIo8AgLiOAfOxlI4Slsa+uOekIn
zdI03DsfWykFU4DF4XAkshw+JMhgr78dBF130jWtb7njARoJx1NUgiUzY0WaHXwqtZGB7N34kFSv
6/BPoGV7iBJZ4NJXwp/HPehwCX8Q6Ghv1VGDXMgMq9VoWFnSmllBz684bsMLjzZXo6lX2MmElDKB
nLVnzUbXAooEWGSxjwZKnCBYBd0RiodPeT03acU/pgXmcztSTkX65nwMs1JVwbm0wQAbw7vwF3CU
IwRk5Wc1rtNgkmPPclgQh9gZI8nwC3x/3YTl4ujzxo/NkegXvHeTDlfL0jT3uu/az/5Vkvrsc42t
W9Hy7L0At31SW2m+iyxfgN1iBcsmBxMcq/9L23c1R6pz7f4iqkRGt0Dn4DgOc0PZMx4BElFChF//
Pcizx/vd767znYtzbigUoNvtRlrrCaunJQWeGj5FVb/RZVkfmirfVBkW9JivsEK+og8cScRZNAyL
k2dX+c6pPynXyNP2luYA+wzD2sjQPY6kB4a20rNll0U3lT2fDHdrGNlGvkM21DyY8VnxNwQ2+pOe
rYveQS5G/E/mtwJ2P9TIawwO5iEny5UQb1KHYTo0VXUuxJBdLaRbn0hZzuuYRcv/MqNYZ/QUYg5z
j6EtrWtYNb/vsb7K/z4jX8SmcybxWNRZd4K4wk80RI0vVlAVyeJ29IwlDpS6Cx5wLOmLDZpnDz5O
b5Z+oi+qWX6JmorbCpjGnde7j2bWguKq2zzg8840OR6iDjDAQ7T48jqvMR2bcLN80FMKmUN+NNO6
4UycJXp2pZgObY+cm/pBXALH7hKno4lFw/wuJNb0wKYgSNk0jluml+kBgWxxRQ3VW9MyM4LK/1lZ
izhHAdgJannhTttFmJgZw8K6ByQ/663M7KzwSVL0odibZtdCugARTB5/vtr6Gp4XXKiQ49V0FVZU
bzOnKjamOQhvvq1t8dkyrwH/LjJAUQMqWN+BpSPnYP6er1vmSIly5WwD5OAvLQW8OC9N+7wMgKUW
X41422WWBotf3IIl8bZlIdlFl1G25wDnj37Tjydl2dGuHEp1jews3PijIneKDVUqOrv+lpcsimXl
iVdXhD/8yNI/Bo8drbLgeVxbl2K2VRFLh6VWkNOPRVt30eypNybKLiaeXmIXOfhh1rY+IuilqcHU
Se0cJdPdtwpx4zGQgLsNpq599zis/b4n9RF/AU1NTvRnPvPUt3YO7Zi4+fIQ5mN5zCIXtCGxZQdu
uEuhTKO3ZjSqpAeRUQ1ZIw+Wh06O5ILv3YNX075LCu2/UN7Ss5mL5I1jAXT61KIKeiPZe3ecTfHn
XMfzs3hConrIwXU+ZCBI4souXyvPm1+098SQpj+3YHPOBXdEYmirHnt1ShR4lr9mqayvnnlE1XnJ
JpGYbuDuZaohjjoyu7RWSsaNKRnfay3UC7eDIclpuNz3Po82nhT2BTx+ebAbMh5CCt6zrWyxLUGV
o44HsROIKL1n+O9+LYS0P2fNNpBGgmyAdS/Rucc+omZ5Z8wbdrTCM+PLfZOp/FXkih/W79xGcjt8
jZrs4suBPvClW86qKMfE9NcIg+PBKtRN3Ub27RQANxrWC5weebETkvFkdXb/LRNi74MseG1L2mz5
1NR7c71NAcjSZr+MrN7bY7DEEvvOy7KeiVCyl6jMlpi1lvVszsq17//hPPNqI3XAUOioA9fH5P7/
80uOkTw6JJsOhnKNoD89iki2kBB2tkhwcID9THKnq3CBaIzxZJ7L/tYwsq7f1sfORkTzORvxNkCq
vJM7M2wOf66oWhHsBreYEoVKMXvbqYHbr0mnyS2Ldr6BXM+7mK5oFuHe/TPD9ImKfM4w8/9xDzOj
/mvG1z26ZfxeFepoGE3DdAaWnhMSKrX76lN8OIlGuRfTVWT5eI1auvtiRqXbWLuZ+HWSd/Zw8gh7
/mKdrVLv2oiKs9v48sZfD4aNXvtZX1fIURCVxGZUhuqzz0wLx9A+WL3/DbJF6xJEhdgsApFa5QLP
Nn1fB18FGnt4i2gXc78OX3N7LZ+LvLX3X11f00Q+bNhS2hwsFLHEXre6uRoA15xB6M+Paqou/+if
1mlmsMegmS8hl6GdFZ2+pv6ZYKZ/9f/nrc3VbtG3Z0bdpFESHwropB/ZPJWHsWuBwa1NmHT/aqpR
fzZN0NUspLyQ2kuVtMIzHToIRaLy3hxyrw22Yyet5KuvjOworpQg+6++9fKizaBW7ht+75eZdx4v
y0IuX6z9SDA82RKZ8F/9X3T7n/4vqt/Eh6Z/lM5lHCLvOJYgN/BQXcP1EPAuu3pDnc7ZYp9Nv+ky
B67rIXF0CCp3nUta4buxb7fRXvj63fS53O3PLqPbodL6Ecx3h6T6MQe6/AhF/DtSW34xQ1IXbWrP
kbczTa7LZi/CJUtME0JR/yK1ejatcp7pxRn1tZpFajNevGeVU6Z5w4PzOBT+jRisII5aO39vVXBX
WWP+bQ5YtC+J624dh0Uv65Wey+tNKKZpl6+qb3hJrL2O/J/eqggfVQglxHpG/Mzac+H+LNdZiGmg
gjR9f+aay0er1hCPTdEOcXK4ldUI3VANVkg6oR3GdIEqwnfHYb/wgd6YEZuBSGLDq2mIUGCa1Yff
dbb4e29uwFKETtUAuaZyh4Wqju2FcNADNlc7UCZ1PLCpuVpQF1tYbi46kyIeBi/a2cHiXUWYuZ8H
PyzIgfsWILL/6FcVsQ4F5IVeKSN7O49efy7adlAxVUV+mHR11NbQnwPL0ymQ4kwdGOdI+4qPhoTs
jeX053+fQOibv02e9behoAOHAcnxdNdYH6XhJqJwigmR7GozXX7TjdrMK4XRU686eGTKUoE3lbJW
1idk2ifWBtUHY/PnyZ+e/z75lzlZlzoZQxZd14/KHarHqAo3TTVkt6ZVRMDRkIjJA+dh9VhGwt51
xKtT08xdf7yisgigKXs6evkQJrk1ia0GvXBuij47yKge913Yedfes4oND6f5EXuuE7ujpd78Arwr
ir8BrR7vymFWv7jrPI8AYl+swVcIQJi6z6QntoLw1CGWBXkG1C+CdB86UuDW+2iE6HWRty3qMp5r
z6KJGWAF3Wu3cp+GMuv2vkQGSeugeoWqOjYT+DREabgE/NTmosTS2RfbpoiGTelYBO4WnLGR/NdZ
E3X2bV46/z4vX68t19H/8zw2tTeeDuhBeV1xdCtgAXM3ZvfWMJBY2lX4UwbYkPjw4UYW/Bitjh50
Ibxt11fuESwqv/aLBGZSNdNL6dQ3Zi5CltOgyPy6DHmV5mVLr6RxxEZ04WUOpX6swLriyWfVGeyB
fhxG20/FyIqdGc0aix3gD9eJGZ3G1r920XIrPHy3k3wsYpEv0X1LAn223VrBt9JuZzn1z3ru6302
EGu7+BMUO+SdK6d/611fb/DHFEfd0P4xs5t7i3L5RvxJJmOfhZcxI/YN6aQT03WA0fmDAy++t6Hq
Ps1kGtPPG+GFAjaMt1ACvpdTYac50Pn7BiLrlLHm91kzWs0945Sk5uwfo/+388r1zuDKcOeR+5vG
AlGahbl+mOvmTbtqPJsWJBd0Z/naT0wTMIx+COpERlnx8DlBB2XqOA2ikfXqUpbiYnXiybRqHgDu
F9QD/R93fim+U9ovO9/PBNYuPX//q5tUy7KDl0/shKZf3Wb2f3Q7wdxs4AVqt1gfp9sFZpGz0/QX
y+PzbaRb/BUB7W8JEQClIRHP4tIJ2MbySy81V9QR/1CacQTHQK/xJXS2rhsCuYPU5PLZZ077Olp5
Vmdrr6OmNU8RrmjL+sWPSrptI9aApm6bk0NGBnfV2lYeApjP078NFfnkpUCg57iLyF/jX9ebM7sf
xq3dqh+idsdLYVhXEBFLTJpabMeVrjUj9ZiVMxZStL+G/3aNOTWHr+E6hAAzDbT+NohCB3468YbF
eiDlrc/8Pjb/iwByC5DMjn39xwBW4zAOK/l7wOmi31fQAjtsz3Pn6uQLAIcstyGYoLUc0lwPXroM
+KoMJZnLhyqa4nlu+1MFEV17HazGS51G7suicuOC2/ZjPw/TlRXVA1tbdd9Pj3y3zI39aDomHtx1
OdZX0wXQgidNTwLsRZgdWXm40fVsbcxo7nD7MLuiToTvs4sXRG9s8Mi9mn7oxm3u+o7b95Uua0Bx
qoURD2PmAKIXXjQ+Vqd2nVJmcri0TN+YQdPlWLVKO1lNW3MT1+tyQIjFuQREWQ/ts0BZ1qu2kbhP
49I8Dx1Z9l2Uh6kZ7YFPpq2nhoMZJax+5Z4Mbia3WJ48e+v1ozj8/hh7lY3pQrEFy7Lj8bzqZQEr
VLdDMVW3NGLfp6ouj8WUhVCj/JnHTNtMjGT2Cj9KeTTXmstQsIbtB3+jPA6aT3J4EsuleHIzeWR6
7N/oYLGUZMt4noBH3EHaBohrHQgsCDGwAzq3uif0XPQaBsZ1AJDtOef2hN0b1J5ym2JLRiXfohce
DKCCAFhtIywXew0XxCfgSKI5VWUZvA1QlEb5O2+XejPyKDoCJivvfYI/t5R98R7aLI9bh47IvLP5
OKsaCrrar/ZuFXjdey+WfleU1oa2hf1oDvbopcCk3LvGoIHwz8SgHeqzGVS06FIm+mBnRn0oPneE
8zE1o5IO0UnAlwayDLebGWnvwoptXQF2fAonctDN4t1YNdeg+CK+DccO1IDpbGCwcnmgTqYleebd
CAi/LyhonQ4CekNQPYPaRRlsJF9TIlVLkId2kY4VHJaq4NWPLlAPIdcO5Muu3AESdfeKtPrhawac
pA8IXv9rhughdPRlDcSm2sP3A1porFod93U9biDtAq459HWzrRe5xLPd2PtQtuA8jFIqh05+r8lI
4j4jkAd9tbEo9Hd8quSd28kiJcAtuKWtjcGMQhfbdzHYz/hRJWtftw7+F6uesy78pJhC+zmSBGHz
Ot/0Z9Hv/q/5tZaw7TceFo4+aB95VMuYr/x2jiVi58yj3vSrelJx201KAZWNFcjm2Y7wGJMhx7Mc
8m/Mc2LT7fZsvmD3l5Bi2EhLENLGAeDkDYWQaJODym0S8FOEed69ybHNIJ8YtJD/MWhSdA5N4iYr
YI7I41Ev7VkI278PXf1sAH6XL2GCRKD77Ae0+bd+rdt+Fyr7rfJle51tp03xzSu/ywW59iolmpn3
NkSD/c0b5mrLkI2fSC0DPG6NnQRuFj56NN9+xskLwHNCi2IzruGxvcw6HrRfXZVvbwj+tfe669Me
hsF7e3X8VlDHmdankRAtVufRfZlD6AoLJjvgfwOh/kLaH+MYxYNssw/8htOrC9L0eckdmupeBhcs
QPPRrmix84K8uufVNrCs7KK8Rj5gobpGldO+1rnVbylZgp1ptjY2ut5iT4iC6YlD+ZyMq7oBynMv
nmqrOkHCsi2o9u8Wr/lpNFBlBgwOzJO4iI77d5YYPvv56AwJIghxoUSrv5L/yp8F6IrwOE+ODWkh
Pkq32M6qKX4SCEkTeyDVHTSK4R4bVbGf6rm/h5bWjqtKvupA0Meqw397yeRrtZB50wxefnID0d56
nZfFQzP7OyJkn3xutKHwWuS9JMMXehVCmZ3VXb2cfhXcwofXbWFG9FIyUdEk/gDVsWdPd3MUlpup
hXjsTohW3dYue3Lo1CKitOR911b0wnrvZFrmQEAcbVaRXmqay9wWx08TABwqbTJBwu/aTfaMRZdD
7xO456Ut5/PsQG1Gle08e4W+te0h+LlO7djuM9WaGdQJW0v5H222sAs+iOI8NI9wMoJw9Ci7mO6v
Qx9aABwNIzSEsEL7QZ+lNWQbW5Mm1awbj22ZO9izkSa5Qg/3fovIfc2oTG7V+O13m3bVxSRO1BYx
0Fh5IsAvkVu6PJ4iAVM8Atv+DH1diwB+PQ15Ue6RxSM7LVITjlSNopvacfPDIoPpec7yz/58Wn73
e5mcngn6LQUFLZlrcQzcIX/w/PEV6jOkrGtLQ+t/RBUBZJrmX/Rn1FtHs5JaBzNqJldWtO9mzz74
RuAGQR9EWauuzZp64F7W8q1eFW1f/aaZ4YtztD7XiXxslrjQfEkJhzQmi3ps4PixqX0ArSlIbD2k
zijq53Yu36vac39150W20y8ELj+5kNGTuRb5Imm67N6G5iAuBHHfoVTfhKvi3+3lqZ5H8n1EHoB0
RbL7XHpI+2yHnybq6PPsNTkUwm579psS/In28a1eyNvkB4cCGjkGIfUC/WZX/YwYqWLs9LCBjQFJ
nc7Fe5xqtQ+L2j/0QozAlQayyaiiD1PR+HHfwmQF1Vt3BYP9pCGAvQtRbu1GdWMXmyUA4XiT0n7w
jv7sOM+SvpvuIVD+npIeeiwBk6fjSp9foL10uncPrqLkk3u0a4ttSGHbCbyTguwk5fnGRgb3e9wp
vCqhIwTVWJRVQtlQHYx9tQgXunUgR01Ns4XZ7zzBbxAb+yuCbnJfYjc0g+aQke4GHEwO73+jH0tZ
scR3M+Q6eZOGYD6cgzV70Ewru+VpJOY+yQMM8YwdhKTB2WyMqhbzDZ9AKPzZJoshmG5KeI8+d1af
6MnM+GyydVRg1Gyp/3IP0dUwdOm63RpYLpqGKY48Nu4MXqfgIgGvFNhduVX4KUO4cSN10GN3b68C
5mU9FKuo2TQrjw+HSDX3nXD+3v85Q/N3/PiGs/t6+APpIyKhXhElHFLx1CwQZqn4mqOiEcqFea6j
BEUbeGpGUFcjT7JPjRFYO7LJ65ofuJ09mneEeApycCas8lCg7+sNmtHPt2pFLyVTMtH2koHrWtEy
g4j1loDQlITV3jS7wqc3eITzmwBk4heyVguk9+basfVOn2ufWKz60Mqqni7DADWNdHrob3MbkdDY
WMPJpoCxCs+6khrmupAU7Mac0fUsJFJhX/ur79/mCSbZoSnI2z/mmjvR9fp/3NPc/R93WuXtGwkd
YddLcazrxv/WeHRvWP5g7vimRdp8RJbzt34/4HwjrTzfDn4+IBCFTcmYj5yAh31s2rXmbD6YXuBK
t43nPTDmA1g11QMQSoNgavdW2/+mL5YFGh1Npn/OMIGQuehrhl19r8KhgqCssORwoutzwor1c/38
dM2DQxQpEx9qyt8feR/qBliAvzeiEscrpxNbACtME1LTT6EJfPjTLH9hNRsRJucHR9n5dZq867xq
2REYTQcb1FgK4YX73MHLmLSwhx9N06HiGLVWdD9r2iXlJKcttwtUbZjDMImKhad16LGLOZgBc5aT
EctU50KHgMzK5EkZPOHbvLc6yDLRp9aDOfPcZevaTnmRJd5xQUi0gVpTxZ7bgFBvo2kD/1NzUb0Y
jlPE5l2TD+VdAd1jEjXR+FpN7BayI++XM2O3grroB81hxWaLjoERuicxjfphAbS8H0H4JoXkgFPW
vqB+xyuWKJCCBh6SCfIJN9h2ToT5fZhdlnaGCHwdXA9zoPK4bFz31PUO9GRlcemDyD9oD6Cb34r8
we9oDi+A/1zCQXOuuil/+Jqh3QDCyYFBDdxWy+doCfmWbpxNTetuzyAZe+0EZJ1TtW5XdQcNIDB6
0z855RT3U0mu1jSQ+8Lj9z2Ew68C6ezn5e3aVEP+z8tN/9flmV387XJClmwj1lf3y9pPXG4t2wEe
yksvfeD1uXpwlRNeqlZC/bn2mzPT51drCQbRjDszoGiO4M0W0fdeO3znVLl1shBun2DEFSjJoaxN
HqJp+r4O/9bX0g6YpslEfS+pxpG28SIjZw/n8a7gSp9gmW2zBOuePmUjXADfAkX389xd+sHddvD0
fR8DBRWA3etrhxz3GPKu2zYZG741ef9D1pb/c53asknHYZafpwz1SEA1U/9UUocl9TLq9G+d3qSb
3+Oy7zCV0rnak6EAIGw3z0UdlDEMvurqeUX7zMQ1LJz6qfbt8pZY5bPpXeAcPXgq46m5pgo7tplz
SMnc3M33WRaKtItUAaZlWY4lXuDFLx8R0TbPmjfyTGpeJaYbDyfKlrjiwDLxAM4PEvQRaWkCb9MJ
9VDcG/hPwOTPffUj74IExlb+3YE6fDM583yo+7E4VdAbItAdJwUeDKe24h9O7aLixdpqW0tXaRgK
eW7Wtuk0TTGrW2z36Rg5O+yTBWQxKiEyt3beEFSx9pBhQ3y8d/27Yumf/AzvjbX1N2xh6hJZ9rOP
UPXkhUU8eHW0ozAC2gM8l10+PuW+dhKUTWQA4WBicujSx73vdNsSJRgUHCgbsSR11CD9RI2ApuLF
roiKO243SDz9AmtFj1BD+nfQrtwUDoyQCwLiMFqiGAlgt/FVtZtRPumk6hFWUs6uQtBsSyYwvJzu
h8aFRM6nU6z18AjPOTQ8AsAIY/S7g0ozxIYYBbqIXsFnJ9WC4E8UxUOVoYxBkPebrPTbOIcINplr
Wh2y3KnTiNC49oZHWmgkLQ2cBFO70ZBmLMsCgzWEetTeUzY+TE12FprDt9dYiL4mV8SwL7EU5Wvc
OLKCUxfir0StGufo9GDahYtaBCE0u2TMzzTnCbeCKR6nnu9AEO2ZnvQz415cV/1LmHGQ6mX/0uUF
iYGKH1uHk1veOfW3QLsvkFQ0Cbizg5+VH5FVQ/LlPGY+9P7RTNq04j4QqQwGHqhkYmK9CUVkglxD
7BbekZRV2wqh3t0EUQl4g3jyIWISnWudmCxTaI9kbOUoayJVeCeBZniOP2wqJR8bPOfppNz2Zq7r
O137t/jV5V3mZSW2HwsG1SJuJW2TualmxIy8wvqn+LnmUOI02ZS2brOqCcELOtUBAa+fNLx4dckd
XMKHjuIzIw7i50DApYyfE4jdxa6eHMmSABZC1AxhMqb4iWXkldmBIu/r5z7ATIE6P+4HjbIJ6WA/
xN0qnFp0RtPZr++z3ju74yNi91/FZN3YzEtoFT7OU3jDRyRlIWjkbuqGBIEQyjM0B6uzUKmofahz
DR0Xa77blfVIbC8J9SZnY3GYvBBZOoASiQrHyVRj01Qy/17apDgUEerf2LTej/nUbVUbOEkBsmtw
/X0ZzFuUe0FZijxErZWglDdhACnL4mY+GMtsSweypELghWoybLySjkgOm0Mu9B5O52uOhxsf6q3y
ZmgGij2DwDzWS9kmpY2SZqGjL6ANHkDFf5sBNMd5RH+6XgRnWV+j0ID6pfAVeBZ5pRJ3io52OfMd
pBHN1gHeBnGYW2wAeExJw6afKDenNtB3okRWFoDROTqtrraOB4g6lE4buwQ26mp5BhBWbTOAOUzZ
HYr0XOZg4qkOKhdoITqCgdwR5l9Cmf20KEs7MpaJTYAelIx/4KdS4SKv/VQDAy/det6pgN+GTQSQ
XcKP5w6xdi0Vk0KVoCTrn9HMfzZT9xTY3mM3rloxCDZjP8MHKFHNOEFOxZBU4j3NXqLy7lnM+yGL
5nig6tgScBL+OVIe6ug0ZE/5eEGsBiYSRaweR3hjgJydIlfpXdYEOingFoiYU23snMag6/MkCCX4
cjpdeOP+Gud8l5G3IXDvA2epcZeBxkoPH2E13zMv+qkdf7vk7hS3rdPEXem8O4tAhT8oA8cp66GZ
xx9ANcpfwWYJvUGY+p08waAGx+oM7RPI7TtngC8xWACDtUubBs6E57mCd6qfZ5AMcHD7rDvWkI73
tMWjUCs79ubt3PWn0S9XRwiqci34LfYue20KV8U9a2/LooTxOWsO+IWhN+wbiebIcsN+jhHFDxu7
8+E/03tV9C9sdsMYhZ8eoF69V9C5NneW4gTuiemyBH4NNE2fKyt7zZr2wWnGMG7q/j3o62UbieKt
UptmcfAj6FrVgE7Ihze8uImYu+FAI8DrEWBeT6BYSwBAHx5CZsMh2uG77Ee0jlslH1C+OoclDdJQ
/Fw9/kA4LVFWIzz0rf8RCKVj7DJFwlC0cONGOVKBbk6BD9xXE+rZ9cIpN3YwbiGBnWJ4f8c0b3OI
moKfBbTbu+w1WGaSthUqu4U8OFJ4AhPbY5si0hTafr9MlAcpX4i4VPb4epCCtDFkuCMRdgLtDI25
u3x3GQzUJICbOYhkWhdqE9m8REmnRiYZtHYOBEfp1PZl3EzNcguT0ZOHYJC6QxgHskJxGzVt8pm/
Bxbt0w5VFWKf3/XYKHZ+Hg0Jm8lNuPR8/6Mg4RsAwx8D0v4NUtvR9Ye0rlAwLeM534KB1UkdyNvQ
HnNweZDztcsJIiTkr0U0pdg+mmSanvJ+pscQwHkSAW/NUJVp1+dcAtH2hgS+YEEoQljkCVaWVYmz
cLiYh9uxs6tNLtizxr3uYD+5sVBWItUD/gFurU8WkX6KlV7FfmVvZuBZGzY4xWZgPRaWcCkSDxbC
Y9539wWzsl3L/GnvFdYdLHsABWG4RgK0+nimFLm9fVPaFSK7cbu4ksLl4foXGjinsdRROsHiZC38
nkO2kH1YIx6BJVs2VeeNKLbk3any2DFBE7hfxySbhyuwCSuWgf+45FhXBgg6CdZOgsJ5ydyj7FSx
OIhZ4L9VMzlLVcBML7ZNuGzrHvLxyR2yLWCwc9Dg6xd4+ptfype8O/atcjcOcjHt+ioWPdJA/I1+
Mi3fA89N62nAdgMCLGRwwkGacM25VsnsIh/uYdVMOkf8bIqCbSc4DdMZH908IhZACbhX2JWfYNFl
e+y7qFAFXd9YvuCbX0DhChOxV6R1Bs2rIItMrAUvDEXEledvS1YiflsIBeJeAzBjDGs/+OwWhOAw
5jvsGTwdZfEr6JGsRCD5fFmlwJKy2MlClqqJXHsKNyLIUG+LTKSMKTbZrrDHS6PDLh6y8s5pEE+R
8Rt3OwiKpbgn0HguNbcvDZ3vxtoNdxm1zkx1/q3s9+XsoRohRKGeqp8AKK9JIUdAoaEL7GFwdR0V
69DvEo9PFAUwXbrnDr8Q66kIinOHjzBmTNVHD97YONDkUWuLbiXJnyD8d/duuxsI63ddkL93EP3G
TaX4zkPNh4jfwACU7UQntyixtYtQMSCtrAF3acRh2gsIGdZvGQJyxGdeHyNTuWYwO6PwaPcdlNmv
oBZ7u2uO0PDGYiFFGg7Oj7pp93ZQfy8jSHJCDX2Q52KlsvttWGS3Qdl8CHHXIiTe8jKArc6fr5YM
u81g67vOgW1IO0zEbV5kAMtWwynyinSiZAvFAvzFKImXRhoaHz2NcdMscjPXbN5mok4tP7u4wqvg
TwafH/LpwYWYP13m7ORF1ofnN3niKJABFZCuYHjoOT1awv1V11FxrL6jSsE3njOSIgWBLMSZbjNP
3Wo56dSa+MF1IDgKx8sctQFi3vl2znmQelm3JKqHMc5GBIoQKaMPQrvQXY1un0yQMWNFhRoEG16E
hxgsHo0zgkqOsn2GhxBFQdy1VMwYbWuyL+wehUSDZCQUmXk05NtRYF3vJvWguogn/mh9GxtIVpsl
YGuMAOnwaEMw4bz71J+2dWeP2Lzvs2Xe8IYjTf0fns6rKXZlWcK/SBHy5lXSeGDwLHhRzDAgqeW9
+fX3a3ac+3CCs4nFmFZ3dVVWZpbDV1qbYV8r1rcXYxKU9DMdhUR97LJEBPnq1I9ropahVWU7sWjm
wzQ1O1Fb2cacliGcrCoNIMiMgdt7a4jD52futZtJNc1/jekdmmVwtiseiWERVbckcy9KP3xpaX5N
8uStJV04S79VI8lhsonxjlFXd1HluHgxWiATXNHjor8NC5EIKdqDUTeRH2cIGR1g8l1uF7qfT1OJ
74EtHvEXxNqBfpQxnBk8gy4qrYPEpP2d5HoW9nZ/dldE85gSAIVifGFOAQVSElqDyDZKrmnbeTLf
C+uhwAZLzJ9WFj0JV9XDEmV+CVSxMaKPHOfbTVM4T1oUR9tVZx9WGvleMUecJmh8CGcbnWNkPGFE
CbkAK0lcqPSyCQd6tGSa+cU2LOGrEHA3tuiLjYcgggMCQ8ZZsb8oQZqQrsYhvgx9UAHuyGNXH7IF
h9BJD40x045RV967eSmF2H2N+gLeUuMSkb1FlH4fT//i0fLgRCkQZrwvLaKLi8QJPy0HODapD0sO
puO2YZ3Z8Fdh1sywA09eJ05x6a7cdqg8eyNGodJtrVq3fEdouyUi5Y+tpT71RywbrP0UV3dT3F7J
Rfq91s7LFptDeuW5NxwNoWFXOcehleN6Mxg0IXr7YdIleanNwiYhJ4synQupIa/wRpxo7Zcm07dJ
WqBUxVVpi8nbuu8LR8Aayl4cB12KYS10BXQFjXMH7NIp1UZbDHVjdOverVvuz7U5WmOlohsug9kZ
vftRb14ROUMBVa9y/sC2rGj9ePjU4uv1FWGOS8FXRKGqx9AFC1gpadd9j1N0Tr2u/JcZ6j6S/hfC
7vJQ8hZ1BSFzN7X7Ii/wkBQfHc5EPgVCsilNE5Ao7UI4lFvPQ+jgUDaMAK1BlF6mu6n0og32tN7O
bMYASaUdcCIm0jrV1xQDBWiMfMnN3iqr0XYFnCM/BhvdKMVmWR12g+3oD3UhXso5XDHJwQhttUEo
68mfOkMElYfkbNFPXRSbh9lNM38l/x7GkV1qaHHQZ2hslETDcc65rDhL7BSzdl9qeiB0eh7UMVZw
kxk9vERtG43YWVubL10btqu9/NB3RV6At+cuLSlGO09PDtXw00TRt4Ji6jUy4/e+4du4c7VPjfmf
XUUVgnGQEteNQHn1LqKoLXDrKWcIUb0TzIVS77H3eI1Uo8Zf6RV4qfAtnIteppFlQbSpR/me+1sJ
FXcDKE/bZCGe6jxCJ+se9aGrtqbn/sIXRtzolO8wKq2dLtKn1CvWTS/Sc2kYEx2uuQzSLN+JXle3
tUMMd6i2vZHOIi2nuqayc9RcDzKe0GSY5a4x00eIAOOd3mdBGy1rqEEGDHNF3deTcMB7ad5y5Moa
LrtrUsCIATZEqugnXSxESguES88OOkbSSQKsa5plIHoWX01606eVnUOgEG1gKHa9qXTtNfficVOb
6oOpaZQMprmv524NiCdzWHgLgUQfvhotOTcYd/uamuATqBmXvGjFXZQInqFN+3PqBqoYQbbtVuZR
16e3mqacfA6UBTiAc7aihzUnQK6k8GHSO69cfc+WFrsbJ5L+Tv9KzH0xEWj1IxxI1Z/Rv4ZD+p73
1rcJ6y1w1dw4VpYa7ao+vUsTdmNcni3NfCyKbA5brVRpOJg34vUSzqskzJbihLpeQb+pbaPa/Kfp
rbq3x+ViFnzSaTXtbVHYxBlzCe12Xbeisr9Q1m/brCtORUwC1E3XNkWCv+guCXo8PMz2/Kw9qbNN
EkgZoBcF1xt033p0Pd/CJ8N3W+NlUmRIiLvCH2az923D6AKnxzwodcndc+wHhZUofhwBQEEHLUK3
KWRgvM/dNtqQVdA2VzeeYj9EFTewFXlj0EhTkmS8s4Zm3tq5zonDQFkMVz11yl2S4beLkTWWcgh6
yhh7ipxehBKfK230wlIUD2nrYYttOoufTNz/yBEe6Zx4+7Ktv8fU86cUl+oSs5GjEun2naJT12hr
HHDr5L4o9CW04uQxc5rr5OZIsjs7PkZzu8+St8YajSD1stPqqrAyeueop7MI7KiE7jpKW2es6kCJ
nEztdmpJj8DqjZFrAfq0mYGYeMcomZ/nIUFCNLp4YeqV8BfmuB9g+hzKFQU11JG7qLGeCTn52iDq
WlmUeSmOhTEte33g980onjNlyk9dM1+wPkyP5dRpMCaKu3iOS0KlB8N8bv2mJsqt3AdBO6t0RLrO
3npEP3S16W7uCv7lAlSp2ZlPBeCECqSAqMbEPS9fGBwbKJUTs9vSUHhlFWo9JFOdzrWLgnXHWFkH
smT0MXQgA7UHjtZRePg1JiSuLDvz2ILGuFD8JqI4z5tiOPbAN2FWpmLTV01BL6qFSrA2VQi++u6o
mRNCUOr2STHcMmXxSUJQvM6TsnMoszdGSvR31mTwu4jLek1TLVDQKmhzoh2Q19cb00wCpAoby+Q3
XkrcIZAidMoBMUSs21TrkN3IPpuNbW0ofdVToK2TE4gFMVtE+3ivorbzDM6WQVGNHZFzxOJ/2S+z
CvMJ+/VYTZWtw0mf+p1C9Rum6OShnFovhuyINnBpAvY74K5dP6Yr/HTV8dKtvYg0zKZkD+1L4r25
d2qHm7suzREdwX1pWFgnGu962V0cM9tWOSmPGa8NmQoYadOgbqy4SRIHfwFVxw3bjJsgGmkB56nb
BWo05KEivMBrhgEYE6w7TZLP2TGmo+uu+7UBiiqgOHRiCsVI5IOEnbvbJjVn5hckpP0CPj33obbB
Xms0sM3M79pOGL6R4Vc+a+T2aj6H7kJsFt5LLCJxcvG4dCsvC9Gsg4ZxWKBF27u0Qy5apwJFMPul
8OZtYbavdW2kPq2Kd1RZDeZBKkB/e58hrAtb1y/nAioVRldBa3KV5WmFefvV6efVb9NmRmSJYNBe
buo0svbG+DuVIK9JdOLq7cLV7QXurIACeNr59VKXgZd7n6Xq8UTUtArbqH6LXQ/bGgfCUTWQgiUW
tDV9OKqtsgSInh4QcH/QyqZpMDkhjD47yJHwjZgDhf1icT3nxacL1dobX6xC/WkyMwOiYtrBmM77
Om89QM9sEytK4NjVp26P6GhsERAK0u3UVxP2BBXkMhupeO9QIcAyU7CxzCl8bXqpUnT/Laqcj+bJ
tlCnnxMEwV7ufM2m+qWYK9MilvVRH9uPdLZJ5Bvr0xbtG/OffUwTM7+b8URFUIuHVPpbCgSh8Kkx
4jVgR+pTv01p3cAQdc9452tbgWoJaOJYue24jfu1Chu7OeYmUSnNhlMrEppyFStJPeZnXsFRnjbg
xnf44N3rFFcFHcRpeqjabht5gNV2177ZcVUHw0qMmtyUGAedP+wNyojV0+9XWEZwKwmckMqVerik
AGBhW066v07JUVWGl64z42CdrCKoqvgZEfZtPBpV7AV4ouHxYgRGhWeqV+DzE7m+m1AhzmBJEbcI
DxTxhF4f2n46KgUB3TYT4cP1/y2NelsZk9gxweAcmTSz0I0cYkc/2BUcJ4iPQdoX7DpH+dHHo5vs
4NR9qFqR7cX0rFoL0Fo6lDszflj6utxWPTaaUaruaksNUwEDtIhLAx61tctRzpImsAC2oV2phrW9
mumoLI3nOi+/0rUbMISPrgBP+sZusr03JNQEkz0w5qJHqaeUoaHW9zG0w1UjPjftpuWxM04jMjl4
3PdGBcNY6QHSte5fabYQddQxXOEmGHN705q4oaxtT3CYVz8iFRmh7AZO1a+BEblYGdlsLNe4nyvn
HlplvacS3ao84KCElgtGpLz2S0HXKFruRq/Y6F6zTbL1kwnjGuSkLzoJgdM9wAiEKy+UV5xlJV7Q
BBaS5wDWHsC1VT7ErruPB++nRDsRDBLnVGc6J51G6eTBtPRE/agO9+aq5fu5aX7qKlxaODA9lKN8
+IxczTkk/RQwWqPkoLsp5Uf8C1F89Nf5Ts+6atcY7bTRR4z05qrdze4r/jouQKn9r9AhRKm4GFCu
Y6A732oVFLlc64Ne0AieOBGRXSSnzrBf64iQV64/XUZ5DddjBc11H6O4ONa9pz3roxvLtQjEkBnh
ZAc1LpK+3nHbj8tAl1OnLBnWjeJt4NKrx568xIXaoNRk3XhOfTMmjLEFqssimltzkYzIjI1UzfIL
5fuIVo1mDd3GmezqgDi8ChQo6xzmAsIJ761E+XTS+4ZhLcxGACrgXrSU37y4t9qi2k064FdKErra
Q3ZcXdQwVUcK2xo1GOMEJVasOEgh1mlo94W2MCv0JP0PbccXxx08POjjBxilHFvCKWhgFYyNo2zM
jNTBdZSrllAR4sGrMIjEDmYgr6zclwBwmww3VBdJJXxdXA3ooobW6AC4dOPeNsBByvTFAmSgfFr8
fnKyUG0x6c7pMAdFs1Rofuky1TXAkyIuRbJ4gb7MLcM0HI54YgZgp0sI8/jgrEiPMNTDK7a4tZUp
P4SDN+wKhqnCQva1ipk0Na6yskTXonGPLdHgowh/pcGDYjD9HraliVMed0I1ndRZblsSs7RwQ6Ly
gAtz+dzG3S2fXSus89qPpxmcVtj33G9J6MBnZdRBFtiecafHZbnJ0hpcqTqbo+TE99yO+aQGHTCC
2rYqhgVWAhHVO3ZZf+zx2S/qpsXefj2aLlbc8k4KqGbeCm29VxdMEyph5ZvRcO8G19lEbn5AeRbY
mLGcuqFZ4BPUeIM0kAIdK32z9HQJNK0ctlaWvDB44ES9tvJ8WMo2XS6UUAjj7RGfRtzBRDc+lStX
fGmpT7XC0Y7mfjtORRjhrx3RSxNOeaRtgptRxIcrBzm+Ae2cXYPUAsvNjB/iwRVj8piQGfpZiYDR
m/NrHk0/WkG+1erma4XZlcAFOBTT8silxzMXIt26tq4G2qgEka3cj0713sshKHhCYjSAAQHx63fR
4gfdCrIOIAfhUNBH8zmdqtcappOXbKyxHzd5p60nxg/d595TbHo/bTpLtmf2ZWfevZj1wKbgblRm
M1mpw6QV5YL56BSUGU28riMrNOFEarONOSvtDXONn5tqCtJGP6/YmxSRy7CMFzWJFp/q4F2+huUM
b6Pq8QDig9vmX5Bkd0yOuuKyahEv3RBK6z0uShhZqdk7Le0j7RU3EHo0ATa63946bHO9e5nHdFdF
JPemuSJkmbhMKe/YikOgRFLMoqVfkJxo6fPUZ/MgWtqLRbqsgd26FFDAeX6BzVVsxm0A1YnTUlGJ
FvXdQqP8KC+B3mOWjfGppyVCBRN3a2OpUGjnh0IpH3iaatCDMcGko60yjclNM8ydykAPlyrdNT6H
tLlrM/Gxqhz5wWnOkzVDozbGG9awtLI0NM72VD31dV8FblIrYcfmVCOpnFU9bwut7GtYtSOKPyxf
8w+sfgl9A9lojYhH1cgaVVPxU5pC1VCYB7tMHoxhbu4iZaREF1MEAS3aRxafHFlYGXqRVW2WQXSB
a8ewj4GCPLp7lE8P5hjPwWyV4LPFCecory81tJxcD3apbbWWfryYoC6NdZqEhmEQ0klkNuuEulKD
Ost8m9/qvTSKt0IHCkozSGSxeZ9SjagRGaWrcT8nVnLXe7hrG9cZS9AgZZ5wiCN94i95s6GP4I+R
Awds+CjMNeM4aSacIT78igtUKiUc0LMv5MyJn9L+33ZeMoNCztuhYpSBQvcfOgWUcY7wesCDkJgx
LLAT+rt2Eg+rhejj73im2r/IUVGm0Ixoy+SQWMT0MdLuENzIoQBdaHrrncDhKoB356/j+pwXr9E4
m8+4xIQIHNwA83byby15HiwXN38qxLwDzRHQn3urOTQtisqqGO812db/+8h26hh+65QHjZKuram+
NOaaBEOCgxMD3yhc2YjF2n7ZmHbNcmhC7/YbZ34ZavK6HuuLyrSUTdYbu9LrD8C9j/T+f8bEfk/i
5cWs8zdXrQ9A4T+OWp2nxkCC5mT4/FSNEbaZuemsF81xspNnd+c2fqBebDf6DAN5te8VC2EwlMae
riHQhwcuIQ8v+JzZZkw9o0eCichmSetrDwvJgg04QjDHSddqN3VR3JK23kFfzb6capK3SnnOege7
AJtxMqlRMNoMlC0BaPKIhfY4bVv0IaGN61DgqVw9aDHIbrPYAH+UbEjEwUVrZtTa8ICdIWHnTvZD
E0sb2n48R/3E05mTJoi9+gPsCDSSHnHnGUfmq70rOFQs2CmTGZn3LeUTMy9mcmZXvbdndQycNKnD
NXnGOhj8yltqPxWUMrSKrZGybyjPNdyYXDIlulhj6pKeBCVjpTyj/F3wPHEXUKmk4V5KDfNSSCdS
OKakHvptwQ3Yq6osMBe4v4qVbxen1319Bb8x6ldF6e/LmOEE0JaePAvgHVfQzjdt530o04eu1kOI
2/q2Z8xe2PixGKH1A8WQEeA8Y1Cd5vGhx5FncMG35yx/gRAT4DKL+/c83Y1lZYfa1L+MlorTc1z5
xZqeRUZnV7ggh0rXQU5gSs2Y2jrHpdzZK5Jq3ajfdA2EAfOy0esflgIOg3C5gBO3vU1qTOzUdRgJ
y76K3Tqw1TzdFtFdsxbyoA7kkt56ZTbrazreqUvKxCLLG/ZTLV7SId6mALt+pQ630WweR+TfPkPR
QmkRNzH/g6ljsNWTsgtWVeeMzAyQqtWVYsbV7hRzeFRdpgYCrb86qHd4mddeXOzUW4PGnAVBSLvQ
UT3mDZfoKHQoDL3acPXTXYyNk13W58GMINGo9bGh4KT32G3kuhIxMJydjK1XVL9zD62pbNevXvcC
K2tfqfhPShFdKjPZNMmjp2cR9tYYYPeagxQIP6wSZY+Yy7PHACc8BYPZzvMw7r1HmZti++768QZv
MWO2zf2sK5dV4JkzF/9mmI/jTKNqamljDhiPtU3DJ3FBxxvVfta69lj1U73989teVohV0zyQJAH0
145FuhypqGP1JSir4tmNs3oXOyZ3/rwCNYO25YZx7+lYYWv48IxmlIHXkAoXHc8Fi2k9NO0B2qot
LuPaVzQtgJOLpcWnVV2vUL/fiIp4CPV5TXPa/F6Z8uU7lXWdOqYGuqC2GFNfrWz4bSaPG0IfX7Cz
W/YOFMmgHjTT17zrONcol7LCfe2S+1F6VbnFaZobgnwMrDuI/Mmd+Or4/V67idbeFLWPEpZMhmov
ynrnLtF7mSZfWpXdKKWNBaoeYqWO9rq+i0HUe1xFMcnIA1zrTGS6XKf1DLAxz96HlReMhMNZ++SI
5M1Jz15kQskyE3o5Cyq27KE364NRQVn1ojeB9sLXbMwiTXxeB7y4mT2I31KqBgbTb6URsx3CxIjY
Xulr6+HimQN4wDR6SbvohzDxSwfiNZ2NjQmCvzTlXjc2ZQ7NTnP2gCVzneI/g41k6VSnGiQVVavp
m2QsQd8JHGSx1xNejtViIV7nVacDVH6pCpFSbraFBygc+tVDVzQ7uxzvI+x2rRTXr0W/Q0J7dsz+
zYOswCjLBiWz33XMBQHaXhsadGZP26YFTGu+Zxe3/kSHSUfrgQmMLxEzK6BFQnhMZOdnwX6CQQAJ
8uGUKyO72TCBcA7qfmqEH1FJOZ1mMGPKvn9L4Khh+UXPmmldvrxT3NH9LFO9xf6QS8WjXT0JzLMN
gNa4N482yIXHfCPfsGHa2dHwCJxNX7x/sNWP2MtpFYOfWOvKLMYcE7e4CqFXZGyVGs8XOt1E+UDP
CdwlpszzYBEl0LkHi55eMdhD2+hUYacoIAZDblCukdbXi447QvWLhcIhytPnrCY89KmL0wH15TJO
IURBJgUgjwtttzh2FcJH9zi1jcBexKRv2td0W2EstEs1bWLJEQQU3nmjvunayjpsB4UQpCkY50b4
lKmKxXS/ChF0uT5ZtNNgRGXOnjxt52jLnUnRna93nmGmh8wzDvHSUQR6iRHSW4U51PSHLh9fSmom
Gi0AIS54CdROzN9iiKG9txtM591aKZsYCOPDCIfn1isfTTLkx7GPR6ZueMYmG6p5M0wDMQWFTm+4
+tloaA67oAnF2G76bDLvmIxU6iVunoJt6zJuAsOMFY50u6tbtAv5GJ1qc+webAhskS4Y/JbAzu2U
cMoKFacW5U6orcYEDK6PqGVUWrwINoMtCnrBI3QrhAQOnhJKicsywlSUzymKY+gVviqAmVemajKO
YyJpwVQcvk+F2M0dP52CXr3Ddw04/e995tIgzxImGajlsRuGTTqtcAB7I38dipQ9A2QnBtVDeRO9
QyMGxvDeUoOxZtqErWLULNBa+k9EU0RipSNjQTADxhAs2npuK7hE+Pn5+kRgyaanxoGbWcTicapo
OLp0pUyb1JcdnMQUC0y2kuRwEFe3719cCAOBxlFAuss80b75ZTYrR79WnjxTBf0bKoXvyCtN4h5G
ocEYv6yEDZj+qjkxxs7SC65rrpOYO7oolNhVhlgTe3Ozx7pENXbC8ZgfQxMX9miyMSGGlmWYZmsX
5kZ0X4+Uj1x57XqTI9P/9QbtfcfCV1Mia5MDkWK2OQOxccw9bWMvMWTSyg1XmxqNVklrGXjMMGsX
ja+6H9A1+ox0+PUWt/DrsT7mKQa/U99szRp/ehJLPVA0zOQi84DkAQX3SKnSW0b/hN/YmUFwr5gA
XZnyZW/JQAOngclVjAoYTEfUVsslaKZE0h2aJ0UxT73sBNBtACbAHAhhX7IFEP6BvYOTWM2MDsb/
Vrb3qtvGK6MezhChqGoAbAxzvsELooyy96Xj0pNTbxUtXfnTso1HSXUbOszwZ2aWILp1J9ro9nKp
cvs6i/VCvwDsQ92qPY1z13muGvtamulVicorYmPK1+XRmPN/Sj3+upb3OabLSeVuthbjupBs5M1y
W9oPZXI+7NY+dQqxsl9uelR/Zr1289wMe6ae2ON8dqby7bTj11gzJKHvtpy4a52Mv3k1fjVdH2Rz
+qjqzqGvoIIU+RXL3Kv8ifPdLcVXfrHfU127tNVyq53y2jXtq5L8UmzZzfCU1OltavNrJrNBFYbY
9GswrDjR+GkWdzk3C0xrwtx6aw1xxaX5d4HsG5l0JeU4A3F11/gWAdhVMpPvk9hvsgwktM+DtVIe
rDT6ln/srExA9lDtZFjwT/hKcwMkyXgRnBQSuemmN8WVkXWQy4xXhLGyrX6DfOirk/rWrfNl6ftf
Y+ju18WBZlv8yP9eI/VfCmt3Ma/yJYSSfZjVOcr12+wMF9HWP2ZGD03B49iYbliGX3ACuM9l6lYW
V/m7FCvRQZQPieZ9Y59xbZZJmldd40wW1+5juWYfGhTtcr6QTd0GoDU31ely6qg/nW/5cx3Qok7e
Vi2Vg3wJrYy3qmEftdq8Ostw6fFcKRv3KIr1798K2/vWEwfqZkW2k+31TvtwljNe9p/ynxjGeuno
EZKdPFcWnySdL4yuu9o2zEXrU6u877Tvv+T35dAGDIo8l32M821x+m/5WPDZWG/MXf1tGXjjZhet
pmdX6zcPm+xhWLFlnn5Th6Ya83A5EJeUB0qr7XdRbKwSTO7W9TaI5IbzawxohRg3rs9MZL3SHIGu
b4+MUGN2K2+C2vWUFN5OPjy5F4a8+1iNz/89T/nA19V5r2gb4yDv52J+6nL60GwGuSnkE5B/qvYF
ZJPpsFbD2WIK3t/fs0RKO1wy0R6bjjtCulGwAHIRqDqv1vopEvNF4/96ubiC0Fzv5tz8lms4ROxA
R57u4tAW9eeamdcy4zDHU/HWaL9Y/n5Ds/qEZAlHLN553bJXRPXZTdq17fq32foHLezFiRBO976B
9krXzvLZrjELywfomJrjXeU7oMOlzb/Mv6oC3sk9b7Yh+V8/IhlnGOJE5yI3SV8NwFrmRlHENTnj
0+Sfyv9NUXKN5NgsPqsWfcufmTE9lxP8c5Ex9JRPKb9e3OGzljDDTk1uU7LcSEt9pDlvkcIU2dj4
Wxn54UAk7y0MttaMeUHwtzzd+4bedcUY6dfUzc9VmW+t+bJUzVua+KwKU+B69SPV518s+a+6zvsr
2RXi9W6ZoU+uyVFLo5AxJoz2zK/zmJ8wCwgNhb2Mc/Oo2biiadeY8yHfntkr1/h1Mo0vK4Wdujb3
UfLfoQKAOumO997qtKziPr5VU/8lv1mnaLJzuVP6/1ZE74bfQtGCBRu+MeFjFcxCz2rrfsAS+W+1
mU3xKxeKETLVnH3Jh/h3UDgw3lD8LVnbed8mD3mqSnQ/PJHB+lx0Qf4jMC53UY1wxhkU6Ztm8QQJ
95a18U0+YIfNXDE/Bnn4uZ4GJGI401fqXTJNv91aXEWHYCUaqm1b0claFoJDdXUX5XvIz2Zavsor
oFYMrpD0s9nKyG2Y068OJuEXec7MMXjXHm+FMIlEgOvGKX5G218WPF+Iox16JXqNoQxhRsf05qK7
eOtBBjj5CYWoH0QMOMyiypAkv3o/Z9exPDDb46LycO2Jcxvn5Nrpi5ljC9KbRKeY881Wr9ebOkw3
J98UdvOeLQs1L99H06yrktsbxvic2n7+Rd96BTrmkiwFIWy/RMWHyqIjdqLmX3oAteRktsnN5BIF
crqacKikaEQiUETE1hwucvU1pfkqq5uapUxjsT7lBmmX6Hs86hqsY/4rZevMav8dUSg5uMYC/1rD
epMRUoYH+VOo4ir//7wpjSdbm17/bhcZ3MbO/fy7b1Ttscmj95r4Iy8F8NFU679QKF3k/pLvQ79l
q6XeLorRxI940I3z5e9P5crIjxahEIIw+kQsvlZqfoVT8tw5b9g/f8Mo/GSK4UM1UMLr8RWfVAJx
e5RbTJTqbSzm37I4rKZ68eYIbQKnO8NXbiitbbqzRPbfr1qhkJKVP1098lL0j+S/k6c5krFqMdpH
AVsu0dK/O8LWaGe5XzKWiXfLaf7JPVrz+OTSLo36ThHl3WOQeEt0h146z4Vpf/vYxCKOJZC3m8NC
yjgqv6KD13N5mQA0Ghf2h+iNz79vzgQydBlcKmySiJG0y0vMwNWCnbby6NCB3yhb3kbtLwTJMybX
Cqj37EBZaKLpIr88ho2/VQwSlhYP1TrfspRvljczecTg67ryuNrR998v5aHFegl+R+BG0I/ZPfJX
cstRQDyomuAjQI36W5q/EJ6X/7Rk20zDr4HLg1y/sfmohfaiUytpZfTEwPgbLXiGCUff9dTQ0vSX
ebmk8jPIoyDfIwNEGYUWNnW/lR/2f++rRz+qy77hT1VV3cmXiTxN84VQ75OV2MzTcZscM1txQkHz
aPOefwFavvjfl9Lbp36goGcVvITrpXPWX6N/M6T3BPe0XK1s5BGAeKj6RfHyZ8QpftvG7zJGqKm8
zZzHBKmfTCLkbm2y+OY6b6raPv/vtMpXyWd8JI0ByTRmRrAr5LOQ/1wdh325iF3laTfHZI/3nzKu
6nCPcrPZJJp9z6tfrZINMiRX7PTes0q7ycAls0OIUhqFbz46fBBzk0zaCTjjXUsOMmpFjNXpug8Z
9vJWfCvu/ydaMlTJw2nk2dGi9y0jcqT/9yT6lLpawNAbft265PjhlTYpzneBmVAxCIxg0oOMHfLs
DPrykMIPkNumicjatOzHBu+MeUj/+xVNz7YxHuQ6/n1rTX+P6qchF6iD7Du5/XNeqZyyj0h5UmLz
So77d5GD3KLtxtlH0T+1fL3JbZ2ppHeFsu8qfZupDDB1TiCX34WMz8k8P5fd/D7+MOYGKx2YpiOc
gvSV3pEvV2s2y09lrE9mxGRiUqQVcUsr4jtrrX9AAP8Z2UEmrfLQMfyNysEm+hTW3/PNaef1C+mU
095ULX2zmwmkGBLmyjvDqLkKnUt9tqgovVMg301LVhqv2q1T1BuAfpkXLy1ZRMxNXbUOfujGbhSE
/hWGHKHT7nem9vctltvqufBw2ntHdnq15Fjo3ucsh7aaUNBHq7zaURuu5nKfOd2XvLxQNl+jgY5o
zhys3r4y1/VScNlql0V42x7BhNw1umg+ZakA14/paN6xpTb5e89BS99L+5XZVBe5b/77npZyLDA9
kr/AreA2jf9mpX+b6MXpKjwvWSjI1VJYJEEmifgZaZF4lAtl1DLvHPMHHbawDP5K+X80ncdy49gS
RL8IEfBmS0/Ke7NBkKIE7z2+/p1Cv1nMSE2BJMy9ZbMyRRR0OEoQq8L/KaZ+wMYZVvQwqTZAHfOn
ZVglvvTqfIZJ8arPn50Oghk6kCUY7CKc6xQjgascBwJ1nQWwuJj/uxdZzY3hf7X5XjylUULbSyjL
J9a6JCg4AXEGHeo2htk+My/wI3GgxGy+9jE05edicsQ8TF3zrGnRYirIsP5GTEmtlz/wTWCsxLfO
fXIdV1mDh62RH1QVmle8LN4grjEjsm9s2oMT2thiHA38c5BM+xBEpx84Xw61vhUD9zc1yIwoMLYx
4Nu47uBtq1YNaZ5UsxHMvDo8bz0hqwTSDpLxBvKqvFJ+ChJIuvxXMO1nN7a+vXJrEPihhnGMQSGK
IfRMC9Ft59cPil8lU3484y1q8o1WwIHlT+eqNQgpI0IwTG/Z3ilwbHq5dnYbZjH/NcCp6ZIu1zOn
qqXVJRoBEmlnOaMhpQgvnIGsyA6pVPQoaCH1TNPztxn6BUAWv51XfivUjTgGwY8TOD3AB5gSNBsu
CvdjKHYS7siXyvnKOTKZsDEyG34fMCrxHuK4y/J+ubdT4P/29EID6yMYktfC3cq7Uju5GFwC1bPl
XjHJsu/98ph69kPrOrR6o+X1kGx6GDoaaSgtsS8bMnU3/fe39MFQgjPDCdf5kA3FebklOHt57DCn
Q7cDQ2HAylOKW0ZfLz5K33LmLndHfhpdD5SIEjK6g3K1jP9cxPMs6ynArxp+9yBBXhb6VDpxVoOe
PqCGsHIM5oy4vXaSQ8c//slBTU1JuHdexGXWFQ5trL9SkiBWkazNJYrLxltI7kFxYy7EChukUC0N
Or+Ln5fV7nuIKcgeDPL6C5Gkf+6jGa9qyAq1+hsQgDv5fQLe2pXhQTb4ZI67aIJspeVjF/Poko5k
zg645FH+Lbt9INN03eGa0/4yVH+XdOgnkOCyQC8S7CAg8FFmewnBxB9khfvcVhcnYTbUHBnp52rl
MnLL/+mATPqTs/PuRwVag8rgDLo/dYLuI9Y/0/am9rhnPNiwPDhm/yH7QPaE/NT05lvOgEWfsSWG
+V2eiqy/5RHM9XAOXIWU0Nmb8ERMJSze8mxkJcm6AV/4aaD9i983fDFk8wCDI91z5n7EG4k/s73s
MoFHk0vBg0s8AKj86M8NgwBkLFgP+WnUxjZF/EzidMmi1JK8nsJDqtC3s+xLE/8L8xPfP9L927ag
a4POuPHwdIM7nI0mJKsdaD/gJozktyy3iM7fqI6ykXhI1suy/rk3c5QcGWTby6qT++SUlLD4T46B
MuiONsUaWteIiQWiiyq+0GR+UFJIYCvhVk3vxHtKUChxfZGOCIkA4Va7s+Te4mGlcNKvQVGfxT5O
jb8H070X0yoBdx8f0dz8EqtbKNVP4msX5ta2aq8ibETgbNunjPl3ZDsIN/7VQeQDmwaqVhBHcBSt
GlVlKP9fYBXb8/3ACJYEwQpSEBarvShT2PYQh2MnLImQfi6n7q3s2pPa9PuwI1/Hh4oxEMPmJuaj
KNaYffzu5J9OV10K8jfaL9iU5jMAF41nDpQc6zWRF0+IkUcw8s3nFqeMnsGlop6moKs7IW3TJMNt
lqNy74NkSi2y3BJ1D6oe6KIKJL//lk9xRgRNAAqPOFLN9b5cTElkNm+afhFbCCT6rGgJoND2XqyP
rTofcfIgp8Vk05dPddHUuRN+8DJ43rMYezFEVjPeTxGADYyZojLJYfknMW4QDfyCQXqGLZ76O+Zy
CP7EPTae/+71732InWI9dwBPelX7DIq3DghhECePaYPx4B0SyJtZtpo170WC4sUszbg9BSCsljvP
kmx6vs3NpE4Koy1h1cuSpkvyrsCi4dFiljCNgOPS8hpjARgnSfchPr32yIn5E7r2IOKICiVSXNKZ
PB520NAx66Rd5NFOSXPRVPowQFMLYDKD9WvkxpZB6qPiju/U6LqaEp9bfSeqvXVm4yj25D+7AlH+
k6LBrsuOE3tTaTb3U7tRGWGT1a5PAbBPbj+7E0Hyk6dX3xKKy08+Wr4BLMyur+3NDI5e6lKtio5m
hgfPqIq6OFM+NvYMFLYpQVMGcQb8BGtTt02Ga2Bz7L3fxVgA9bmNmlDmNZdMe7EsinGGI+NrHqPv
qlrJ8hJHPTjuhaCPdn1xJx4GCtmvXu+vDMtcckRvLfNLnn6ZuLcMJ9J0nK4wajI0ON9Qe/5t8NDI
lnzbRvOTbizXLk+WHe47xW13Lv6zJHXEIsphEcWfYtrPtXaeU/VDHffiaGckpBajp6n1PmMuXUyF
ZGGSzYqDKyIHcpMC9EW9l1RM/IzsMJhGX4YU7er/myDZkHGpXP1uK15JHuhyL/p4RpYnvdMn+0dC
N3k+noU9Lb6lEgtG5WdKWSTNVWsAL6XhVZcgN/CrIwjLfdZLpbb7iwOq5uGjIpgEiV8loB4yfa/o
7l7K3nScftIxv4CJ/dECm7mU7I4u3F6fp2OLr/VY6IozXtt43/kmnTDjT/6Z4FR9p3yaqOI5LG9g
ti9wXiy9A9rA1wrwWh6oj/IVUpSXAn6i3nZT9S5xMrPMl9lyfwB/kg61d3JmEiMzIHyBgi/s86+C
8j3Fz0eAaBcPF2TjgiD12ySVgj44KajRfFs8HrUC611OzN0mON7uIN84F/2fdBuy0JN6vuQLkGj+
qqybjnXC7MmjkfwM7Y3aKz9m9NX+1q73LOcp1T5Da9410IF8UOSMfx2xUciwK/OfGg4SKvbPWTkM
2AapGDpG/KGbD1HIBfHPPpyWXoniZ1+mcRwOnqL/yLHywR4Bqk09VMqIbcVQrn9ITWcnVyZNiYKU
Rs7B8qKjH6FYyOuzg/NlHdNpevJs/N7059JSkSuZQhtlCkJWFl6KgIQm+zf8GK3wJivTnV7013Dm
znOPbLW9t9wJdDpdWv3T7qgdIBTMYy947FLZdPzys3RvM9Z8qU2wK7c3xuRtG5/wOld+5Iabw3ib
K94mwXjKW9QRvS6gAOL9YQFhFkpZy4oJcCVyTiqhKNwzTDj7r8u/2/LLn54nSh5wIb4UIIIb1v44
U7Ikqs9YUT1gAJiknuR1eUss5QQPwDsjVtAWjiugcbh/hmbBE5+l/cTQvua5V3kwZlJdvMH9icvz
GI5vcidVx7mFVG0jN1wuIfHc12r8TbJ/R9azcW1UACYx+F6CfhCBt3pWbuU5DTx5uVL5ZDXP7gdg
mV1D1qcCW04uNITJ3XmuiklVRrUf8mJc5y7FGJcyZeZR2mYh/P/mtowl2kyPuBZ3jVNRzeYIPfFB
VpY8QbCbuML2xlS9L+lm1SOwjfwCcdhlbqg7dBRwenVT9+UtlBdnvUwvlOQJA4+aYXxJGgkM+YyH
eRmijAoyZkBC0CXZ1BL1PIFCZz6YGbCrr4WAJOJfqXFJ/ZBh5KVcAfhiA+8Vo1gRObokkf/FpLbM
9PW0v2v/579YFYK2I8NGe/lqWZ2mq14MeIxiZlJmTOfEFu9Y0YE/vzvNWx+TT8w9DLaDdi3yHSOH
31Iyl9fdgXHinEiT7ppUfqJxOIMzXhVNj4pnKiULeh1su7w8RYxv9N22JRgo+uEsh1MX/TIPjaPC
aVZ9iRmJovgeogXa4fQNOnYOljG80c3oj0lhvHz/HQ/j0VCUrZjCnqAN6FV0pmyrcTUjVyndm9kO
H0uQOP9F675Pap1Vtw3YNqYCpchPA/wvRph91eGWKIY8Lft4vgWe/ikLLiXArmmo1712Elsirym9
ijVyN7VDxkmEMZTwVWnDQfaTWGCYd6+qp6+RXHpI2ItTRhhbMG0fTvuSBS2rVBa24/e3U6hsNE97
HxMi5Okq9q5sna+IckRJTOd8mrSl5FUr4nbCd14UT/2bWA0xmxlnAwm6whcu5shvnpl9Wslyl387
HDIG00fSP8oKnZviPBzkm5WWhS+LWOyKquXfaQIsuj8YU4oWdboYeqmjSKeVGSwGtNwXZTAupq+d
G7/5rpkkGYr+We6IORnPHmz8stXwxar6bOXju3yLfFLM/RPj75bZvc8QA2O7//+LnJEcoRkMQU43
um9/ysYfkninG9mNXMNyaBjfGRNMkKwKcYWTrV8hl7JU9Vtu1FKv6fXPAWAwtsGy/Tc8QtXh12uA
PWES7xebEdxqavMudacaDyXrtG3APVrXyQ2u4oJR5b2eZcPJdggM/RqsK2Nmyjc5gPL4kU4HzA5d
8B1vc83/lh720vUAdPnsezHIrIs9We+y7OzMXSlp+BTyu1qADlUIcCnoy9/ktSYk9f9buiM1M7JK
/ybbNLfMS1S6n1V3+q+n7Jbz31SGlynLn+IRIqHqS8vLdzlaMtLFRrTq1qyUL8Rjrxb1Ks9V926A
TjSbV25f74c/9VsD03heVS+hDX2Tnlx8CpA0rwF3zkCZcFhDuCms8K4zx+ceAHVZhqtCNWCfVG/9
6Mn06KETvYyWdg0D5Sm1Lh2BrjiBPGAlVUqM+iXT1vkzW/tPIAZi/BMci+e+p8RTSC6c6bVF8olX
rYZsrZuOclxC+D348DQwKcLA/y3dsE0n5WYiFvn7pOk3oN7B4JO3yYfKBzhe8tkXu0pKR9S/K6It
0s9nr6IOPudvHowIA9yoVIZvzKa4gKTalr53ExCke2P4Pufur4qUxmATWlJoTqryQ7MPEw2VyoOo
pKq+mGB4QlwIWzefQ7JUpPnO9Whvuy4+yVuAzVImdL7iPKD+1j5gmQgznK9RpaDZ7Ro4CQxyZJho
ybqTVxfFGTnxRhJ8eTEzS9oesNlg5Uu7/mESiRyMLMqc3uThyDn4SXGYGoRo5aCE9Lcdm2fbQvGU
65WDSM6+nBFtbyN50egqyu2RexYyBOBgqOF3/gipPpKF1DMygJ57agv3wY4rACl8pmU2r0A9mLSj
GlPzcOYofm402WsTkuTjn1z9OEZPTsTgE2coZ2rN3LCOoes4BF+P3YU260ftm6OVoQbb5792W/4U
hMWuHtwGKmB5rlt8sTBtw3DYHtUSnrFUPUsdObXoftF67Jk6UgP4iCi4iIX/twndTwz6Yp1lw3YU
aAABMPcNHQGiRxh+6rm3JkNV8rv4ItnbjssAv4p4GsMikb+AS4bEecgyugolsR3fFLjDq7To/Zba
Qx8dcAYn6RkFoK+IgrKL7FS9voMbB/a7b9e4LQX+RVNAtq80HMRtDBa3UJnQE3KglVgi8/khKph1
DdpvcWuGR4/BQ0InrO+WEtNSbqXBVYGrQ+fjWVIqlfsqbc6SlmV9lqxUkocmn+4Urd5IfialXWmG
0qq/sxmUdtN1hTyZQgGjHYpL6bXAFGJo1dqDFFdk/rpJlSfp1WQMYzW+/vKvRCzTF43zXcJmSiNP
+oZSuLFt/TEOqF5SC5YWghRG5GcFajHQSDVpMcjf5GQlfZHcT/O3fTh8S7NOB94gTV7bfAcA/rZ0
L+Xp6p9J1PxKdCJc5q4BU0P8JSgUA/oJtzDWS9GIoor0cqQznWsThCfNaS75Lpmpr92la7T0gSG+
jwuLejBFGEot0h/G6NDTCMq3JNjny9mXOYEMoZAcIYtLuspCtkk8BEncZoHIQKKFzlLJuIWUbdQ0
u0i5rtUZHcvGw2j1ALrdR/kEacjIvUjgqLQ1ysI8girNfuXxzGpzrJNuL+Xx5d5Kw8frAXT3xeuS
4/HcTH9+a4dvuU5pJWpgNAohmAqZTUmJmQzvdyn42VW2HibjUXLIJWmcR/dxTP6WIkNXdS9SaIih
Y3JK70E+XD5Rkv8xDXZ23R7biE4oBXxpH4Wx+pJkBfwg7cEsw52UreSJyR3zhLMQKRqe7LGyAR+a
rFPuWTUpTzpQW3mccTbs6aMedbqm0mkdmuyiNFSrhH8hQlsMQutOuUsy5WPuqewZzf3yyAGxP3Ux
g6T/xa0C7MI87P1JOYqznNmidhp/OMOzbG55icH+S6o6X5LlSpgjuzdQ0GwhDJaGVeKy6MP5G0lk
OM6v4hXdjDLS/NGp6ltI4x76Pqgp1fOy/RZDEaqn2bPfJTRgQpyGINYqlVr3h65EzxGzzxJiduP8
ODYMY3bKFp7Im6XLI9GhD6VrUn5HchXSF6wcacYwTG5/ydcb2j8Pbg7dCawP7B7tH2DOg+rWh8Bv
GbFt/6TBH46gcqOzdFrEahR2+wlttPht3dI2zuTfSpVQVp7sLCkvlsoEJUQL0Q4xDSXILDj7av8m
MA7fQ3infpGnU0cgvtgv8i5au2RlxZP8blbRPsvHg/xtwY6BJQgd+Jw5F4EtybehfwAsmPEy/2d5
YrJxx+oxCMePOg33Zu4eC5jcNKFBeJMPlSJlETtP3gTBCEZGTk1el41T92dwry/GfrSnH+nGy+aS
PwgWR6oa81/nJStUqJ9ljxUaPXrOBVmIH/neqtO3YekxygLAWABy8rlygOQsAqpKRe2qT/+ZTQC/
vRp8yJlHk3ffwqg1U3uXmy/PSAP9tZXvlg+xipQZDp+DQN6Ik5Pi8FAWiFvXjAJ6NLorHlt+kRKU
wwpZ2h1Qx6QzIirkaVKBbFi7pd/dl2W6cY0YbIl+TWnN+di1NLkN/fQrJ/VihOxAzwL+Xx2IYXxl
bu7qgT4G4Z3R5RvpBSSddQ2VeRNZDmOGLuup+ZHKVWgwqLQys/FINACYFhiNJOOZ+2RWjIlQP5Qy
+3IBtd5sq05FZZlYmQUFeRFtEsfYZ2F4qDv0Ts8RWMOADT2K6cSUtsO/nzBfPzGe+q/57vQv8kjk
77Is5GcCC+jsFPehLY+AovfU0EV0KBX2oo4j0mknwdPIshK0n5hvIdhsKuVBfu804C1ETcwHfZoP
dVsdGKpYMIJibsT2iwnxZuO2BdQjHreGO09xy2czd36kKyqvSc9EuqO2YjxobLA572FmrpbGfpkb
dzCm78Tnig1YsuFaLb40kIG8V9ZLHNm/XdrvZnc8CvBKloFrJQwXdwdZt3NqPUF2BsUGV4xR1wAg
9tyhsg2OcKns4p6bKk7Pm/dplh3DpPjyzR8e9pv4gUL8jGwixpXCDUynmzk313Hu7cWxSQouXyib
RfZAw2Bcx21j+k3usHQ85Kcc4vnetqYTIttbAHuCAKBLImCBnVSBpdsSDRTqcnstIm8FhQhZvdIw
06RQGc2ftWncRcMTs9001PEK/ElaQFLLNDv7vg5grpAgmZBVGhe9Roxk/Pad/Rwp9o+cpJgC5A5Y
J9Z6Vvo7O0OFcFSe5E7KVfq2+2tb6pfqLg9QDi9in76JBSvO/9+ums8GrM/ig+xyANx5l/cDzE75
bxUGz3bqPkxVCdOkNLmGJWhwYFaZB0TF6JvI1hS3E1gtKDoCkfIPhBj0P88xUAW5qXKestwHWY7u
3lLsN3lw/fSQesqrlSQbZpwQXSk/sLtic8lZGCofn+iprShYLq24xciJq3Qbtuu07sl7gMtdFuAG
xU7oIfa1Y53EdUvN1hVATtGNQGb/gTfg9txU4XQrIDHmPc4CTwrH5NzUzKCCCWNtdB2CKKWxVmza
KEQcAjw1kapv8xexTrojoYb1IPUHyTHF8aVMo3pt/NKZ2UU8zqg7b3q91H+kkiLBLzD2VRKPr0ux
hrcMWi5mGn4pnnRBvmN699odiuEQL1zVQHv/v4GUu6CF9d8a2rMficnk7oqFpMeFrrh/8iv92sKQ
Agx/+jLBzvG8bcbHDB0+EvpzskqXMI/6eRhBWEDXQFpUsmIx1wyw+iu5o4tdklZHE7QrfwqX3pQg
mxYUVOKTkgTzs9TSJabxXGJjZw52g5/fSDeB4bGfISLULrP8JTL+xKrJPmrc4aOxn+XGLg9PluRs
hAJikabZXDDF3+VLcCZn/p9zQ57jzWwRHAFMoCon2YUSpSwGjoaeHFoa3pHuJw29o2U5rwLyXtwf
FkiwwWq/11r1HKbsHKX907zwefIQZ+WxSaYh0He9YSa1LrZS/JLnos8hDZV/4U7o2cfCMnfykfJf
1hjAZymOQFjB4pS72rjmnasXm2X3OczZZozYkUPIU5LLXNYXtopJUXiZfgOj2cXJsLxV3j6wYdXK
eZoYKpG1Jxskk5lSLUNaA4PPllLiF690XpeAMapW8olSI4xi9whB1tKykR25dMUt5BYgzIVxmEcj
zwnqgYu0TKumeHSslLlA7zjYClE+fRBiKA9PKccoffIzH6RV09rmV0/FXkMwPqZaRZZK5CATM+pf
XVf0KULrErlgp7rxaeBG60a96wJApcBDxz6/V2Cdi8T3wyHJrRyuPi4UfWFyqwKRQdF6KaBHM689
7tXG9AwYM9FTYZzuoRqddd48KUXzkVTxtXb9r+WzbFY8oyNwc86MlxBG4YfdorzPLWR78unFgkZT
7cuL181g+si1VH1bGNYNQ5TnWfC/fvhRooNEI7MlTpQLC1BSVlplF22ldyk9dLn8pTHpdZ/NsBUb
Lf+UqOK179UFfjKHPTZyXvGgzzX1d7HW6Zy+pzqkf/+8fcW4LgwTNwKLWXpkZkClrbVe5AMlHBAI
Hq2aF58sTradGCDZjuJ2IV2nxpS9SgNUjiugkMtMsBSUMsWRCILcaIutErknyRnkfZIxgno9JGWF
kjBPXkxfNAxfHvoDLohK0lDp/HnQwiH8CbdE8SubUWIrN91Vaf1jjzFj8HCd8RzEYnTMCMgCFSxf
mxxMHRm9Eo6v/xsTiScEA2vB6Bpnzd1/MCO5miw0ntrQXlqWUQ73kjMj2TMuZtaq63XXx/fjFP/+
59LjwP0aeV0zNYSy6mdjyBC7Jj8L5z8JNeQsnfQl6MoX8S4Ulg4U4fayPeQwZOd+Ad7jc+RAsR1u
isSApwPMpwogsUST3lW4OgFhib0pJ3fTDNj/rmRmmrZthO43cYsepRuo70FIY6Y51g3CxXzJN8mJ
6IN1SMAGmLYH4cTLP6NK0BUUXxlt0aGo7kZguu3wUWjTH6XxL+43Gfi3ZIUS9nkRTC9d/NB6lEDl
Oflh89AYsISKHdaZumCVqz7I+7qDBZsrIccYk558YwmK6qg/wnC4kw6jWAp5WGiSvUM/LCfD8NkS
B5mudrWgHOqC5xwwhgA26qK9N2vE7Dx8oS9yefb4KMtR/lugTrLIZQE7CpwsgbJpK7S4iEDkgAXy
m3eCSoKFnoKcoH0Zo/oomBXrdYqiLK7/yg61PyPLEW/lkUvc2jvdsWvH3dKV/laC7FP63eKNBPMY
3BaG/rmclplO57aMb2zGzlOrA3DLHYL89LrS4BWjVyiOXvq0uVTAqS2nU1JuSzbLikYLbJRw3N/G
HYdq5kw2aCTg3OcbJVCco+4rj5Ae65s28CHHLBRYGvvKXJd69WuFVv5oa3Dgx+oxKwv/HtkoZgAU
FCuc3N12DjxS0DXC5Qr0xizOKrCeJ6dOd3lc11vHRQnZ9Op40yVqto8GE2UJfdo3A5i2IB/io+LX
CqTU3Wqc8+AJOnlW2vAYgjajOuNCHbwzjaA8FUDjdSCyk6oMr6Gh/VqlphxLM4XPEPjatgjLk4kW
2XH0E2EdNiA3ajJ3N4JCGfUbkHufdXevcwErOI+QX0HOYhv3/jHLQCPqQxk+aUOzih141xEdZlAM
6tLQYkzNT3sTbnBOWoEcE/tsP5j+aN5o5QiKq7Me4lQR8nBvlxrtc+b31s7IADmq9daKSx2yiNha
k/BB1LpylBzoe/usZXq90RwPzkDmQpjBR5BW0Yv3tK+N1Ry0X3HK9PTgzIewGzSyVOZCSPx9OIAe
mtF4aGoqPDaSOrtCQiQYHNINYpHj3QQ4pdDSTd9U1xQWrLScYHJTudcIMG4g7VJXDJ32gKb7jdFA
XpMN2bCqy6mHJtSlg+7EJ2OiWWubRb61ldBeT4jUIkiDXWmZD7WH4M3QvE1rwC6fp28wvEBllhsP
Wdofk2gyVx460PBAu8+aZwwcV/90dnrPKKEG0zyDloOmry3CN7WfLoY73qJWBUFeaMRbvX5TaGpH
SXTTOeW4BnJ0C6n/mwYL4apzB94MR79i2Yehiq55HaJu1WUvkN6mUvnPN07l7JPErQnjmIOCp0nD
GkxcX2a+qQFTnnOjwF7NbHunfsAVQhg3eu1miNRuBZn2romKd1+GXwzoQKoKnQq2guHBEuW7XXo7
+8xhKir2AeVbESwJmZClktzQJ/cgVY77hGHnmfncuVeeCgaxB5VaT6oA34+DY2KwaFK4C8KJwUbN
PDazPp4gjcVKp4xz60yhQUZwDvtWu2dsm6LMFATHjh0QeP2mN8+IKdu7lqFAmXY/Eaxtx0vQzbcu
fmwVmR3YsLIGCKaPB7W2IBIrylvXAbbtW5O68zuMaebH8OhYM6ITeXNytDTdKQnMfz4WeRXDZ7kV
5n3Hx0Mplga7uFqsFMP+nOb0QStG85QE1RaiG8ZCqhJRFAjGtV7fhL09rMbAeEWKGMpmsuTIZ2gz
RIRjiEcIquhU5TQ/KUsehshRd73KtERQBus6BpypQas/V7m1RZ0MOokGaH099OgE14c+y4qDqmX5
ysqjkXneZ9U2tX3EmTFZQvGRs+hbKO50dZr2I6HWrA1MShVQN3d9F+99rZ9WEI9c5j+9nj6hpUU9
wjFRSIE9eoRJI22HHQPbLDW4mXUBqxnDsCsNlouTx/shEIXDBCRSpOrvA+OQMmiqMrZ8qmeu2jEa
Z0W7/SGZzGZtpmjqIlBRMS87+bQVz8pcMF04vRReDnRlrpSdisS38VRUE+o/IWIv2QgtQhUzmlgP
95kDXN8fYUjyarCMkcYYgIgNqGWeQfCpaZt8LK3dALQybFOg5gZ6NKA1d7n2ZVIoP/lWv+1T+AEm
SEY3sxW8at08AXvXs7UZTbTyndlde5Z+A0KkOLp+w/BtNOyKXkOyCMIJbYAt1uiRMnCZQGM5JEHd
vcQb1fJEW3aMV3Y1wriJLIRZev3KcCtvUzoatebEKUCjM3NixV0G3++f5zMe1SHnlKXvRmoFhzTp
ABtMEC/0wXQKM2czhHUATsx9Kpk8N2qYJ7sYRscppXpediYPOfLW9pCjznmPy9RWtkN3MWWObaXV
L6Gn3g9SyA9h3QHJOzNfHDPz0qk6PY18A3v3sGls7d2umA9P8PtUBPywdNjgCFHoufntVSpMkVb9
MGT5uzaAHkAJRkmTYQuly4ut9C500yFEznb1B/Ux7P2l943OobFplXuHljkuOHijBemtE78F9ohq
NCJAkwf9OuD4Oy3/sRRnR19Naa0npWb9OQ5LTYEwCbobixF3/a/wUUbubKi4GjIE39L2Mx4/inU6
vH2GcAMMQQVwEmL86aa8L8ECvdqOjYF3xwNQRKQ1Y9jbYxsEoGlCl+dl1bHXlF3dmW9UAWtW7dhC
Cneq4vFFu4ubYpsSVBIKePEeotufsOEMB9gszJxQ1jOcrWdpd12q0OyigLeN0ifbbg+ugTirMz3q
6altomjHZTPIp3dfnW0hR5er343fbuOpBCZGa88egwv0QOW2zt+zoNNPZZbqp840knVlqTTUkvFU
di7mpoexzELTXYF4YGTTQVNbUDeAPMVLjZ1rueUpd42DMc7DnlHjp0JjmnJUoACyoTTEWRoQv6rW
jKYTFOwk66shDLojob+30scKVeqoq07L50C8nawQcoat0Wg+0Ej5zE0oGU1Gn6tO+9LUYN7MGcS9
qgatOoNSatp9FgONBPpmPZKocMmlBcOUTUTbuvFq0tPcQOzodbQLZTck9Q1kFAwKocRmRdq+9dvX
AY7DdZimz2mXQvop/wsNvTrBwcOoXlL9VibhKKwLD1bDJIqe3fZNbB6Lam5Onlo1p6ZOHlBahCmT
BKiLIYTvEnr7PRNThXIa87iEhLc+WqAVVlCM01DWAWrpsOBv01VFjpD5xlOazGvTJZ+Yq8rYO3Z1
0B3G+TUVgooMmWzAO1m9XSodtc1S8EPMlUN8qlbDlqdMZVnuYpKFxU4x1Jdh7uMt4TSecBzo6hud
Rks9Z6jXNoqW/M0vsFcJVDpeQayoJZiHsjhBu12c+sKijERwlU4IZyTDaKz00FnrOvyOY44WYJEn
iNBkN87QwXhGiGjM3Y9lsN5QoLg1QS2VNb5wSOAHLhyWjm++py7jBZSld6GBbpKn3AOQAbI77ubG
3wyz9pq5iEvlSLgVIANklfSlQ9pVUiqtrSbZqmVGQ6Gf4SfVVu2ob7ATBBxhsSqZjJ2mpN8mTLOs
VRNapf4vEFYx9EvCHdOu94YBySTE6FnaVQw4LHvpLcAH/djwP6zUCebEsEmhEW7o0wbmtDIJY9eh
gnhKIbXFwd0Ybnsb99Be5cqNYaTw9o4NrHpxwjyMf1sb0088zwwxdMWnTXjiNO5OiQ1hO8MPhYFu
bJwm2k5oTmAArVuAwBqEsvG3ksKK0mvcZKX51WxWtmeo3CPzO9J4Qp3n3dfWaG6dmvKdUDGa09pX
CExSZKDKzkYpAH3KLDxlMcKM6nudMua+mth2J73P4EYZix5SQ5366Hp5VZU/lctRVsfzduKB1bf8
msaJAxmOHPDvDct7I61ibrJ8GmygeQp1rzQkXNdDS553DpgBfBs+I0+Gw+zVztoWahdD9161YbwL
0B9g/3MPRkQ5m7xuCM6JDZLOXEM0MKyrFokMr2vWDczEIa5hyuNpq6rtXRcH1LRGoDFl2nZoSlJo
jJt9SyVUF8vq2YgsEdyD1rGGbTzkf33kPMV65t8EYbhH8A72Stf/TSbvcfaubcvEo5+ozj6YJxCm
kDWMrfmAF1dWeX4bNt5r6YKXqkE0RXN5aHH2SLGFhzag805tPt3qM+QlhXPCFTRavut7kCr50Fro
RkWfqRo7qynQt21ZfbrbyoPFx4oHj7iSSCfVjZsgdb8aVMhWzKk2Jzf31qbiO/vafQuohqxb+oyr
HpnIQ6egqhMyYGMO9ICh4EeuenYOU8+8SY4+BuM0HxbKumTEDolkDe/2SLFIBls32mxat7OC8con
7TYHoA/Cc76xq303eeWNo1nVVmz5FGjhGtkxdZ11GhZ+o0B5uS4quoVMQnVrf6KbHJhQKaWPjYtO
RQfdT4qmn6Glz06tpbBR1b9uqTwM8FcxLXSIhoYCMrTFvRU8N8pr0iBM1yvGxhAYmK4UOkof8y2F
p1vL9TZDlUNO3dZwkVcZisu9u85K813VoebK8vre1tRnaNFR9spw/LNZnhj9+cim4a3K2k9/yGAP
zaJTgn4zJgY4vj+BgTDH+kGvCO1nybZhQTRgzJ9/FT2eVkiT5MWfFo0bJ4zNrVr7cOCna9Uu4o3W
D7calNorv6CSChXY41jaBGsV0msJSFwQKetU7er1FM9vpRNyL1QhRUskuShDb1vZ9d4eo/akJ8GD
Q/4H0kohTSuDaW0V/iVS56OHntTGU9NVoXj3Rju2W9pxP8rQhmgiQ8M+69bxf1yd2W7jyLZtvygA
dkEGXyWqlyz3dvqFyMpysu+D7dffQe+Duw8OCnDZsq20xGDEWnPNRgxJgOQDBnlNRCcUy0DkvdpO
SwJYCDK3j8SxpHI66kb9JZSkzsOFWFVBmQqRtmY9tG7z2Rm9v1WjGaSOefHT6mXsFASRHBtyq7vV
NlGC0zQ8dqPz5JfLvcb7axN6xG9ApAHH2HWmQ0RIhz0FGAukaXmCbXBsjabGhwkikjoU+XQnOfvc
zPqlteSn62dXPWCBht8KR39zKaXNv6jMpwFfUctMmb4PtzlH1UmEodDFxTXkDUIgLodt0wZRqh5B
Nzdk3Q2Ptt3/isDutjWoZRVKigC8m0EsrF0veO/DHFpolrjlFVP9wXhKCOyyUi43s5subP+UKZFI
mLZZG7MABRjq7rIYXx55v0leXdsqf2gt5exHP+o2nJLHD2uGIJrYWc+NinOa65/iek52rh6GgKQc
C/wxxjopG/jHXdU/kqhDqNe//TRa50qQr9p51WfhultTYf3YzS+iNBiSc68nLVFCLYEcfRZxJAE8
b5a0f4S3v3MqTDdRxD4qoU4Ymha7buwvpgudcWgvRobgp8zDR5J1B162vxeJu8uAuTemZ4qgisgF
8azGDBa7/ihl99TZLWQEYj/KYi4ZP9SBkVPLNazvPU+yRwBEtERMrer9Nc30pXPahyZ1/1rOh68p
8GkxHjEsO/qlanYKBT5e2VdHSH/ft4RGZpH5yu56X2YXgzPQsrUEG2R6TyScOQYt9JNttsHXH8vE
YftRH0MHKEPXWNKH+zbpLpRUboojOIYtDeN2SCREEgbQYdpNSnFoFWxWDSkTGx1jsDVRDLhsiZbD
SzL18ySxqYwdREHRtdU23UQy7+GLwtcTuA22nvn0c73CtKLuYphc1AdrbQpLv/lsBGeR1d1Jizq2
OYeH1m2AH9A2kZicmSRqbYxsAd2y83tXhl8eaepLnb93LvSUrDqZiH4OdDvd+b8fBDjY//ry5xu1
NPZVOshjP45ludep7kl6JCRgO4/WCrzX/3ksASO/LG2egG+unxLDFHIMrhhR3OHONs1+e/75oMrh
YGPifxSu/9QY6Xx0uPqA2oDgjVPBozh33lz9Sn3j7hrFa+MM8PqUe04TzLZMRCaPiEdj9pP5nJUK
xZomoks4sU8Yb4rZvRcWuwxPR9+2keNWH1GCaeBIqCIViI+JFJMsvGzArr3+QKrocbFFjnkqBXVl
fYmYvwOb0z8s2+jcusZOdBWJPx5+mENcnrAFzc/hM1qxkp6E8gkDuGRLEsBjqrXxYjsPsFrIdRgr
fG/H+ldqGySNztGBrL7sVKWxInJlg1nwdJj7CSN+hIijdjo62xzDPm834+s4Eka17YYyh41oPRm+
fi2L6k6KEKqHJjoaU6m3QyOMQ6h7jH6d5LY4abnDLZmBE3fsJoWHt7hmfsJs/Zu64aRa/E+suhdB
BMyyaXRPfS+/Q6vodmhW8f1K8FYzwidM8dognuo7tRni7chKA+xe5Ia8QG8tje5pWCRBGla3Nftj
zRPwVPVYV3il4T5qeeGTssSTyZYL/+Gxj5pDNbnmZirmdyZ7LQFZ0c3XdJlz2JabSpl/IHx8tfKz
MKkJIf/yB/bXsU8RfNP+p+XB0O5OtCVsA388MK8otnjuigU/8caWfxbJNEzN0V/blrdckGuE/mxn
Qr2nGJheRPSNA+lbqa7dCM5k+UBiblme/Km7YBqdHzO5w5aVeJiet21MwUzEiFTRwXo9KXeG9aZk
dSkaXMhlAwpVy0Uc1icvpH6IO7ycV3SZSDT/2in9MjdMMjqcDYdIvfzEpMWJvgjG1FuNj0Sl43Jb
hxAY1iyiXFNb+J39Mslq7+MzdbLXWr+JxG4Oo302to8y1efULPbMZgWREICAuKJx7xOwKabhl+sw
i0w687uFaL35eX/HVqBfcwk5sl0dDOx6pFN4n8VLHUVn2zeWo+eqFhhyvBqiPch+/JyZ2extHT1F
vRFuJwFOOmGMuZF1nV2lhct3kpkPlPXtmcgMMm+zmlQZrZdjjix5V/PMuxbLxs3Qh+PeWqrpysH/
RCJIdeib/IqDdhzoEvMi1RAFb4TyNQKl3xoGnYso2IcERGcqF+yiPb8ktN1fQH5dYl8gokv8/otv
wOY8ICLTWhz1MMfU/mlcgMjNLflDJgl3ocD3mAxWsqx6i7hgp+ctD9PfZTXLHRxmUk2ZEVa4ezcR
OxN5RNm+85dpM8tB3RTHKvv2CA1g/bKxsro/0NmAhMy3n5/4eTzzcpr5uiCfkh82gmmN1iYpnEBM
DLoNbrSgm0Sy0Eg08ubNv4eGeE+rtJzbzwdcFeV/Piu6NX2ROK/Nz2PkVM7ojtqH//OzxUKpOKgO
bV3pijn4+Xab6OYy2zmWiarvoM/x9GPvfzmV+k3aKGslxTp9IlbyZq2f/XwJQbi7uuQ7/nz18ziu
F4oYbUAIxDXYuXKDAKsvKt3/52ty5a5VHMnTbErrNvtoa5aIfnMerFtvRUDAideYQISKlOz/Pogd
D6YmWWHtfh78+eWEiYlHHXdmzOeSLrFaIJmZOI/rM0dF2M4B9b97MsocEuT6Iz+/y40z7sOYZIii
d/xbBjS6NVJHBV7V8wpTgwamWr8zsGjPbdudfr5hL0l40xLihjW1jz8P/fy+7zt/RFxGx5+vfh5v
QtJgyH8xg59fqqvR2RMdSeT9/39axxpPGC1kD82CaSvbeHzF4Zcsh7GvLsMazKKdGRtivplAGsei
WI/P7ODNqS17evAkDwO65OIqwvmYCbY5ws2abT/KV3KeD0mb0/UZjAaqtHrGeYWSu8baWLZ1iVIP
Fi68j72T4i2B2caT0bXtPgqRT2EsKrB5XqCgJxVmygOul1ncHRvcRzYhbJStMvNfC1Goo9ORywF4
Rc7TthZM/5ec5CArfloLySynShky/5cbeo8qZWNhntIm/QXo/NQQhoTxfbePpsUnZmQIOoUqrSlD
bpLkyrx7XD2dJ1WAaPhADyUFO8ket349kzOC6hfLYIBDJ8M99WwwGcGkJNqRPUFybX0eFSiMF3oP
ddTv/TC5W0I+ZP2wH5sFn588ulkusTvCftEhkVlZY3tbeCifIeFRqEIQJnch4ITbYPotkKySfM6I
51REVPV9tNy7LOO3WoXfQac/rAJPKxMTnQTFltPD1M/Ux5AQb2p69ano84M9lUc/fprz/NSPIj8q
GR5d14i2tZzRrDAK1tJ+8Ep97LX+tGP14DVqJIq7OxOkaLBNsw8ybH/zIMPmaXstcvsjajzqfC4n
zRfcA/7eaHpkDEhprJFul9ALmTswAb5nE2Y+S04fBdEf7Ls4YoJfDuA23c/waDJvPh5LDl3Qjuvt
2CTfdJgQ2tNwZ8jyJrwax2jvHZOHbodfD4SWima90+xlMprxXG/u2m2uSf3bznHFm8hlGJNAebo/
eqm4kdDUBkUTPZbW7zQkoYaI+ZjAeY+De8JldM399TtMoCaA3U1okbWZmPO7GJs3vDJzcmGYEDW9
GJCNGgHiexrhuvzjsSJjex3AFoOLxXPyrQpJgiSlFCFtZAhWw3c8W6hwOQDbiguNTpCuwcC/2VE7
DutzFdMh+QM4nI1KJ6gRwfOHQEjysU1NgEYhNsJh0/96tRSbqFmlnKUDO2M52M0UVGXSnHqsyxrm
oO3IsRnLFcz2NfDzvB+X/lAy2Lm6AiRokO+zw4zeERhUDN1Vi/hJ9cnJ8pDDokaa5tWi1zLeCa+5
WzoPqnHGRaU4MfrC1+Cj8uwM/l5zj6Jiz3j0MmBAslHgUnu/Jwe00MwKO1piAlM+pqJhJk2WaPZq
lu0zmWsrUPSu8jrZ0/3CY+0EbaciIiJbShC6ODBm80238oVA131rD+ewLBgFYJKbkovWtNaVCYof
cM8x1xfQ40nxzJdzgdst6dkUDHV7VE2D/kWRvNHqRy+tUSXBo2YzPXT1+D41YYf0ZPo0kzZQXET4
BPPeywYm4dPWUz6WHA7ef73+yvH8xTE2fvBIGsdKUtzC2r5F2Ip7ZvFX6uY6uk5Nb4tLLK6ayZD1
W9NGlW66gOOdqok+C5HdA1ARRCetjGl7ll0tp8GOpfLkxgTfu1QO1vXN4j0oQ9+L0foI9XDASrc5
YeDDWKD6QjGDs3htvmKLWx7H1xHKLmoDLETX9AfHXvDZdsv3jErbUID3U1rhZsMRXPVXZLE5yA21
p+wVnrP5UweCm7rzSeTsI/Eco6FbHearqnlZWrKUGMshqCJ3WHYLB7T00Pu/j8ywFC6FZwLAGSMC
CjeN3vtrmp9uHlIjCjJy//DdxmK8cdSzq/zXlMkuE93mjns+KWD3pekeOA/Bb3CrPGTKfWkmXHnq
hSyCJvrXiNNH3TJp8E3Ghor4rHX1GgXwWEEiWcK4Pu1AgHFsf/MLFyaA17wBS8D3BEfBEZz/7xlG
EDYQA53kwxwkYv5U6GjA0R8JEkW/Q0DiBptGCjKiG9JQBZnG91I+s6igSpC2kqbOZpEGqd94nYOk
Aqj4zkdiagJouhj8jBzi0Rx+yVY3AYGTpBR6SdtuPBPYswT5xp5pfndIuY5RenX8U73JB8msk4wa
hkULFtBEnTWHIR7SQJrJ3vf8W8VYcuNFzRtV4cmzGcXa7ysRaY4IJ3ZdT+1I0mPW2j5aRvXluyzs
3n2Eov3e2M2/84LCTCz5scNPw4XxerDN566HKlB8qbRg4evpDzjerY92lZd+UeBd+tE7jVG6c+XI
gZ1H3hYr7BcPYtCSpy/Sy3IEzUzjsvkyamwfG6dDEFmwWWbjHY+krzy/GXX2Opn/uG0FRWQoTpGs
CdIxMeBo9r0HPg9N9p5HzsHF/2HHM2D24cz7uk4+lVmieo9wL0aw69PeyOg3w9Kj9GZegkWok077
j1631yrNIUmSUam88mLCsHAj8Sv2rXfSKX/JlOUhVttzot83OGN/+NPQwULgakyx8afujM+evgXS
NV4m2abAvYScjGtOgnhhTcyr5ivcijNhzoj4X8psILFF9++AvBhIJe8OGM22SK2XVKa/GrgaRHSi
UWfC3qb5k9Maz5WFIiGmZKk7vHWwJa6ITU6Xr7BmzMkfdupxGR49648ImbMlzHpih6JIti+kA807
VXzVLSdmhzV8xdFCTBUV1MGd633uFSSo6PZoyP4TI2wGR/b8NbqazqrMn0Or1SDX4LIcYdsB9gZt
McN0g2UFlHSy+oel8XZpdsmA/kwTgM7EZL1sCO9sZobrZEjtdWKJrTsNO5yd5RbA2byU/ds8mQ++
4JT2Wt5ZV/dEPfOJkRXn3jbfx8x9zZsQhZ+8UJ7ssmW4M1KqHqLomoAGKkaaoXxphe9yzol7NKWv
VMg3K2qA8DDK3o618zhz71olKD3xGSSO/iXIVAedgWYKi/Gxje+ZIVJya+dADPnHhPfhpnSN/RR2
Vw+WOCwz6sqRrrjr3TdLcmsVM+PbxV9jjQv5HpVYklU5g2lEPl/g0KcWA3A7K9uTvVRvC3DXVFf1
cayxNXfasxMbbPbyPU3TLDCt4WFwMVBCQ0FhBaupnvEiSGId4HTzXi/06V08f2py2OKhOi8cF1OX
sD1Gu2HM0z3w9AX1dbfJJ1+sAewIo2DzgrmoMe0hXPV2QDeJ9RfRmFV8R9QVEkmG2ECL4483LbVl
jmMnSUon8H+YJZ+pwiF4IRphlWbY00o0qLx3j98Ax/CRiuA30nbzBZr0OoTY56N7wxmJow9ojnUI
8JHdFhO9uqHSrxqZcugwieNumqNnx1rOdl39zoTLHcZsuS5RQFj+U2Go72KaFH0nZAYMo6hdx/SN
scvfmFpgPXE0mSWKbl5QXPv2a4GRSNhVp0SNECRga7cGi11EhyLRe/CCJ5KPl025oHpzhmyro/Tf
ZWqYKM7fo/7orSEwWHgoBxbv5HanNJWPhmOVAd6w1Y7xG75pEoeOEMrKdtEUNVXm39MOBIH/gsho
jrbxQGRYHtTzGl9VFt7Olt+TaX/GtvsRNu41bfWlL/XX4NRQZFFZyYHKrK++UsnbakcSHSDcEccm
AscpM4CFlbjkxuR2zPOza9H1G7n5hnv/bijTe+xVsMdyFN5UwdNcvnhLAcliHTCrie7HGK65PQos
Hredtnt2Cbq70hto0YsRDfA34ZbvUjrHqCKRSkEKRPPxaHThGoWxor3SOTkyZwKXY8NoF8+dNq/J
jG3fGHr3pZ3vTdPXV2cSvwxOanImH+KUZbYMOWcRdEwW4K+0s29G4xIvQtbH1A/fYe+/KxHv0jY+
hXP5b2LP3NuY6PYc7Yj8Nx6bxc5Ys7xEow+9yiiw/Ru45GXG3CUlMoHCZcID32DgQ4heHXIrY0by
EHo3pkt/YN5SOzHVbP4FYNyWnr5ORf5oiunNtoYvTlbSgo+JZQHXLuhTIUt4MfxJQ+VnH7vo1UUz
BHYSlSy2qhqZUURYAhvW0euKr9bN8CrLgBkZN3gC7/sqm/ZDSeib0C8Uqk95s7z7UfPgz+FRZRMG
KHqfz4lmExwu8Px2EAqvoh5tGHpUUoZVfKCq+rLD5hBmmbFJzWWXSV4+/EfA8pbYVGbpRu2Ae6w4
W3syfbaFKmnPuDJBc8ie89Tk9UZv0AtTgDeyyjBwfTT7mFYDyVCY65Nrgg467gTwSG6In6pdbSL1
kMCOrvdCKOCGwAc8XLuTMeT/ihTL59by+WcYaowLIfcFcB7Rn2/EfkEU44oo20M8lu/0mmLewkgi
TeiciPg1hImAIeUl9uwXZyyOsg4HnK+Xh0jblBMtUUAidIiVZC6X5LO4DNSnoefuyddqlzAoZovm
155eyIiQwFLOYbatg52MRDbjaWsH5eBghALUO7L1/ryJifBwGYf6xhmZxCmSEcd8Mlbp+Mo48GbS
7plsdC16zbIV6TpQYj4jwboEm5x0vX5PqQZiQw61b5t3osD2drqu2DiRG+4mClmm8JRSN2moF3AD
bqdy/LT76o8sNTNV177jpcOWvSyMqGq8z8jpUZqR8Cp2bvt32wWqLLIBRgThn0wAQowYiy9v+PIJ
8MJPjQEb4V/QP0LnrvtHMIJD5Pd74hueXSwY2bYMYEbMKGkYaVPS8cEQw2MDhyYgkPM4gs/ZvXqV
cZeR2/tRKGeX+Ha+R4dbbZSgy0oABR2k85vOr0+17F+SybF31vyHZoh+TxEiU0EHoIIpY+iOMFRF
MJgte2Xx0Jl4ZceKoObJxCC6gwXZMj4P0+dmZuzeT/eqzHfjPPwhT426nrqcxodsVwdtD37x85S8
DSClh85SD1EWMTIaSSCczSOsSuTV9ZOwADRnU32XMUb6HdKbjROdo2R5gSJjYW5TU2DiBVZHb8ks
/oknPN4G+zvLyXMMYZBMZEOSxSE3JWcGUCUYfWw7GxWBsor0a6ocffCwZ8DrlPqEvB89wAYS8yUR
jnco9RSDuCyfyzJ8NzMMlpI9JsWEqVq5x+GUfXLm7aM2fI1jMOCi6THQHbw/vhxeyBnad8z0m+i5
L0WxX9eJU7JGsjkk3xSFR78wNBZd+DtarMeFVjGPm0cDb7oNBmLfGPAFBMVzjoX9Jhyqk7Okn0QJ
kXgILwKbWAiS8P+GvmI3yZcA/h9HcxM3gTf6T13p/C3c7CVmy9sM81uz2kHa+Xnp4tNCxq5bleBE
Ho5jut5pImrWb2J2R7ppbB7XG0TG6DCsYcqRvf/l3scslya6SdTtV0UO9gnV5ak2pNw4evolsL7I
wu/em92NHjhSnPGg0XDSBkNYqM3oizE71MSqQHBNbIePU5sVM9POagxknPYolEVWKA+wfbHm17Oq
D5NXF085qjr5oHMXg6/iaCy4QZd42E2Rsxsa/ZaPQajtb2s9GyLFqDpM5sd17xzE8tKE/D2hgJ9Z
N7S2xMKd6Pi/XFUdzbmCwT6R2xrqM05XnG90qxtvgIEzNKsqlVl59U8xq7t0z4ZISJtvzBDSBivc
7OsPbIyMOl4O8wBMOA/UVn2HkU2Uqd9OfWSm/DZkVrfP6dp95DFWiY1djW0IMeygZpNFqGmMDXRW
dHsvH88dMX5sB9Ohy7tXFY0BqqQ/RLmiG31t1U7OoXkyvOKvWzK/zZrfuZ+lNw9Nary6oC609Jek
FC892yLbPmVXn6vfc7aNOuzsw/Glh6RepMmjUBCHK01IeDx0uzi81oaAaA1oeajDmeFiZUKiSF8x
fTqmVhazI6LCzgeyo/ISBrkZDR9DIehm6/7sRkgbdf+PMTb/ND5ZKElW/XW8ycb+PjBHs94yaDv5
cDiipj5UblHva4bT2zSXw1GVDklsUCu8mCgBWJb4F/SXcu1WdH0x0+ao8ummXO/kQynTUpUoK9IH
8n/2DP8Yr80ocSt73rh1ftVGeq2W+WEmm5IFoz89TDiz0sZuyEHSTTyZU5NDaMfpfU6/KEXDjSR7
YV0oY+r/tb0Q7brz6ZnetmnSJxcfdmOoFEP80mLau3PiYs0Hajg1UqJoRxUWh2k3A46d7Mh/sdT4
qr3e2mAjmJ8w5oIbZ5EaVLRQVtoJHn8qqY/bl658yoyco48dCxSX+5NoUxPOcD4Q0ksBwUjcgQc9
EFAywr8zDGYTVX8uG1luJVvYSFUYTTB/icLDjJ42NkiN6uAWY+DBtbHSkWSz3vvMTf+pR8mLhPup
XmXNfoRdds4tKYR/FyBcu1kk6S59XmKX+MUmTILI12fOR3QR0gu3RkVyoBFxkaAJO0R7YS7cNxWu
lSr9Vt2nm4dImcQUkevlPQGr7X3hvZQuYtKmHImAmtMr/ghTkLq0RHhPrhxfme4Z3x/E7Hkno1qd
3He4wOkbhtW7QrVMwRrrccoq5EOz81lhwxxQFD9YuQUrhnIvlXhfyEr/K3s0mlPTqQ0B6DiFj810
X2DNwzT+V1f+DAUdMw5JP7ys+ZrkXI8nW3bHuqKcivIl3HdQXEfwNwCtztpO4DGWFZ7G1qAic/J3
6OxTbO5MIH7S2/lnzfO4jPeqA96zKUh00R9ZnP84+rXt208nzV+gVUA7Q9cWTMmgH9YsF6nccNtL
dpefKedAJwX3kVigSwePdd8UAxQU4gVVRWKu2RxwtVpLCgVb621IVkWyHUgvgmRWnDr0lBtoUa+Y
+uFt224zSGtt/tGrNgla2zZ3neLiWZP/zjRQ0ZdyxcZMI9Eo42fqO+KKheGweLlx+rrF+p+0j6Uv
7q4jOHTQ22lmGOWQvdnoLHcDorGIJqxHRh+D+dv5fJqihPozy+G3OcMT0PYO6pFP+BfsPWMoooAh
X+DBPAgYS8TbPgFls6viEEfok9aBEXO1HbSeDzxJj40RaxrQMdyKHsQiMrOtlSi5jfv+FQ8TFRAJ
nu98s46uscoDLL+eizx8W+BxbMn58/dSTPdeOMY14myMV+6+nxrXXEnv6rMRcJctHzLtzPc5I86B
4IT9jGTyaK9F/ORw/wIEucg7Om8cN4VdUSNOAqzIFIc5Nl/9MdmNAtYTGGgaWNJlDJUmpOMq4ANP
AnH4k/hGlYymk6StFRjofezzhvQ1DdlVRRTpoxAV7U82PU2wOPJ6wPzIMV+IqOBVTwAxcWkQvl02
EeIU0+IMQ0KpKNJ2HXBAQPpiRoMavS1WGBgO+/cwfDGBQs0RoZ8x4CzbJYiZaFNm+J3cpO1DYURU
48uubz3jXCfWX3ib/amTPiifoiebEiQVIt1mDgK8qPK5yVkQpkZbUs3lmUbqqvLQ20iilPdwEXey
JkN7Tgu1xd/EDEiVPuR23p20Z10Xuyv3GfnUUoUHmKhESyHRikb3dz169XZo+1MMbLhpDfCd2pFe
kHZGDppkBLMf1geDtGEM5vV2Lq3PiDeaP4REcdjpL0h5ttZAOkySonlqkxFTINQiocTlYKX1F677
D2jRPlzaX4TnbBebRDJIRMBD2bOIvOFo+qvvL6f2esMJ3wPB5A2LS4te2gRg8zGHTVPMLSg3fZqW
odrA+9yz11+Ux3DH7Oe1OWkuagxfdNUQg6D878LoX8jiKne+h7W8E91yE22cxBi3TY79AsqPviNg
8SxgLu0nO2JBMQqXlc1wj76Bdz9czCNtxEXZZBMPmVSnCZ7mNvZ86JuKgyojvc9WGO4xeoHyCnUg
T2rub23vcz23R62Q8TWdONoKUwzcOzc5bqqbOjO3uKpwoTVFGAFvbx282Nmefo8zO07zD5CDRO1E
VLNtMqHDCsSu24tTk6EHOd3djhq02Z2wQ21aAE3l5N7BS6ZfJCVHXOMBlzvXAAtKBPyPbFhJezZ/
CDI7IDoKUK5gus+yhcOENaFJI83i1AW6Lkgod+iZRwsBY27NO2z+o6fS+LRC9bfqLNJ4F5f+woBY
O82Oc8Mr6zqbMBYMPT2HaOayqZJHYYIqODPUDM+1xiMG4p8Y/pt7JDeIBN1is9RXW8OsjJPFCELy
6+F6xA/4EcjNEgpM6o1v8jYpqxmyG5NEv9IMOTHrz0mBw3HeZAeUpB3BP+bO8pxyE3vM+gfM4YUP
4XRCqBbAZQ9QZ1+wp3ryetBOZU70eN477vbz1ijyhEqOSzoIC0+5e5/7Hr3dFO3kUk4bs15eYA1t
MpuhRliFT7GzwCyroLbjlI8sqIeiSxCWTeffGYEycBQvu+aQzzCRKEMDkwHhIfTSZ6gdAeT9wPVE
vsH649WTo7/tyhHuork8Qvck8Deh+yeN6tGurVd7MJ8dZoe4AX4jVSQuLR5PTq0vS2wzu+aMORck
0I99nD+CV/1qWsWUbyrwI3boDDBQzdZgR31AjQl1ay4vjpG8x2YKocrV56SM/zb4CAH4Mpd2Y8zT
e/N7SuZ/DdVvUw3c25cL+YaUevbQYI5ckvU9hATvqgq5Qogi7uxX49WW0XjARPjVKD4d9AKVk9lb
K4aelGm8FeMJ2ivsugSuVfxWipaQaYziKHVzhZ1BR3SFFb57o/SpuIlUhOU7u1+xMCbU++lnN4b6
Egnx7ziXV9T2FUNz60hM+hi4WDUHMvSw+y8oY0AIA3ByKoQlJtlZokmmDt4Kb562FvmW+bEwZvck
gcg7Qs53SKnsrYL85PkOLOoab/olxtZtmcR2qijwyYsmErccIBtzPxQTfDfXAAuQA9GPk/2MGSXE
YDx0ziTGMHYxQqxmSvyCveY0xfgzMBkuDK6vPRjmDrYKWspwpHwr/YmETxdadH4gN7qaTdqkeLw6
TdbvLQfFUGcaaG2XszDM4sj4BGAUDQuIZ3VaRmCcKg4JFinBfZWPs0+YItBsBwexh1cc3HWtqjx+
73sKMt8R2X5Qkzhn2nxxC6zHR+coonw6T2CVO/fB6MY60MxntgtSy6T2PWpLjGcF+Zy14k6288Dm
ZDC6ob8hInUONpu1gN2f1qATGrH/8Eil8NzNPeVEglVCzGwC7At4t+6ol0xDBBg1sVjzGMEXgn6S
pXsyApIB60LQpK530BOkDfm4i0CJ70w3hzBXxnJwDaYRsLezGR9Xf3CnNKA1z3/Glt7P72EKdMJ4
XxIbvprNK7XQ1m5ctGhUpFu/HrmCzOYtA0AXLyjGR3/zCU0eiasDLSwROJDSN02lKhC7Wq/B4STf
puVAIDDohrkkxyXpebpooebqUDZ2cSfOhuv9bsH1THwIrk5pncK4bG5uws6u4g5dFIBdUKcwoCxU
IX2dhTslOeeNMD3GVV/TVhtHwzKeQhnCaIiERHy8UGR0qzzn50OBhIaRuUKo4S7jI8OqkW4UBY9c
P/z8yM9nlTVVZwJgIGeyuNfv+bX7Pz8FA4waFCx5V6KeSMaYqm3bTH5+TEPc5o1kUYHqYE46ungV
HlFtkHoGJk0utnSZeW7qj7kYnCBuvSmolfGsSgaadotHMvmosK+nP6Vw/Es1X9n5aCkkRs6d1kEh
YdRg1AjC18hm402IliBAQlpaqK7RcEheKZledRLd6s4jvjdvL+4ax9CVSwDs2ZzTNHpUKh8vE5OC
qqSgUp5zhMSDsZ1xipHwvZlF7gPceX4gS6KzdWh/O6gvleMmW7dDdClHhUBgGJCCTG96bpigGqvk
Ha6SRLp0Yufbjs0wkcgjwPxciXzL665+9ljFmucQ3SlvkQjQ3dvEzJnfAqLHDstk1LzF/B277Xi1
1Pzp1n58akXPEHSikE0sGBGp0ayargahW49UVa7OhsnjYHjzS4nWyiltg3G9wtzKiIeg7jU4FSNX
HS3fIO8DK0TN+6wOHzGK3S+ufO5dwhlwjHxakoGuanRaGlbxjwzH6GA4sUaBlHI2kCLr96kJcwjo
zgZ/phfy9oNmB59SSOZogW8T1lVIXh1YAf5084VDiTbGd9HHv/HsK89wmYvzz2dKW4rBqlcnh1SO
F1c6Pvq9VW70n08NF5En3Sjs7nWl/nzHROD/Pz9ktTYUK4kLxc/S/Vm1Pz/43y+TMXpqMGrY/6zd
/65wH7lSvpHeXaGC+8/CbtalPvckJqwSQuOgenH4eQx12vX/cXQeu5ErWRD9IgJkJu22vJNK3m0I
qbvFJJPeJM3Xv1NvM8AAPdPVVTQ340accJLl1ypwLxaMEByH+Y9CUsXLPPoqGi5br3Ia+sKzbtOk
huJdXdIuUR10trANgaqaLzCJqWDf8CTiffJs6QFVpHyhkCxO2TR63paNQ0cOXX3XFqo4/+CSsaNq
16KmksCM1jalFbqyJu802rNa+9m0VcGtjjhffuvaGtCwWDwsC3b0fFi35TUZ5vk+icileTwJNsqu
4Myi483l+9xjqOtB42RWprAM3csx/OJylVS0a0azvgyfdNZ/BuNz7uScgxZIf6VQK2qPWb4qSaFc
Qye1lwTPKhTD4eanC0N2h9TT0Js5N9RKkomb7VNxW9oMrWK773EraPfEgJrMYgdN6DUa4oaEHabQ
qd35U1HSf/zkWOE/biXBdQWYhFzY2R/IEzWxfCqdoKBJaKg24RgdBF05gMwZ5S2mSN9jCYiDgIkL
jWIcie4bytjZNxVMYewC1izKt4mM48cvwX4WF3MN5dehStHGszqMC8uVckF1Dju5G2XPcgG/7bqx
VLwKoYqtpsDaAQC39+28K9NUX6M54pRGnVNc1nhm8pe8L7/nfCgeR31Ag4Iygef47Bv7X9E0humQ
bEvgZyQV0RQM/xeXruB/JeYC60W3Dfu5REV3AODVobOrCxYZRGzSQzOVko2mfeyG0WwD17/TZYfE
E4dMemW0qQwLOdfYjAzGHEYKK4gqYQKbZ5YCldceAno/xi7lRRDrO27+X8JJOKLj7H1a+mXVZJ/h
wqMWCdaPOA0NEfmHsJpzohG8/EzJeYlcJ8+cNqvJBtjpll3QCalRroxdPQ6RxDpmz/RY8YgC5vUv
hs0gW0zjiQnv06S21267dxz/1Q//DHZ3FZoxhRq7cNV3ML0HUqWunI95SVN72gPkQMTuwFJaeycg
vjOhIvkBOemBgtBd8TwN3WdoF9WeCxPmL4s+dgNY7jFBYc1Jh+cglW+Z03sbv2t/Ys3poYi4dO0g
rO9RmukD/w7lpFa9nfaHxGeMHpv7ah71ViDUHIT65tF3Y9MTcOILwNTFFiOhWFqfqTBIDgHkQmed
BDHBgZGxR8r+wqv0SnBW3ZorN8ACwoP2c3fTOdj5WvR66Gx9ddJ5WJ7+/68L1mg++3DLtbGIsXxx
gg4nTn4+i5PxXZhlUUuDDfB9PRfztnbpJba0t8+dNCdgNOKG6fh0I7PYyWUkOpDQgbrQXyczqf00
VxipcGQQzOXMzJ+bLPdA4AxTW7/wYTQmtdSPDj30Fvu3kqjNQmQ7p9Ds8kk+Z3tTpXdTH0QY91Lm
msT7cIFu7NoaomIUWUT2HP7toUG9Ay5n1lXNSMBTkLAs9Ij//wa3DSDzs6Gx5qk/aZ8IG4fNITq0
AfSZusbtn7fWxiU/C6giupXwBFwUJrGuFVGluQ/Ho7KzaRd1QboruR32SiIU1C+elyAzk1y1dZZQ
R1ety5ZARp96zP7tGB6dwv4aCnNNu2V8yS3rU8/pl4j6mBchfJNc1FeP4YRJkDW4par7tvXfhA6e
eKmx/WBztMkDh9mUsZMzMcM1oQe1GebiBe/iMcNF/JokGDOSKd2jBL67TV4dGo/nuB8pcmkmCFYl
/AVWhYSq3LRfZw25QdWB8BkJyI0z53z1O5DFwOnHUTNrbmG/lHkGhhTHofQuI5ECqX3+IjXFgsWJ
SFC0LWnz6grw5ZQ14cH4vn9rvpKbkHpdHRLAnX+8YrgHalGfvYZ/rhcMz1GV0sfdji+RqjiguKbe
xaUv92QqOX/By+FRNspLB0gGYQiUWRJ0UBWn8lHhHU6C+mpn3a5YrJq2hOS3KHnfA7XdM0I8S+Hh
HYgg0ChGaCvqfildi2A8ps/aLKdJDtM2WzJkGyVwcUQtRdQkrqwl3Pl1B2990qc5YzCRrQcSkiwX
i9UXliAZnyL6FpBEeAi1b02SYdP1WEXTIeh3XkPaCaiIFQ7OWVucKnNtEjKqmznH2wZWh7RSkKUH
T5pPpyMnY8mJnXdeQP5wX0KtyxvS9yXq7LNTxz2kv6dStAu2EvNYGM9Z5ZaNr2DuCe0w6PcaeOzM
scWD8Mdr0Nm1sf+g3AZ9HSqdv2T/CPdhXUuJMoRm68rxUdTWt8ySjSB/PXfqXgFStucOlIPDscN1
h1eir/7is2yqsCRq87uU0Uc69vdJ1h0bStKjsj03S38fZNxYA0EJUkLAG7C2s4fj/AGO75EQd7t2
Az2vpFf9CnEYou4UC32feaB4FpYCmyEBUj9Xd0Xci828bCLfqE16c2wC46EUbtmHsmZIrTB1eYN4
LuflMYbikhXfCwvLUvrtTsb4dWNo0tlVR7HZoM1ddIKuoGqS9CGJ3XUlgi2vXFANg7vR4fyziOo6
pfG5VCLfDiagbsW+t+O5OxTWfMWbCuhM1StrNJeAMDRTPOs42BgZxqEk5DBFlaaPsjgJsBUpwUQ3
8h45cVqDw9cxNx+yMAhSSl+aMX9DIL3lk/23zKqTbTe0FC0xp1Yuwa25I/2aDY+5HQK7JBdeZnyR
yhvfypxcUpjrV9JclyK1pm08zH/AV306QlzGjN2mlTlPCSvqDQ15H14DqkWA8pk6e6csrwPTa9kr
x1DhobXYTeDkeayhY2jikuweIDU4B0151Tou7sveL0AYJneIf28p00VKdSY8tOFqV9twdm/2r3wt
Wv2qUN7WyCaXsrwlKk27qarhrUA0JxEvV2Sq73WXbCMSpbKtP7BDs7rgwb1FodwZ7avj6Djsm/OD
qFhWYIEffNZwsWY9aPz2nlzDP8bKhsD0mLPpRCouPYfMCSywQfJ3e4M07LmyK/b6NmZeEvzBdcKU
X1OGVLrij9eSZq94+Jqhh2uexHLVQyP93wCFVOmm91OGbxH7EjioDgudakfnfmYDbDnq2pqBGBF2
xO0CoR0YorPLslsGpy2TbTI1BTkCR22J0JPY41HCXOcQ0aWSADVKFytNyzVKf7epOts9+izXM5sz
4VIxx2F54fFhOw9StfKcNumwK0OKemzpBDzJF5sdPqu8Ujlkn8sULnXHKydEsyHdsk1GXBQWbvY8
PIbVgOPSy5nPHXHP+xELQ4yLwEL4QoXhdkpp1JoqC2dP+jbZOEWtloQP0/JqDHh8RqQJRddc6+pq
l1O6jd0Cb18W4cJCcna6wxwp/g2l85DYODEDE7NQCNjku0zAEczpfpjDtT+R/AB5yaWxVOthtv7V
SEHbmk6+plEBNRRsxgseDhsokB9OMD0PmXuobjSMpuMxLBLxOxb575i01Q9g8XQ1V9Z9ZVUTy5TT
3GXZOsq/YDowsLMxWPUkWYdiy1oXhR1vJaejderb9rnulno7ZGbDshhjpvvcR4k8DZxqszFGRYrd
tVfk/jpnGZY6+ONmMHz42lfdBOjIHv9/cgTbNHCunuCbLed004ngMgUSgT4f8eTOnM9gCTDIp2HF
yhelh9Uyp+VWBdvGyj9kvhxNjRhMcoMD1v8OQqXeF9gE+8m3LiIS2THtfzPX989YxZ2jqsLHuI6z
XdiTslFjsQsn50hoJt4uTq03eADA+M7VBjsCRgArh/4on5sop1+40jtpJz9Sieemmhjn8GQ/ewUo
KKe1cN/+TxNqIs3iWmNHlgWLGG6HvtLt/TRldymnoUoGE6V9Lt1+DmQAdj3zkl58x+KyikIcT+EM
6cfx3qrZBuqWutZat6Re49RCKxru48Rku2KSmOjbEIvqgbQnp0j+wnVhZLOOWgze8WtzA1p3lvVG
YWKxQlF+K+ObdQMXS86aEPCGua01d2Ue4SRhI42LqeXYlym2ed3GZyrdVLz+mUtTPuHtrwIIdJi5
0ShOvDiy5v0g2vjQa+/XK14mYbEigKTYolki7xPK58QXJdULgshHUMKwSm4nLXB/a+19iMSmgZAB
vFH1VsOmWAvOayuRO3IN/fJT9rgNaVvYOfzQnfExU6TDD+A5OJPdJstgKU1xg+uQQ5Dd9g9LkR6L
zn1OrfrdCZWLV0hhXc9Qgqjoc4k/COh1S+PuMo4zPu0vRBwwbnCI7TczJpJTlvAwL1nkzjXr5bD8
LDVfdgSXx24vGQyEJSg+bZvm3s5ghOLUxuih3m2czCcr3bdQSwGwRDB7ivroyV85sPPPKxZOlfS5
T5eGSGU9bUAiHMYCy4frxy7KJ/GAKrIfXDIIuIiLh6EN1cb08tyW2ZPy50cIUU8VWc2VZ3UfRcqZ
YMIo2runORXJzrHFapCQuVKgQv6tpKJ3n2/TUjbRApqUJPQSK+u3YYSJuo6dU1fuu8Zp1m3RnHvq
dake/eh4UMSBR4I9Bf/UBttBQbJPZcUyDElxSPP3duB9ZgmXCdlwkA5AbPPeoV7lO1f/S1w6wqBQ
fFHs8LeJzB0GNvLbfeQd4uaNS35TLXZ15oQWcnpMIKFgg7Zoi4nVa50jn90SgozzwzOVuXe3z0ML
Nyfe0Jw420GtL0uAtlia057Bg2v2Kxmtf5gKN5jF/b0lvE+FEfbQTnEAHgoVkBkZPWA86CaK1tP0
XOGq3A96JO6iq48c05xbMx3OjOGEY/1sNzThrRSA6hJVdBt3JvvimOxR1vUXRpCwrb/ngOCjgSKi
6kvlYgbWkgiU5rbq8ZM78X5OVb1zLE+smjFNNjUkgCiSpzF1HlixwQZckNgJyhMsDdsKyz/siIlR
qu8Q0b3JR1UOUOWKbDc5PqsmIrONt/xzqdA59IToTDDtSdL/c4X1ppRgujIxM4kwICHc4l2Nz1qM
JPtaVeC8abcOlTlr+Hn/Ao8VagP6H3v72yQGuCNj+1Mq92ya4k9Gpg3Tzc5pJ7KSzZrqQHpm+Lxt
FrzfYFykLQSP12IR8Moig+F1wYvLGY7NfLNpvafcwGOIWgrIcmpWEGKam6bE1hY04tpkY35E1uR9
HuMobVmpsbRTu1ijnQGEfaRgCRddHX/quCMOXs4cpImdEDdHSsiIOXAtcc1hppnaL7pJHPbryXuF
CL0G4njnYDLbqplQB34IVmgTDtPZGnd23zyFGdtFA2KH3V5ar7Dg/42yhPRym1wgi/22YXKvKZUi
hI6haQFYtlOGFUM7eRtPdqwErWohIFVs0tL7g0Gu281eSLPx3moWUthuX+/s5PL/JTwZ81rL4ZJZ
POZrEyC9oSsPLG/GAqfaLe5UM24RoGmmh468U2hx2mrG8lRG6rUtnT+DjDH8VkT2BgzJJCk5KgWN
tZE2bjKLfDSb2PqROfFUkuKki01u4I78pIm6+T1dnuo/RUDmazb8xVJzDPcyPDm9X7IB0tui6vW9
mln7J2VQrX16WNMGH1/Eo6fL85wMJgk0u0jLdR4/WQud6ByTcfeS9MYl+Yv80q0LZyQ6V4D1qPGW
UHmMoQ5JxBo9DmcRLut+me8WQhGHfPo0hfuwxDJeJ2Osdt4QnFn5YsH1/edl4rQ1Mktw+K4O6Ahb
03PcddmdYmGDUjx9uSMmE2XB5POaRyvQwZZLyd3CUFo2XV6Nqz6r7sd8+hjLW54LH5kl6y2SaLN1
IAJvVMjpWtTyXnBIGuygvE7SaiH5bEbzO1b+YyPmF1vKYxoHrx64+8K1YeKFJy2sc0KoZ+f1rlxp
vQ51lDKqinU7QhwFDoota5DJTprpT9iFZAF/7Um8TDJ9YT7nnyuT07Do77bn4dBY/Utk+mMyILZF
wc8SQpEdy+rHowu6CKOFCZ7vtGvFW+Hw23aaFXJHbPKAWZG4MdpXjPJpWghlttVtigHyOxNxI46O
4M3mL0yPXj15u87y+KWIOPqh952Pxt7XACoxHVAXFDwQkLg44Jq36chxKMUgMhbaAZpQ3fFFepe5
sVBxOEfu3YIsIC7TMSaZV8+wWS0imidPpX8DKf/myl726DBikwXAaibraXB8QN1VI9eJwIsZxKT6
AhrSLZ3YR98mIZHnw08ksCjGFZ8IKRq5e/kjJtLOvECgxHnxTkyzIhhKcM6a7ENmyHGTqi42HIb4
PJF1LePMZqxb9FPnF/rFovMymEfAGcdxtP0zagY33dowY1/iqv4K56E/pl45Pzg4qWIV5dtcRX/8
5Ms0kq3JyiNne8xHfMXdCMLMCdz14o+/kb/ryhrrqVWcsHuhtM2yWKNyEDyLF9poovglXkIaQKYH
6RTZs6w4H8UNofalyPlpQGQgDtjlNjTAY5SmX7ZGx88J0HA6fk9Ugicl6PTRy11WiZMqGGs5sGBm
crZehIyZdMtvQvijT2YK09a8w/DieB5TcsfSpY059IfZN3gGdXRyRAni5RpAUeATt6rEGR4ojB6/
oegvbp6Fw01eFuJclTWdFYjLS9jct5AsY58xvXsDss8rS8GNFR7TNasgyF4ByVD5uaRFjKULZoZd
ISx1IjyzLrcPpd2d464o76IYp81c2d6mtJDsRj3UJ0pI1xCice5IBlqQJeumIE8bFDnKoXn3p/Al
8hpIVtS8ESNKf+x4JLVkSigAXFVhW2BW6mSyn2o8mVFyGqegojSl2uumuYX55C8mQI6BLDshLSfQ
lW5B8WT8CAscF3RzY8qvGw6rQQda92YBcXKeEs1u4kh5UZl0Dsu69crsooX9FmKsWwV1kfIWEf3G
L7OD0UGx6WUJe7D33uf/U0dJRQ6fBefi4swhbgmamYMVKru99YMIJbFrDlNBXKYKGExnEp92jgU/
GLd4kT3i5tkLsW2OzS3ZpKY8gkp4qiNYHkkHIA3g3LsjR+b6GHGdfTwmmSLsV78NOhkuronwTxyx
xck5yMmIukHuhlUaq+Ngan8DwxrPX5OfQ1ilhw63DzZtVUCMFJduUAWA1y4FnCv3bHWYJaeBs/9b
UcEngWh/KktUJT3AWSSljRp3wxYscb6eVBau7Dz+lNbI71mHn0lEzqIvWkUuP14QMOwvVQl3E5ry
Lm2DM2g7Hz0eSYXZuX/RGAafPb0dUxcts2WbGlUcnDEb/goLxyYvbEb3rPAIrsfp50wFW2abx8rI
i2iWM06JT5NLmtQKDxQ1byZcxTyYOpydmlw7ILWnZZjHfdwd3UzhNDKfc4BLxQ3jceuxtPIsviLd
1PSdLsGwTZL50XObcD0SAkAAPjRtT8LEM2/46v8sAMY5MZDHDSwUPJZ+DAWp3PWDDE+00uSsW9NL
mHTkKnjdlKmj8bpFJ5ag/r6kTyxOMnubhZplgYY41DEtn/VUfgD52TrYs44YME5B6wWPxrxMhuL2
QkcPmO6Bafcw+6K525fpUF5ZD951VfsRxygiVaeLbdEvL2FN2GtpvXmFOMR2fZr8ozszRmBCPqSY
b9a3fTHWam/IQnimE8SPBK8e5b93piM8IFW1pohZn8Eu/ARRNZ+MK+a1sPAlM77RclIqbzMPoWBZ
1By6NlWXNpvPiW9Np8wHJSkttjWeZx/EQBilriz45xHOsCTKzkU1dxRNcCVi73TWkduQTinxMNj5
ni3MUz8uH1xa08HJnFPSinIvew4RhZs5d71kJaFwMq90wHofDs2fvsEZa0sGh7J8cjAtnYj25QeM
msDFxG1RmYAZRFKTiWB4SQ1S27x0sDvAZ+hAvHVwWwcXlgJcto4NI5NHg6GuNBNhPFhenLhlujE5
7C/PvTnUsOKlaDAQd24VAKFNPLJhDT2nN67TsA5bVr41LuiAklM5W4olTeGe3fFnzEj5a8Q7tpru
Y952B1Xw/+h2d6FLbxPry4yLAeOJCbBKBCiwhx5f8BYD+47Zpz7XDamfKNYfhTtxGUuKgiFBpLuU
cyUyynQqEqT6EXMTT+bPsF8+a8/v9kUf/loAnOA+u9Uuc4KzKnhdsz/bwHiDhV2QyfR+6pRgTBiB
ky0bdRldm6ZfVAnwGFBxBxZnuE4DdDt3KXaT5rMC5wruyxya2pS1jy0aNAEEgexulttJQuE+wM/7
qEao/VHv0wZauee8Rf7Fh81Jc4B4TBiKXo60ODVBJs+U/0gvA43R6z8ym9VV+CjQfYHM0zBPbbqZ
h3ZHK/k+KmuCdjXfJQ4x/1yP0U0Go+8HChMERe0iRc772i/xvEIu52GILS/raKVJ0mOX9OpP5jOJ
D979ECcuEJfovCQ2LuKgvPHuoI7HNAZGYlarrCfTxqqD5BjzM2qf8Hd/ox6rNME8uPgYOW3Nm4lN
Z5U1330UatrPMZ4H+DnlsGfbgMjRyz+y3oFVX1Ax9GfiiK/Z2IrxqWFNq0gElOHBWsyjziCyd4H4
nO1h2TYxz3QyrDuPQZBsAqqFntzPiMwb3QjJWzM0II2d4YnRFdhJdoMujRQBxdxfo9GML1q88Gv7
fA3RmRfs2l3iBrY6L9WZ5NogKohLKThtAq2bPqLEIPPxBQQRU7ffwQIYeAsIsszbTsuXSnFxe0ZA
YzLg9GYAa40LchMs3g9sq4fZ8n9nt7BOXaAzKDd8ppw+d46Ayrt4TvjlV+mhbUy8VV4m1hYC8sw1
svEqdVOGmmJn6u4nne2NvB1+85GjReepl6aL6Fj08DExr+wwQPWopZbDJtTZTJaSu5TgL7YmC74C
++0abMdlDocfC7QSMUh/ExhQOl0yHOKJp2OKfbHrWOVGpfU79PWdgpG/x1t7TSo5bYYpgrVYFg8h
8DXYifRNcViOpllsEt1Qh0yLBFuaJto7hMrSts84yaq/C1aaYbbHq07DdZPpZoee8RPGYbVOBWfc
tkeRknkmsRru9EAammTXcNIwaxiOelZRjfkJqI46t658mEN/XAOO2hIm4S1jcftxYvihrffUOhA0
SJvYQLEHKJQqJyU+2HuRzOUuE/4ZCtm1igEeFtEAlw5uQhj2ezF6Yl3EoCLgqYJ5Gzq+xSx/qRe/
2vIcfuwr63qz2/oJb0l3RCic/OQfOmzRw9pwvNexbBlFWWaVY6ROHgooddhsE8n/Olgg+hmNYCS0
7zYPKcrzoeSZv3jhXwdPIBi3YE8PFGa8CEh7EeMeZhFMmCMAsBnQEJHY47nyaBFm8wseb8Hmr6P3
WXnphX/DSNA5zLiRNlkqg2M2Y4FyU7AJfnFngxM+kDZ4GGLfPhcifMU0S4jDHbkPEcDc7KQreSFK
yemYvr/GVJj5E9b4UXDpi/oyOq6/MeAfCaaRtPXrEq4BKk4VFDNfgnPvRewwSc1PMSeTjLrvxjOn
BidjlN2OlMlg39dLgvJcjd8p2IE3T3PYKQQEaUVxyEREdRPiorXHimyq101b+Nu3uBZDPjf7uiX3
j+zh36QoSG/QuHkI3syVLZ4XxYDOjte+3gisZ7TSaNXEGAIy3nT7KJq2Uxt+jJOethznH5OGQTKK
26fJa785LkN9EgHzfX0fWgB4VFe9hFHAD5qRtlHPTlnhPLTsXQQogR8X7b2kwcA1WDgC+gNchx+4
GJrrgpN70yk0dmyfz6UdcEe60y/MHCoIF1qGPVIemN9v7gtMbFm9a+jFkhkrrU5CY+iHO2cxIHuA
hjlp8hI50Z3vhMHBqOAQjcuzAYGKah+SpVXd3w7nO2JQ6+w0LGo9TF8ZR5C7LMiQjpnvjoNXH0Ek
XTFIj9uxDsGXw1VoUh5rS9FdECvGlYqWa1O72aZd3N9oql7iW3AZXaC4QXiune39tGZaO3P+Pg76
M/CUv1KXIuYXCa30dxAz0ZxbB7xr3bXKerPH5ZUorN5N021ArxDkXYUNIxFPYoYBlHr1X2D3IRul
Ydtb7QNTCXTcW3Cz68bL4PMDYHd8DxoOuY45umyLUE64GN8nZQ5i1N56znHNs3mmEp4PY8KWCcGj
YJmODjvR1wYwulXbT6hdrc9uNhiPUy6orVTznvA6mxRqcFE/z1P9JRzV7amfc9fUfppVXBIkaaSs
zwY1LObn3QK8/VFRINdDT4RpGg0Pdl7tqo3wBUF734qwg/HI8ou17XfON9lp771tdrZCIHBDoqV9
CcC8qokHVJro4tLWHDQMcO7ioTbWb2/l9nau7f5Queq19/3hjOkHJTc+W4G3tdKITejsjcTGm0fC
mTRktMRx9v2N5Tjevgvm+YBqoTDx9HEJXALy5JocQZk8PhI6QDGJkro7xrxfVlkOfdnRHjpS0u6q
W/tRPoOQyNhGJ4ng0JFfpWN23AkBllqbHgzXviqz8BBrdba/6bth53Ea+ZlyzN0LYetVfO8Fst+7
SA4cnZ3l0FvdE2Z/Xl5DjGNgpkEGsPA6bgPIcsyNvuDFN3XDOe8Sh7ba7u9YLFevmRWngA+t6uou
Evj/rfwh8vQ9iw7KWXkt4WZ9cUyI1mzfuzEbBE0f/C6n+0VWl47U15KJveYkY7IaC5us1yWDqxWQ
yZaDfwpU92SArTYxgAd/qF91Zd7zVi47x8Xna9VvtY/RTOZf1gTMxa3f+wAdepmGA2RIO4I4V7sI
d1Ud4QerDkvW47eizBuZY5r0NpyuXb5QTgtqvHcCiKUKAfwWEM3invBoql5CHCJkorEVIV/wLP1G
quN0Pk09R3fegWUI5Dlkn2VdhsH59aNhC3CxQMKqX7KAC56t8BZB7E/okw/CoF1U8Yd1Q5Lpbj7O
wtDLMtKDQpwZf1zMPzxyU3dDeumMtWV2yh7vndqOU/NezhAtity849mBShbv8ZUeNH+EiXaAB0VN
EStQnPzaD9im5bW/jQbeAHHGNZc7euFjswwWvuSPVcmu7bDcBt4VqsCmD/dOHV36FCibFTqXL3zn
1VqEtNEkjSY/s3BllzcHBMkOnhPtV4UdPSV5smYJibMzHh50GT2Gk7APTvkZxxMl8dazz6qqzlHx
ta5/pMwmjsx4B8bJydZD5zF/mPF7KCdmGX9+Gli+6DoiyKKnfyIYnmz8RMaxSdOnaX0/jvzKDiee
dRB4v3jS4CCgLpa6gY3hJHeOb8ptmQUPdDN4yCD2SYcJXEHSQojBkhs0Kf15nZFDg015mouKKTJ2
T64f7fMFJLnGNsA67hem1WcXxxe0WE4wOFkWDjwQMAkNcjBZYgS2Pr5Qy/Vua9faB3b7I1y9o5No
40fP4TBV66AoX8dbSNbzSu42v9pPMblh3f3NfW5SQ3sZGID30n2a0upkMXSsxOJ82WnqHlupqZgQ
6Lke4Vy3eSMkTCdTQ1daGZUbQzkYUodYpdbZk3gv0FTemwwUfdOXPLB+ugQRHDL61dZPZuH5kRJQ
XVnVTP7egElUmEdS9Smz/s2vmk1FNbcueXEHTHarbKKdKw0R4s3VSs9BMQlGnTk/VPYdmJerqr3P
ae4oyPRaMqDVSzV5P+QAvi2HkS4nzgxwDqB+d/tRsyF5SZwIptFOVZw1AC5851WeAu9qiTSmxYsw
tIZ0xJay2XGuiUkOQYnxvM3IqcgbKaUuiWV4xI/6JHlRFSGy2Q2QzgHssbl+EQ7laEJTGZHhqVj8
8pXc3+3r+bC54Y6jDhDLllskpEEX7+O7KtS/venFdnDjhFvb21XvVobBx0oHNnQQx42AWV0zc4TY
ncpF/vWQgmjaJCnhFJ8J1HlLWX8HOZ7oMzK4c9HPyRRv4zq9j3wWm0uwAkcd/P8bgkN7UF4/nvtP
M7UeT2e0dBRF7Ef6IZzzp07biAbY5EWjt7JH58kL2rCc5T7nGb2eVX90jPOKjIj4JJdL7Zm9itEZ
g5BlJI4ap1g2giXNqklMtckdhMeES6EaCMQH/p3XGAaEqeW00lwFZYS5iyeC7y5zT11T73ws3EPB
Moh9GybjfmL1Yf8s8T+gP4xHUd+QEvgLvOBFUhy0a9v6iGFxnY4ukDD/UCw5GoBq7imFIGbutI9S
+ceb6pD6cPRLRsxmGO5ZlXGhDQwbqvgX9O7d3N/6L8rhGHI+leHatZu7Dld4lQgKwPrgMA73zujf
z4vctxbDCsiCFaVwmGc6GkXq6r7yq2vhzCRJYyD5Jn5YtM/BBk8sBmVY2Z48qZtGGPQHE+DREw7V
I+nNmlQ2/NKBI/7NCmunCAjW6u1UpJ9+vlwhf2w7H6urE9XcJhAvG04v7JT8lek5X3jsRhzNrAIY
glejxK7Xv6c2lr9WknwgMLmS+AKJeo5POVzx0gXKdrsJY2u5WjbdV8godjycgBBH+Mamw8CiLk/E
lTnJ8E4fPSJX0aWJuc+Wm78iReR1G/wK2IicRJw4bl9hwwHfG57biLEJNf7v2Nb9dpHsLztk/K32
+21vz9dQYKybMs5JZJDWsUz+God+hWVap7BFUvxLYsbfxBL0Csdl3TX0ZZhpgMP7YLCFUnvicOIA
L+GmNqvu5VcuVsE+a9abohoocOrLr8z16DEXP6qNX+P4zBxFZXAE6pDmImkjxAFOXwrn3Gm+AFc9
TXbAO9nC4Rrb8nWOzdGpfg2/BzsbnnrWUnzlojsM9c0Y7S/uDpGe5WiSGgzXmgqXob+TnaDdwge1
9R9X59UUuRIu21+kiJKXXmnvgMbDiwIzqORLtiT9+rPEvnFPxHkh9sywB4Zulckvc2Umx2++ErN+
+h1DBhE6Hexj7VBO0at4T23XisJqvRlsvmqm2hUtIvG+73l1/IorpIpOerFCEcLEoUDDO21SOxOR
lsLCi7kEdwVKmJVmYN6C8CoGjmh1/Cl7Don0B9Ly4Nm/mPz3noqxt/EFjBAST28DbF/qBsBGmdAZ
khZ8gktgaCL15GZIS6a1A2Vg5jbQ2QbsfOa4pFukd6L08WVJadXyVP31d9XhIUrCdguKgJFxVjHS
xc+3x+5zNhp6cuzAfCbJOG5TgrFTREFRruT9OIbmquxnzu005K0iXXxptKp1XKCXUYu5NpvF1bUA
jA04Ezetic9aKPVGnkMcA2YpYqRUrOeounF6WV7Q/mebspW2rT6U0NaB+YvEogVKAEf4xDzCy6nc
bbxjIUV76ay2O9LttfMxxV6sCL5B2YolSLL8aQ7JcLW8afdDm5TH1qjL43//9c4BWh4Hbh/Qafjd
vw98Jx36ve2tlaHAvL3wxuYuNnvQ/nLjpSqN/L2n5xbccGU8GBHZyIFG7YvvU0Uzq4bhBrqqVt7E
BsD+ucR8HzTjp1WWS+NNtO1bbNjxL3EdBPI5JuGZZVerBYclWpvAMMdIJ++yl5JL2ToNm/5e1F2x
i/lnoTvxDoekE/HPTd0dhYlQGBKT8UCHCDLXqYWtzRpPger+34c0y8bT3+/Fw4kxZHD8+7O0Ch4r
zOy7//Ppf3/o9mVwlM35f/+WgG39RJyauPgUtmT0OhY+7A0lw9ETp3mYZP//g9l7IGaCcu/YuX0a
hsD674O3/LLNsxyvKPc9FNnXQlOR9ff7f58b6zhAaw/CNzkoCxdWf50ako2GfR8aTFEiNR0C2Am7
vgS2CC505CWdgVu1ARc3iIaSexFbfwEnN6IDwbQY3s+ze0zq3Dt2wvoKHd55CQ6Vo+TCitEPTuex
alDIcrIja0VnsQt+ikIX7PRLhICes/L491/mf4mCcO0DatoDn2qP0rTb40S+4Pj3y6Lp8j3yLJCx
oj3q5TPqkLXbn+n/Sv12ZE+WjCuqjO1ixLcSROTsckaPk3edIjIdWMgkeSSrPen2l+L76DR33fIM
UQJm842E1aWuWth3QQLmGXYFdKK2rTcDgVbySL1xnIU0QLq2tnH878My7++sRNxA04+Ohc6N/z7U
cYtIUPSYTgk6oe8xmfn7lGz5FLFYtmb6eEPbhcxNCpKD0Z9dbwWsRu6KfjrMyC1Hl4L2arSrU6mh
MPb92RC/SpjNMSkMhnQe5i1z9I+45Nh7O7zpkRk355Z19lAa5bYi9n/E5YaawPC8mj7JFQ/bSf5V
rXT4W2aTcU54w+hFMi1BMzDGkJ0kzS+mCJgcH8BhJ2RO6D2ICPR4kcVP2juhp2lQ/GA/vaFeO55p
r5XOiFL6KKbCnJ+Q1vCouu0n51xxodAqbBHe5Sg/WCmCFbpSeEq4IsUK3+qoJrApNoURCqQQjRTJ
KtMuVmz8yGvH8ZaECD24rbVxBEgOlQOXMKcG4aIRN2NHKXrrIsIx3z/5VZ2cBHXIK4kvxwxWVVOx
O9ZQQhf6ZIB9DzspEfI+f6Rb15gXAqc3bpXZcx2gnA8pN9ArvkWKNv5VUVgePA30WuHfchoq1qru
GXnpzHkEZDdsmggb6lrSZAlneh43VfSchO57WkT7qqzfavtUU88xehm0Kuo3Si52XNWNLZyymyH9
JyOucJAYSy67sCHCj1LX+065x1ERq7BLAl6jE50LoO1xm1jnwkiZH4XRQbUlwCEylf0T69wgELp6
fd/b1g+Tyn7NSX7HAFnyrJb9CpLIs2/CnSdKw3fIyEE19E7GnDwbBk914K/NsqQHu3sM4/ATaHe2
8evkDo0kJtPyXiRBRL9dslIGmMtO78Ks6Jc+sl3Cq44Nwb262N1lFR+rLryVNn2yGAo5LVTrcNDw
gCtCdarz1o3Mr7Xd3QaD/StZ4tDrQdaJBOUKKjeV7mKP3VPBEg8qr1zFYfEwlYO766pp27rJQ+st
gnQRbBI7uqSjstZWcGSjuO3r9tGowuHGakHcFdaVgMOL5bmPwVI4t3QBoBFyQCQ9OJBaZhvFF2lQ
GSJpO59jOH4KgjAxsY0OvnIuk1BUHFW8ekvrOSZpH4lTlsSypm6ABBn9ViEIWcdiYMSpKA/eVFG/
hkb6CpQLSyLVvhwaOtN+hPjKTpd/p7yOjKXsN5zgCG2aA74FrfhmtGDfj05wTTV/WdlhbLIH+EKw
i41NtuyaoyIAb7sIbngh2ri4Kn/45tBt34hXM7OxkFNnGWuR7TK0iEiAmZhSttiB8hsn/66YIWWZ
/NWzDA9F1W47I3qaK6i8hbPpGcFeiBdUUOAOeV3u/c5/pQ6NqUHM5aKNOKZMiIGB/unTmaKHEHky
qu5MmJC4tsk5JNGViU/NRYU8e2UwhPfI0BhAlTjAmTZNie6hjrHbN0V0G1kddbf4G3e2w5wgYHiW
whgbJJiAMfWYKRpMpXHSMWQ0muGdXizeA9bKKx0YY4mzKXR6h3kfhKn4FB0omS60vmWC7avBZAcu
ZGbA6TpvIRWoSDTgWykX3jhl9ePYvbER9GMrj5UJIFMBq6t8t0QPCdc7Nn0F6rLgrtnYD8S3cUDm
8KMdzntZN22DgAhiMA9f+NLPmNf1UiZKIgr4Yl7ELhBC0C4tLuS6cGEQz+13P4tvJhjxRnYhWg/D
PqbMnLInLnOMT1eMxPmPgaGFJVu5sov4rYFh24/UJirLwSxYTO/T4D04qLRcTorjkOKYDKOCA5AO
MSKOOT7kufuuqjY/aj+6bbiWRyRVD1HRgfiZw03G38YAbP4oR6TrYi40sl9wxXEI00+rO1Khep2H
5ZfF7snLwA+0MTn3uCY7RSZevGAmreabL7JuN6KLb7tQPQ2m4W2z6qztMN71DRQdjFebxGu5WmBs
a/rdXFXovYr5JSJ1kozMFq2DQ2DGidsHb3oUfXfy8uwHdx+umwKzZ6efmREcyhRqxmje5/XUrJIF
kekUPg2Ss723h+rThwLhufF2svexpS9lN8f3EPEB/lk+4CGkI3j45K4orOUYJx3nzo4ZJahgM8bp
sS6XOuwx2mdmMG6zEGdAoZnPAkSjIQxeKMTXy9zC4+pKkAWernHQ+O0qt7Akzul89COMhioBsiGI
QWmZvGAyhdw0RekRF8ZetNa1ze4ASDXPBJjHR6AbYHOCmdUa0kilpcQoT2so+CBbuOUWeATw105c
TByp3O0gYNd5fS2TsLgLFRdNu2ugqfVrKnDoVp/CgOFnORyGikXdVzEN4uSuSW2Fd38fmg+GHf6q
Izldh5V5ngeJsboGfmOHStyldozbNZDIWSTjq6h/iD7JG5+6nDIat3D50c0RmhIvZhGLVWo/YnFg
KpNzFow6/1xyloiWWT+tJnj201KvTHoTCHJwHjQN0pgREINRf8SJM54bpUBPNkxo+LHtCnLb+DZw
p+AbYPqVPwF1E2fw40x8U71H5wTQ4EQ01g9nzcEeTq/FQcyetg0lcgHfglMJdIAS0dKxyv4+ly1u
zqjn4TLTzeBN/f3f7/sxjTHK6pD9wv6eTHa7lh4mplwSKYkpjN9Gxh0A7eR+KgN51csHxOizrOlE
txovuF0OG+VUJlcjJi3JBsZZavmlWj5wZW+YPtNLPA6UKltTWG3//rQ3s2jd0W3NxZDP4/HGGhSN
LWqlF58GlV/DGZuDSxGtl3BpQsbz0MCmhEc0R+fmuI2DJPW8kAfVPBSRdazl8NzHPuUn5IXWDDQe
XJ6JvTWNxuK78fFypOtgrtFJOvoWWF+eowoEJEkqWJtN/NIsfvFee5SUrhkoBLdNVWF9S+QxfG4g
v3PCct7UQNw8LJZmEDc4m+pfCx1qE5FRWjOJ0M+WBa3WMZ7+fqHpZBmZE68aldX7VJjjcwPJNMR7
8vj3q7yLt/7oRjvpYDpsMn/EQe9IfCzubRoG9p2cVfmsHOOfWxfN5e9Xcx9adHwpubMt+eA4Q/XM
U8GKKtCDGplWz5Y9OTivhnH396dinFaz0P7aN6oEGndQPfNuGXYVxkz8b0o9iyhIDsnk2YvFmgSk
x/HHxeZ5zEwIJBC+1XMRjBPvCsYhU+rDKsRl+NJmaX0a4pa4iA4uTKeyO66XYMZldiuyxiV6YW6t
APd95rLRjtycTJu1feQM9O15eNFOfV5WHwB7jsBWGYIUZXbnlnO0mfIQYcDRp7rzp3Pd9DZ0kIAm
lrl5B9lCSDLxVrWmpaCk4nM/uJOBT617MqrcuK94YG0+u46M4CWvwChl3K40AYI9VzywhpTU33RU
YTGQnx4Lm5rVSL/CLcctGKScu3jv48nZTSQSGEmh78GUIVtjf7e57jdEILjWLY6FmJH+TsW+TZcq
xgoQshh045wBAvaW2gnrQxcH265LNlgZLaThKN4kknOrD3hgaof7UjHOb+0g2rCQ0qp7W8ny1bIy
B2kkeGSSyUGwtNlNTKgZMAqqHVb5SzaPzZqawKv0iX0K6heLpU/SqvVPRmmzZqA3NCmPZSeXgyfk
zJL7XegTG2VPjaAbcmhh26p+o3m6o9fd2VCB8QL+D+Mt7sgycjlvRYtB2CSN3o7dW2Z3j4bizV1D
DaPjTZ4H/zZyasC7zDucYSR/caoqsgQRN7KFXfydsX65Dk9TqBnATzb516atGDbYLlhTx9iwqrCP
hNOjwzWmG/XicYGrNGDP5aZj3Raj9iFSIkBKt9pIzRzB8y8k3D9jZcCmC5n+ma73YI3e1TQqMKKe
+6UDOG0yMtYp/A3oCuYhr+SA5aIzd8tuSDFmszPewcJGe+2630yIkaGLHg5bbO4CbQISG8kGA2rj
tUycDxnAgVSViY+CWJMZc0suk1JSAVE/ZhwKCweCAte2fV5xOjciJkd+OAhWG3zQNrOvOTfv8QEw
8gkbxoukQ3XiQ+Yke2FViuNa5l3bZiFZkE9uaC9EskK87yJ/A8QJ8KoaQ2JIxGRdYYArwYyWIAoF
avrNOcvmdnDXADCVNhdEPwJmGTsDs8z6u1Ypb1+jo8bE4RKVZwbvN6yBCTdsH3hkZ9Us+wknStRL
/EnXOMuzNdLwl5y9cGNhGucEAPG9Ku45yD9lNRhOO0R6UpW+d8PwBpNVtZlqwQUzJBdSgqLqAeaI
zvyuI+stin29M3LyXpQrM47Q82ooivFUJrSPeexF0qc9lxKDh87G1U4jZ7Uekg6tyblXTv8rwuir
zYwfUANyWtyTkrF1YQ6XTIu31OX8NMUGFbzWbV/C1kVRlzDaEO1HsMCJ1nu7cfTGzr/nOc1X6FTr
MNC/ct6kMPFXubxoXo4D3xBaWPGp2mSvZPMWykAfAt7vYCVvA77UTVfQpoVFfG6S92aIntPQfe7b
xtykpbrDfX07RuMPo4xm33gWU8rkK2EZOoy0JCYVbrcox6nPTwl1tKvvRBI/Q57YzFbP+Dd8A0C6
Hd3+1FasNoGlqX2112wuzo7lBb73xiedtEc8fqJhrxVc8jO7Mt56YhUxsBBM6kAZ8tG/8V+ylG52
poLo1zgjk8JMbonigJmeuNJ2zj1QNCASnFvFnGII8FjmCmtYEXdAIgtWuQIE56czu97MpAAxYO3Y
ivKjgg0y5oBSYQvnAruv/YKTWeHeRwu3Jpv8OysmGmLz2gOFt06hHKkCiRJM7gzHE3j466mbXd64
weusSX7j079TDhBFC4cBYvrEOQxU1gbEC660VGx5KrBDo5Z9zKbmXOvcUfb02tEnEmscPGgyhDLw
3DNjazY2ZAhdKWPlJshWbiAx0xoK8HHGLQ1+cTMh0GTpXUVWYB/wf5WUBARYFIhwEy1OkYFh5Oxy
K2OHq2hXLRD+qZk7FR3GjByxe8sF9TKVpJSV9FK0ofxVxOpNeu5dlk2PVdJB7Y3S52kq3HVW+W8O
e8LUzs9pOy9ajKZIwGfW1iTi6gv/cdYVV5lk8YdjZ+xnKmHcTJ0aq3shqUjylg5hmTRUBeBlhz1X
qY1DogSZ0iGZjymAkySFliWtIF78y2QF/dvzkAxnStFN8cVorWzjClxajB2vHveBNMAyuE9+EoVr
TwewzkFJTIkJ/bAIDvkQY33g5F6Y4HPAmOIDx/zj+swYORusaEfCFWGLx2gInpg83BbhRINYHh6Q
bfl2p35nGtZzMch/uaijDamymQF8Z+j7PHSuHEPR2rIOMbL8Z3X03dg/eDy/kjS+88cWLXouSPoY
VNVzTkM3/7Ab6W0D8oWY/U3ygrCvurl8zDD9sJSco9K4s9zolObdu5vRZ+kNXMni4mP0UJqUY60H
wMKcGYctuzXWstjBWWd4F0pPUDcUgeo5rc9TXI27JcC2Ube+x08mX1g33mT/o6RnqafRfNsGLd2w
2VZQY3Bw9iGwlK7fwhBi1LcERwqY3ACu3v2EJw2lQRImZh/sgWaEffmdD9m/xuTtEJuvhMzWBRXm
MAU4vdhInlkQjCtbVx+wA5AGx+YxdeTB6e8TrFFMfPAKebBHupZ/jdnGT1MBFpURy1MWkOjIQzLo
JrZVxJCAtssic09Bk32x8K49wQCZ6vij1SAScTc6Qm++ZGE37lWnHlvRP3lDvyJI/zTYD0LNIyVU
hO9Ds3imMeYYW+6XIYPT2LFDGC0h0rqlj9XrL03ERV/n/hqC7LnrkH4c+9Cybe8ZuZ4GasTZw62d
7wEU0nhRhvqm49CgMBTwlHd3A5emnYb5F5U8nGMi7ubAbdcE+2gPlB9Z3Z0dSs7YIVFITeu1661z
UMYNCtIi8zs9C42kAeW3Ktk+QkXRROW41r4pMNstOYZWo7BCbmPxRME0bc4wlpMvoDUwfGtm5rdJ
GMNu3Wdaf4aUFHHPw1ZQTeA9Zwnm2ADdORa7Ip0ZCOsPs2XNrbBFWCGINUKbVnuZHL4F7q0GS1hN
S8itdNsCHSh59/t5PHlGeMVO9Zjhe9uEoaS61KOam7KuPA0w57EWVuK3Np1hRwsWObTkPrSbV1Iq
VGyNVN4F4WeHukhzi1DXsH7qPEoWxpRZEYK6737XLrd/yxZnSlU1j6tlf8TQtJjJsBvzr92XLgws
B0W9zRCduwYOXh2lB1YhICnRWxinyaZJWCcmA7KXKwUj9EqBew2yjajxP1ne+0i9PYpGzksG7qJa
qCzGT5QIDq9Vtp4iAzdo2x+n5W7k4kgJNKcf3ipPrsXRrh3MT9TDuXVRTZ23SQ3fdtwccBHcJZa5
FVnykaNvBD2E1jREk8000MBPs8PmEw1wnHwOVHNiffes3WXqgH4NrJfKHT6LiRXbKFJuAN0Ptbjk
X5HEs+ZViuiC3/2F3mmOsan5iqj5gxHe9PIfb8RVONfN11RhJrMrSjqaGZS6DVKuHtt87QgXsxvt
I3MUbfLa3pFOw2drqB3j983fnCUvUeZYT4Q9v4NbOcUdeeOp9j6hsm6kF74E8fDk8RT7jchxNP2A
swFXOAPUSVnCRJVSvef+3iFrXgCu7IIS4bcFm0Dt+Q15PrzobnoOB6DSbpRucFcIBG8f8ZpYA686
Zjma3VR6VHHXH1v/6uZJuK5L44OSPL1H6knG+TTV7Qx0BCC1FXdXlflfqOt3thOM63lurpOrLlGe
PboeMHkhqSOcXsQUrU1feGt6NF/8nNsG5PIwRoXFMQk/h1SnVwcfJqVAa0RbCfOF9cnGjEKm+oMs
HVnxzv60Y2wIRoBJLCXu3st+JWLuNhkquudaL03aqj0FUAkOKwq7vJoYLlryZppxjgUANRIXcLGv
EFNtX3/kfXOYCk4nQdS+O50EVm//S2brGXqmt3ELWB/SeWjD6Yls6c4UwzNwxf7COIGacqxvfSuf
q4Z2BcPE91Bf3Zpi1wq1sQ+DtbTuKet4UXrcu8ni+GzDcB1QCTcWn2Oo3jAyFWA6jBNWi58O9fzY
kSvC885docsFhumIObkibBcwLE97TAEQ/i4z8dSb1mK18aICp0dT7FOHih8QfEgNJebb4d3P5FeP
jWE1uLmibg/v1hSf/YzaEpOZpnZu+x7x3Et9kLcjjaU15WOTBKVXvQF2JFtHkmO1fDXPjz9Cjide
mRCJgcw2toxrCheRIZd01EiuEjd23TyTAzsMkyV3jZnhf8woyk7rf2NM4N/WCi8elbkAAimkONQd
9i5+QIRSH7pMcvyFM61405dB/a7ypdszJZPgQf/jbpgfsyz/DcE9kLf3nyxmUz1sdeJ77taC4M8h
gPRi1VxnGR9rK95Dq1pRbnUxUqiTTdMw2XG9DzHNhyQrH7JZq13qyx8xY91iMsdhRL2MrfRwzOXu
2unDU+zAy6Sk5NGPoicO6hxJhalgDlC7UO5nM4jo1s2SNXZBjpDx3K3pfj66TXuOBQcaiBfmzrbR
VtkXE6oBQAjS8Nbk5p2d1CCDev8DEqg8BYXmOwywLir9L6jVd+1VE0h9uYaMxgANlOV66DPe62m7
gSH1LmKd7ZrWxFyUzJgNUxaH1C65yM7lWiqrOYqY40kPvUKQJXBbmj4BYtLtQ79Yuwj+d72B1yYv
iGHadn9xsbAXmohvh6ROPM97SsQnxC6P/2Xa6D4i0zDg6fOhIlQV041+pBFioF4q8GfnNkefF6Ss
caev+6xB2uu7RxxJ19AZT7rc9y3xCF10IZ8ig3sOoSpjMAViL25ycZw84y3UwsHnR+VXFL1bDZCU
sRqRvuxndL+lkxxkcOr07SEIcBqp49gqBshpPu6qyOrPg30pDHw23RjIrSTv3syCH27KkT6wj/3Y
cuOGP+J7rwORZ/JKMZWwZiHJPnNPps1ZrM0+JZ5GKiMfQmLomfOaVjH+LHXK+0D92Np94O5a3zn4
JZkaMNT1QgZyk5EevDg8GjG5YdPEmd2lEE6g81vLXSZem8ZvVGA4SZoTQ7dqX/HK6Ga+0/7orbvx
yUl67EE8KMEsTtomcij0rUOq/hiN09mwZg+0kPNIuhDVvjdwlaKEuDE8lKnEC+v6O0wQ9A+/iBQi
sJGK26ia4LXF6asng10F3gXfMtCkwQVBktbeeuTEg2qU/Xi+3ewYvatuxkpBElP606nJBpLCCYQZ
e7a3Y4/O5vjd4xzy9sikfjEaNm1pD8zz6Glnufu1uDZB+LdCRPfvYrFSIpxHeyvpuXvVP221mCsH
YMzTXp99O7wLppD+oLAAdZTW3wBwVqMvuL8FTOkMi0BtM10Gz/SPZpepg+gAjVR9ttmHbRPRErso
8CCnkMzrtSiZ5UbuN3I4JJ5vY7TDNTZ178Zp82cYTNldbpMfn75brx+41cbNpm6MbTSl1Rk959Pu
BXnXFjxF1FA2qIcT11ZWWE2NrhaPVY0m4PX9dMMFkl4iJp9cGKebkSqyhWgBa4cEKyrcU+mTzDSu
TQieJ5pzpkNpeD9wkxEltogOfASq+AvwHs79TQAXmwedHxrNUgalQVFVvKZNEdM9Q8PQRHySasjw
HaPq/TyaJ6vPDk42YRPC4QRdzEWXxT8dYA8+GD1+/9Tj2Z03ZsKMEr2t4cSlj1Pg0NmcwdxU1aZE
PDubkIfWc0raaGBxuzQ6fioF/I6pdg7oN+XOdDtYUNIFoBQrrP0h3ZbY6hX+hxWNWbhtl9EHxrmk
v1QOEfFp+M3a5L4mvb4aJh+LTJY9dQFnvyQ7ZA7Rqsrvqm1NilIQyNwIiFPIeuTM6Ccr69NMWcqI
3uBGCwysfTYt+7tJjROjuXXsO1eF4XmbBuQA6M+S8YePvt3myeeQMcgEOnHLK3qKiiw6FDVz7Zjh
p8b3sU6NBmujztdlzNi0YQEUM+8zS5TAmNzmh93CEt4P1u96k1pby8AqFkfbKef5iGEOsPQ4pKfH
i8SYAMNpAh5Eu2rVnVxv/kp0YXPsW5th/ojvHDZV12zTzHr2SF+g6WTfriTuq2tAqrbNw+dBddt4
y6utujf+0QGrakODpAiuTmR9zGH57OjvuZ0+2zTvjyqvPkcq8saUHD/chtQaL7i6+g070XvjB2eh
p/fEJg2Ia4FAF+BOrm/ip2C0u8J6DtXWWM56ff+aFcwGwmUWP75ksV+CjKtWqgfon2r0SiJej+WQ
vtIShp0i2DGyezb4boHR00g8c4TiX4HZ3TBvW2ncEkXZcKPCw9UEAvf7TRVPck+B8HyTsj74nfnO
/HdkiQEuMXM5X2UIp7K34hWEsYd0Gm12HQwBfVZ/+Rke5GHq3wwbXqczuDz4g7/NOr30juAmYYGl
PaKp9yYEps0svKNVmHxNnlKONeNJYKNAbo/gzXs8F2XlnCP9rQxKZynDW870TIyd9B8dlO+Syugb
D28rDwNBsaJykCuHeVdrrLloXMx+u+59dEHOWBjAV7ZrfU66pcgZ+XSO+xsRWNOadaij1+diuv69
mdD8FyylsR7vcjuR23YhFIjyYawKrg1JKlZ1E6Dixj95aP7UhIJunLFgg21d4mhdg6sB2BoOLfI5
zWJvYcphqscgtR5U7b9WQBs462XMH0feTVa4SMJVy6CriN5iizWNf1cWNxMndR3cNPcFEjvuv4gd
cuCWRM71Jp4I5Vm2dxjb6exUQBydy5iSMjOxld2YIhP7qatZywpgzWnGoY7wKr81z6eOEamQEudj
4C0XX5r0ipzkK24MAgeYajhqroSTXZnozRuDk86qs291aAxM4hTJxl587+MwLDd+CqFeeeaFPCId
tdXABMP2zhQIVjtfebdJxdsWso91UN7AyyKWusqa4c/IOF8lSHtKcDAzwjja49cGiGGK33b0gruW
RPiNtB+mnONTjK49k3PbliWlvYR4OsN54u2DzdhSPyFTGwb0M8fqpTsz8dL7kOMGlsnPbMx2IiXt
UFM7M4xrVuphpWkV5PbBJEPxRKHVXcrEPviTaW211z6asXEMBrEBNbQeYW64+YNPIh3TUfplp3Q5
pa56iDNSN6NfWKuS3IrSHe8PRT8Slen2/NPTrgb6CVdIPsjdEFa7aSppQayHX7thlfTyFFgA71i3
JkCZ0s1t1yxmrXYPQ6Pf0lS9ghz7cLL6PfZ36USstmrNRyfPHDKO3SVLoa0AALiVkgBaO3G/aiO9
TaXlruPHKZ+cjasmjHJmfG82YIWj7D2Nak5bPbsUlT0c80PsxdUMpA8b8dcYMJWvZ/uqGosTa9bR
DpHn1yrk8N+S01oTGGAvZ4i/drG9EqZDjkON/3FHors1417c+vk6ivKf1FOfytrlnkXwQLDp+MG0
ixzaogpsJ9xCJsgRrX7A8NvwFOU9pCK89cDLJVfwlFGJaKvkBhPcqnNRy2FTMxO+61sHhKNyOUw0
5m3fefc2fyfRBYEUjViWx+TprCrjvGnu4DDQdqb7H6YmD6NSV9Ac4JjTR5OdahuRskWRBupoZ5Y8
cunGAkVGIMdpxb696iZcSLaeFoBecKyzkm9pKMnr4n8zub53FCZFi4eIbx2Ed54x0owLHIue9iBw
1iY/ymZId2arnudWHXSLoyqkB4UzZVHxts85hlAmtCOcDiFm7M8WfHIGZu1szZs4ICRtC5vOSa/g
WTN745Qb6dEMknyrscysMrgWG8HXWhtR9qxRRg9VWr4gLzT70Dy4HoIBc3U6H6i0tKXx3LUCidVx
0b5M582r6xcndgTzOVbcHH1Q9STOxrLNbrDUvTPZuJfcaRrOkEx5RMNtT/35SyyStjd2Gc/bubUU
01XMaNNk9dziA7BZKv/tFg2nGlG4RsmCIMLinzYth7Sa9SjOI0DoDa0e+Tpw6LJvQBSWpGE3cmSl
NlHwHRtmFUbged97gq2ita/F5CO3tunIkAC4cwSET/CHVC/sh8aTK1OO5o1TxJcpdpnfjbzPBiIt
uREmhDOKZUHBfM0T8TdB4kJvLI0NxartsRaHVk0UCAuJy/JW4GXPbXahsGjeRpAHij7PiVknhZ9e
Eqr7EerMxgyciGd8Oy6rc9t7HSyi/sAe4VIlQkQdGgXGngDr5NA8qX569QWoTynIVXes8ghE9GFZ
xbscnpo5gH0Xv8ShfqSi5gcO4RKits2VH7Oh1OLb7rvXwMWwEJnW71gQy3e1Ga2Yf0BGbDldujFq
pNfCBKzjYsXygErIg/WohI9FhqO0lJSxSlQhbgIMUyMmTVX00dTtN+WTR2Azh7YkFE2bYGU8tixU
MDlAdRC618UrJu6bxB92DkdNtCWBcRi9uZu/4LI+p5R/dUyieUcewEThFzHgUrKjVea1jECix3Oy
yePxNY9TwF9S1Df5dx03j46enl1lXlJKYm5eWr+j8Rqsi2Nad5XfP2gXlLA9HBhN7Mug2M/tePQk
ls3J/wmz5EX0/nNVsGzGAnuozYOQ/iAR8WqHDAzqsuN6wvUDZmU2+OwagCeh6MXQkf5+gy51aGtm
+mbkHENmdzuCBB2n/CwGLKKG4+CxK32MbujNE9bjxIYBSrqaYRV7hTvTsFTlVxtzXe4wsomdt3gg
fdXmDzURAoYHq4EJQ2+mZ4R5UlL+eE6y7jaiqa5Rcg+r+GCk7V0YWwerQ9YnxzCnryljBisBzmkn
FygLHA4WuYSJfEajGjiS+lUayUs0j/etv51rfciUug9Gva3c6iCTdJ0siAs7Pjc9fEe65rhnGTL5
GGcO5QOGQZwnpH+zD/AcT9qL7wHlEzPZR9K8z/z/4eg8tlpHoij6RVqrJJVCTZ0NtrHBGD8mWmBA
OWd9fW/1tMN7YEtVN5yzj3+J2i3lOLKVvnk1nfbJ9d33vGPuVeDtMPL3oM3Jji1ggvFK2CPGGaci
5lHF27ECxTZFxdIqiT0IEk6DmqSZ2u7h41bDNmmiU9dVkI0nplbiU1DVBkx/YIE+ORAdo4HTF3wV
b2oePXLr10wESb0MgdKu+pEuvNnSjFuyfvE5Mz+MspxyNsIIl6ZmsJv1vDSguM4iqHCwFZYtipGm
A1w5JDeegEPsYMzzrmURvwvwkEFingPCnmw9/SxbMJnA0DHNyH3Jcrcfk3tt/dOz9MG+nmw3bzyP
MSeuzus4y7o17wHEARxGzNTOTAU87HprqXlpUPJQR68FTymv+LjIjPwO2HInx/SQ9pwqoRwfjI2v
MUGu2lid4D6SDTcidwBVimtPrkSVpVj7AO/JzFl1jn8iFhYKZIbfowr4HMbhlEyFuW0RHS5ia9YH
68feAOY/Fr8OWcOjkG9arF671nzFEcRUPml/StzcI/gOP4dAD7dlMWXiAiTqps+p6wVDC0KxlqFD
Ylq8TVJdrFnYPVWq+q2k9ocrbkfzDDo8cYDvWdohs+kuWj03F67Xnpgi0uIQ0YeAHycMAoUo6VYq
7u/1HF3t+/IvizH0uyOivv4ZZSKS75lY4PLHtRbkrtFDZ1endPswbRaw/OJihCEevLD9HJe5u810
WtuwIkmA6Uaupe9l36542MnGzcN9q4YnP3awQwzA4XXCKO18hpaMbHYLnCeME0LqAyt4GLX+G0mc
kW0U35B0boxEcXNXUBEFzrhmqvas/I8yr94oJL7SNGp2tmDXD6OKQJX4bk5ww7MU8W0x3FGpvCTa
rjJol4q4P9M8f2maXtOFj0z3nUPEyBy7mlwwFfcXXjJtrdikLpPA7QBR5BLFMnX5fs75MwLOHXMM
Lmaitlnv/Et662K34l/BgmqFCdnX5Klz67+4I/gwRx6cWeNDxea+4CEU7V9IfB/n23DKPsurXtNC
+6z3rDa/Jmr4aEb57YTha2SJt4yUQQpxAjqc8kb09LNj4klXUOl8cgQ6S1vbdCq+zJ4iptMO81em
hbCds+mP9u7VdGW/ZKquhL1lh0HO+jYCHNhBqFjOvzU5s8nWLQRb8uBZxtOJRc7JSMs1bd0TGtgZ
u/VTVdQLeFV64tnphC3k0Ust804pgIiEdZc5Ejc5bR2ZHgaurBE/Nl/qehDDgzYRASxlvZ5xcCSQ
xZb9pM6TCw8gB8AkAZzk04uqzWuk25+hF8ccRuMPLpx6MVSo0gwcEDQ3T3U/AXYHARPVPFdDAYuY
8L6MuSyi7Dc7EGjzcO4N7dbv2wvJ7R0k13zL6OXq8mVORvbaM6HHLU1coET/H3XZCjlvgwzHphh0
FJyYkDbT74cVoZjx2m7Tb0w96zLptnS4BKI6C66VNUs4xU2Rpi9D/oXyNOzscqMKN1qHkvfedv2b
biQvca5hS7IwnU4wSfBokaY+vfhsidm0XYEv8hLDN7KT6oNIub+WmFcaJRLI9WntNDTxEXqyRd1Q
J32hloS3G7YGko2AECrznfyOWWNFT2U3cxHkPRkmcdmMxYb0qbB03NcJBxb46sWUTgvRERATEs1D
PUxfQZ3EIC34zXRhL62quIzwg1ZFxRPt8t0jqF0Z3O6rDIwhXFZjbQf5Naz9YzSpY9ftiSf7SLt2
a+TdufeHZ79Md2jVKoKzthE6taT1vuivCl0GS28gCML1PzUtZJMAw7DEOLEIiNAaG7GGJrGXWkew
ncZGFCowJmZe9QLNCHFx21AjYcEY9fXADmmKuh5QY4NTKYpb5gzltkXdV9npQXcdfdmnRBsommis
wrDDmSU25a+dR0dZ6UczZsA49frzwPnUOuY6bsB3IfrT2h2SbUT0pBYnMWumvIRq3tifWuwiRoBU
mxfBc1Y3ADV11Ah1+9FXfJtllCFyOQJypp2jvl/Exqt0cd5mUfpk1g02vUvHuTaRb7sw3OBvfgfH
vL0EHfNsqvnbEPfHqNJI+JbQaPzPXsknzy6uXmY9F8AEVsKYkNsC4i9pSw49i92Vaopz7upftYak
sWSV1soOS1B+nFgeSYGPVgCeSCW/fFb89vInS8xbYTv1NtGcK2V4Vil76dDZL8IB83tU7QfJml1i
wtTqtlg0bcoD2oEmG1H5U98UfOi6hWEgIzN+DEj/DbHii7H7yDjVFuBn+fcKc/6cmIULP1sYqbxJ
qjutYZFM+75o6Su7XLyxnd6FbG/JFrnLAVG3TwLI5Fj3ELtzy12xJmiAMAXSMgzG5pjHFl3aQNVU
h2norlY/4U1IvE2O1U6qCDo5AD+HL0UW/2+5VqF/7jGmhsE3k3xzoUboIy1VLmu7PzxgV18jXxV2
J+HnkOVDdyVLyHEC8KBvISMoWmxi0JoraV1cQSlKKQC5r0XcByRbRqS6KiQuy+AoJq5xzfAwDAHg
YJ7zhjPsIjDiM6f87iZ1sTAAcQKVLaqWcxL+IleKl6LWjqMznAISh/Rw0+rD2teGP2qoYt/6TMv1
GyGZH60VPkRlb1uhtkPDKlMzVxCzh2vlW2f+HG3t5YCTE9t/8lFLC90kz80ix0MXzdl7rkXxT5NM
otIc017XXIscSbJu5V9V0+0aE9aD31J+1KSaw2ESeAPOkVWdBNftxjLdn6yRWMntA6kBrPgZOWPy
yjdhQyFhaPuxcfFoK2PTDGTnMF5wBvWYUgoa+ycLYSfOCs5YZ5GYZMXBDsCvCdD7viiOMMLObuTd
BMi0Rk1vVmuN69aIXmVZAkl3djSCZBam/ieJDXey0QlOcZcuarrClbDxWOSwfdKuuph+8KhhXSt2
TKqAyHbdJQ3DvSgpQmJFKZPg3KxZZtQA133nwNbhhF8yekoj790gXXUpRoZocKUQjD9E6//VCvd+
E+7AQrF2IXSzwMtzteB4eQFKBrYkaxq8pwTCkOk8l615EXnbMrckQMTVSJOqSGTLGc0nen0szIDi
j+VWBNJ10bIi4Ul215zXKURCDN6uPT0V5BBOGjIHW++HPQprLEUZSq2oN0/aaN5aKxvZkGPT8XTk
qvrZmjqqc/vUeaRqIK52+vFHMT9Y+SRC2nOmmHCGYwFKrsc/IdzyA6/ALZ+KS5HQoBMp+gte6zz0
SFUbQs7QgqTU9hjMkGWzOe2rpaq1bd2qA7LTJQgWcqMC9gEJ174Ynya6SZSKONLNtt5UTn806s/Y
n7NsTf2SkKrZ6II567SuvDf85ZBrWyZV1ojrySEUwddccx2Yhb6oFAnAUXXuwuBcVSbzeioqKpOH
g2fdmE09tUNUNaANon2uRNefLZLpY13dDH9N2t6bEXrkwEC5m8LbWKgr9m+8KLRuej2cNS+/mCrZ
drCigY2FWvjuhbfKSS4yr28ybf8SEjKwnYU6cERu8n0S+7A63vo6Otd9tC4lvXRAIgWp6mfAiDE2
L+7h+YXDYg0QBZFekXo/evpbCBDPec/UdihZSKcJfofoO+yCja1F97QgOaIjcGDjFv/stvouimnZ
9JAq4krcfMs+80rMhB0mv2Gpo3h14KqpsyA2c1UXPpqGvL2DL2BerBsfZelfzSTZCtFvQkP91DJl
fhEPx5wBj5LeS5Ia9w7BGVCndaLCjQMoFH02i97Z2FhF7c+k9StILiMJDfiz0PsC/Fcd3bOsbrWe
fYnsM3VJovMdOtqKQpvZ1ywBWWOY/MP4skHfhsYq0IdlVJ+p1aadT6dMcvXL4Hqvrh8jTC8I7BP1
v1639qgquGoqij2rTg99bz4lMAPhYat3U1P403lXwxLPg8geuT3drPFSAEXwnOHJk9JZz8LJyCz/
QgxHyageWSK+QWp+Y+Xe4Gq5j2gNMAzyTCJifLeq8r3kXCd3+3NovIvUAsYlARtDSYCQ3QcPTR9J
dAC+0l6dov3m+0Hc1CzhBWIu92AwN3nKZA1hXCDSje523PQ9zWU32ltu9YM+gQUJ//zKLhaW6d/q
bk/ZuA31GqY6Swk+yzn4oc/WuSH+Apojo4yA+8yTO/OjqMFyDGblLydL7kzvmUCSb8cg6YYg3CDy
vlzlfRAr9YQZY8npiMEGVZ8uxJ1MTGZ1tjgyx2CSojPLbb5D0d0Gu13XLchi8QIP/8UWFFQFFWR1
JGv0PpHOPjdUNALswULro8sorYbqvSTtoRHhIYmxBet3oxjXJgLfEMKhjlpWuDb9b3Q2jfEbFdvB
Y9yW94B9THsXgSWt0+ZOwN2fdPb26DCOcCABNBeHCL8Cb0DgHDjl9nQwe2GZL/MPV4qTXrmbNDf2
XZScY6meUqrchlLSYEFIImd8xrqjYdSJ1pakcNa7kPFEqt2gNUXL68ARAUzlyWjlrwynQ+1UD6dT
jLPUpZ05unF91Ud6YWuuB/NsWY4xip65f2LcwCyRxESo+P+wW7BVqk9hvQqDhNYln/fICZVbVZG+
+dO7cINinefSTEksYG/3lt9zbJci5khyPALCXPTVYYgd3h+RsMJ1rAtnbVO044dkUB+HHVzvbst5
d2ptOmADCrHXwUh2tRmm2qCtYq5QQc2uotFcmIaBJaHf9WN0Jorhp66wTTQ9CGrfelZQG8JTAsd2
yQbTYyGcn4ELYlNuUphD1p+LArIX6KHq+GtMghHqKCVyp2BiljX7bZPugyNXV+GPGXD3cy5AdBue
c69/r2v9OZqYqmdoOPEhDVjGW8QoZUhsTzD+Wa6LInbg10lPTiD+ZaV9Zo7MRL86smlieOy9Vzwe
UxXcIToDo6q9o+9TADQaR/EIbM2dVeozvZGODNL3d4Qr49lpxne/ZjDu2UjP9Bw+R/om8R9XftAu
JtdlJoi75aEUSledG5+C7bfT86PbR5xu8+/jJ++q5uWNbUTzesh2dmwxw/Cd7YbgI6WjWRVgvxk8
iacmqPDw0swskY4TiWkwkGUgHM7u+bBEFj9U4c4utUss5J89fKiq+owaNLy4qKBCOzTxUzeQryO+
ig4rQ5HxjicA0Ub8aLaEdNx2b+xo7mFtFQzMSFmyxXB0jfiFvHreN2cOo8Ou4WefHi0LdrINSZdM
k8J83JIzgN2tvxUKSUU3sMzXEJ4b4fCVM9rsjOTZn069OyI77ttuQ0l8bvKchXWJ9V0y0Br40TKp
eF5JKo85w3Dz38QgUxatzhE1/okVUi20e+/2JW8UGoHA6k5aDkJu8t+1GNcg2tc/Q2e7XIyfquQ8
ieD1gVBTkMOI8q6DjHUnhknDmodc+Yo483OdNQAPK1g8VJjMnr0PDIVvXi90yq7os9PZyTjhd52O
1iJqvG8XIxteq4/Jxdrd1Qfiq96dmMEKmX/NUqATlY19m9//AQ7sog4h4QsHJ4nfZN+SMnwC88Fo
G4HyVLofenaiJeKjbvNgQ/gLim8QX8A1yUOYIMFACSQJPT6oEP1Rj8g0Gkjg6moW73G1M2d3uxcY
+bZ+GL1kmRUzncRdugSFbPFRm89qynaJOa8mjJUzTYg1gUIuCOz6xBSNkXsw51m//qE1wX3kwE5t
d13nhOCoiE4HU2ZoM77GIV4vLWb2zfxiETfhyyPm6h3ojY9e0cGTygWyrgSERQ/fT7jb+HZrQfnE
LsLweOvy6SNKi/fcojpoK1kvMdLANudRTIds3cGIXLHcfGWMshEhaIiULDXGdejc4z7ctoX2EWoV
7SGLfbv8i5T+1/CwMrK4Zbp9H8HE+IaYFxLEJXX6u7Tq1zHaBkN4qvxxSTLsOwqLTwXdwHglmOuB
S6ymma6W6OveHTNfO22pYf5tgGZMyY9QBc6gGnlaUr9UpvfaZeOrGNuTMyYsx1XAWU3azoBtU+X2
L2j0TxNJuYQVo0sot8rN96Qs/EmmPLbA1zcL4ZV9ixk89Zr7aHLqQCgkUBa5E6gnIL1qr07unkBo
XAzzNcIXxdlk4UdpaeP07Dkhec8WJGKxX6SUyj6szPsmAneDZMz2/X+Bj9PM4CMfCBCFRRydpKP4
s8lrQSYAmD80nnQLNkEVdoBl1fDOaIgB62LMxPuE4S/rnD/NGoNVkEwPUzv3+NZ5qSMMTcw057TI
gdtt4cQYXkatWRYNG1A4vEeY1e9Fqx41qKaVI/65KbMmBdenmTW8+HUIXWbmrSPZquQjCuUHyvJD
2JMc51Rzizn4CzvndRkrlBbMyIF6BHurV6yP3Uc11j/8/Nt0Ji8J0Y5bv0j/XNP9y2jyowaFa9qh
IbDLbmNhlaYCtT7YNjB6XqNL/3Q1Jkio+4kY1s1LZlWf1cRT35PiOlvCV3rkrR2Mcph5M9JSwdeV
NjJnD1JhOR/rhc4AlvVrzf9UF9VjrMVr1eMc0X9lHhzyuHlJiu7HogFYpXb9gzhoDx9qhUl+5dXl
Jx4S0n06j+fpLcQSzPwOO5NZIQKFzUjO7gWLPNpMs8VgGt8j9xph4yfgnHy5JiE+iZ/IdZ1Llhif
AOxQRnRfYdc+C6QXhWugaeVi5Rb2kREijPBMvkp3dL/Cun0rpHca9fDiGoJ8VhK4KoLZQAEtEUGg
GemaYZ1E7WtmOH/Sbd4GR+1DaV35y79jVn6ox9jlkzplaiQOByY7KbRM7sA2oNQf4Fb3WWi9mCyp
oVHIrzGKP/VlHvinDsv2AlfEWzCGL6kGiEuY3rkNhx0rO3SOS5MFMlvW/kfV9akUzrZHTgubnROS
hzPkRx59749R9jh9Gfo8zi4Ja5G8EsF4jxKJZBFjAsnO+8zHQJWSLm7TlZclKJGo/Bj6ki/XNv8p
+dZa0FbZvixMDutlqts/5Vvqal+eO/HYuQYYMm/cl0RXIIIqJ8xNRUHJyfQ2NJq/pJ0+woldazse
zG5OddTn9FtigI2cL6P1nLsNKwFiNSuNq7okwEoAk/WgohWvUgZeo0TUo2sffspKDgId7boDvDrO
U3Iqm3kf4ykeLyjHbsbBRx3ANqvIEVdX91ZPb26OF2reGh9IdBxWyhP3uOU/THQdM1wWEc9IOZh4
xVMU4aYYdI6HzIU1l1ru71Scckv+1RWqaW82S4FK41j1n+sJM6TLdrVPKqJu0NySKhIMTOlt4ZCo
EpP2hiyEN92mtIcCq2FVSrL6CPhUrC3F9N9qkXMlcT9Hac3bSuK00I5zm8Ib8tmgNVNw9TPaU/CO
Ost7tM6J4S5woM1g+xH1CLYiRL48SxN5XL52d8rkUpnZsC48orfUti3zJ702XqnhmAT3/Iq+QfJC
eFFhencxH7L17xFf0C2Ar3dWBpVYHc+fvZmt8vBVl4W3zlPjx2yDsxaxAEK7tUFj/xxgEGRs3N1J
W392xL2xNYSZNeMxC1PpwOHfVBPaIpTxfD5V1POZyjhdtG5+Z83zNAqqpF6aPXNRHbOmfJvwhGZN
RZ2hLoNkCVgOhGKltv7jxbMQq7WxXDk/roEq046Y1WFsvE+Of61b75+aXVC4cBAOeEh/bZIpcw1Y
Y87jERjdG0ucOZ8JR4i9AyJZrREtHgVkcrpfCu1osD+dnMFFlOxKeYgi0TMLiVifOexmmaC/NA7m
lLyAK2eREpSIcFMyTV1CdqYy6Ijpc+oTHwd2oMnj/ONc4KhZ8CEBde9ZWuYOUbtOWKwxiRwnhxTG
yOvYo0bZu2njoRzc8k9q5cmdMP0q6Kh2b160KDwSf47mDxfZ2hHaZ2/Lvw79Ui2ZrU3p7EcrDdb6
2HZDwTq3yXq0lhCDUnKjHK2mYZ7E3pDgUswaFD0bCSy/3rPe2SvpTzzPA9VTiMdzifX1qolilfoa
ic72xyTA4xfmZ2yQS1oFF+FZV6GH71bTNkA8w4efGSiZoNOkGOpTF7Vrw5DXTbW3yUfVJ3DnuX31
PlgJHNYx3HjC/R2446sUjfyYebx3OCXwW+osGbgOWcO9EudtkYwaQjFfgOSoOEp0qHf6Rchsj6jh
bHMjLBjE4NSrL2Iw0dq5UAXNOjkWFMWIJlA1FsyjDVuVG6eO2HYJOvkeBea6HngLtJSh0sCsJwsr
libU2hG48WVd5rQ5tf/i+yEfFpBzolasW87tKJr4BQH4p11RSEjG2/PSjaBjVWzG0DFWOTNGiyeY
uyH61ob8EbPugx0XnaJT0sc8QFOpvaMU7BdhPARfsLRZNOXrypHtTRgjnLIG+raC6+/IjIx6HnMN
4zTsf7lDWsdyvxZPmU1AQuGCR0CRUNVlerLij2aifwY87lwlCT8M86YZ7JteUKmycBvlm06ru+4G
QiilyJO1nzADCDTAKILgH3zSYbwgyy1+prZkAi4qPMqM1DwF+kr2otl2U6WBxO74VL1m09iwNnWT
OUk1w7Y9FMbrZECs2+R+sprZldiues6q2gEG0gUXS4SsDBWZjaD0MfWPwuYhaz/UxMIKVdSmcM1q
X6C0akoDtV5QPA8ZxXngOd6mNtzpqqUyBf94QsjNvtKgdqptcr5Kl3OosMV2ssuttBn5xA4GkvQ5
0V2xikuzXU0N7m6wcsxMpkjbN9ENnkAMnBcgvcevoZrfwOqZf53dqdUPsdK+WtG0K0vMb24W8lfj
hPfzAGau/up1XbE2XfPeaZJ5PnUc6hViQvHtrsrEtBZhEHBNJdE7w9aHLnv4faZ3qyYBp50GRd51
chBWYV29tH34CnH0LQzA8iWh/5mqs5eTkGuEpEiZMWAm/CI2tAuHrggVntzHts9bkYfDErTxGzGz
axwBT+nofuAxB6bBNDpEGVi5MQZQdA8jy/bByPuNM6DtQK9M5h5F3gqc2QGP4c5gTtmXSJCtppQr
g9+wmp6g/1bBIzWMozGE2AiC6YNH/owcYaGXw5vrMZ3W5lRcg0xG2jGo1JhZNAR9eqY/oU+9B6NO
RVxD6dWHcglks1yVJVVBODDG6v9cEqYj9FxSiGzL0gdIacQnVwnBgEYZv1oRGhxhLQk/3XgIhXzC
o8kEOdLIXGET1JjqX9mQnuZAbkBPwcs9Gt496TTvLe9nfJzZoG3TOKHDHuzGrK2pg5Arb90Y7qG3
KclklT4l0mQO4+fb1s5fA238tKjz5YScBl4RM4j4O4/RLQoXeHxgoZs23iulvfZQDcJMfxHT9I27
bOiq77JsQJz6E+vV2fPspWfdUAcfGAWNfvLJbDRj69EyCIZyMX6XKW7UFn7grBTpvH1jLIZJ/EvM
iLWe2T9QLu4mle+80D2VZg8BMIDPnuf62h/ZJaUdqVl47j5HiwsK2yepgQI0XSiRnFb7zjCoPn3W
l7TKGRIzDWQfMedMmlPOu17DnBZ25dfkOxNsQkjmikIlp9cePUoOVHocBhlGX6rs+5Aw9oRDvZaA
xaHjy9Pkc1sHctoyyJxx12HOeqA9xE26ukjUbPgbACnlwjeWnV38olwlUGlgrly78TfQRdw4zgdO
zYIo9ew89v6B74wKDNzaOpxAeNhY5BfVYP2bh77cdntsQOch5ecHrg+f4GlKXXDgo/xVhXqta+dk
ZvP3XcoX0dOjeHp9HscjT9LcGSi5FC0nlTFPo43sHqj2S94j0byPbsRN73KA6Sr4Fw6YbDzP+olb
9i62dFZv5CJBUiX9j9oz/TGAFOAGpYcZ5GvA5zwG7dkJ8USB9Ho2dbR6fM1MM4ilWmaXWmdOysR7
2k+D8So6d01qz67Ui2+3s5EqaOlx0n+Y1lNd2K23isjg6MFpj1Pw7k5qg5/rlnT1w4qpqHBKlxDd
d00obomPDQ0LywtRLyQw1ciqDPLeFi7WWE5ycSBVLlG7IXQvTPRZQnm1WDDlfC+diXzr+K/KjLfQ
JfmAeKSfxHeBINIRemR2M1fmMkq27LqRwhHUNKs0gcslNyA32C0g2RL4dYGDsHBVtK9BNrTI5TPs
N1ptfDW9cai1f27Zkt0QpBiYi4ksm3JbZhh4k2JnBv2dGN0nkbCgipaWUL/KxW9Z1+es5ibo4lff
VzbN8puWIjIsfXkQ/rCly8LXNeDxNsXwMZH2BsyJIbaumImh/uq7f165QvV3BUJEI1Cs06j89sbk
ErvGU6BwGQcGoaCjuXQMYhZxfl3ZZq81DT5ZUHbt2sj9957X13K7D4ZFu3H61HHtK6Q0pmRMbtqK
NBLtAeNsHlDile/taxVQ5k8taAQtvdE2/7RaNaEUNa68FHxUI9SDYvDOcfKrR9muj5GZMk3n3ql0
bBrBJpuyH///qDcBb3vMRioRRSiJbMrb2KcrB2wr4yaA8lMERLjD/tFRmrXwi6dEYEQIOCN0gGMa
lLnIOtakj3KGfcvpUFnd0o/rP1niqixzBgKaWc6KSu4jYmRx1DSMuOAQpgYvX5eae9jQ0dovphed
Z8XqrX5DG7knmRqt7oTx1THRnHQaDIKh2/YDtNhIgPLBQ7HNQ3KxEL0fJwQOKhq/TeC8pAqw4Yhi
hUgJ4PrAiNuqyHvqsHgGqfVvNq+0Ol4tEuV+ZFBxJhsTltv6UQaQObW4eh6q0dkr8zXW1Jduqtek
ll9J2QdrlJtKl8kG5C0wQwr02oqBP4yM1yAq7QMUdytyJp7sOP5pAI9rSAVCUBIzvuvTlUrCgcHX
jWJXV/zITRYcMf4gu2vPU4aPuTDbl2jovoZkrA9eV54zPwYxXQZIinI2RsQbMkgMhBNjStBctBjz
0IwgwsBjoi8V5BZjU2L+BOQtb/pMypA4Y7nslec+bDM7tJB1ZIINrylQminAb8xYlvwfKImVe/N0
Njqk4BCwtvQsA2TLCGEy6Dndu/Gj6XDSNrH77LOWeMp7Y5OoOtx2FQaUuHlDY+ps+o6xN1CaiEHH
w8FLwUVeGStFockqmnmpFAV9C9M7XKAARnFSgXTtjo6dytWoTlMJRCAqxGsTMUGcpIS4QhdtWfRJ
5j2fRwdWgr0xkfyDgtioSWBzblrtxTeLaeWlE0M1D13AyMgEoNln0vfQbqsdLJEOIrev7QUSL1Vb
CNCzrQrELU/K39FodiNIBPa3hQ1W2JAWwiEkGgpXvWEDeianvnLmtnj0ihVtqC/YJ0egf5dx5t/I
XHgtmtlKjaVyNXjgQquvKs1MVj/WX4udQKQ9X/CEMrSuHolKfvrORc7vBPtSt91F7J1xviEhGvFS
9X7z7Pn/rKo62uQPVwXnqUWRu0Qk9k84EzRHnVkwo3PKAM7NiEmkCRAAX+SLdsCjFNwL7TXyh5uV
sJfsRrUWJelk8FDtub5fLePRy1Yemgv0XbyIiK8OSTfw1/v2czn5kPKcQ0ApusTo6yA59WhVK/+l
sKxXJ0N5whjjjzSZZcDQ2Of8lmq+AX3tYfi8USCr2OLYxXckaiSqttstdlZZvFQx8jvf09u1hXIt
CJPPJuqOmsGZU6Zwy1IT9TNaBMZr/WVgioBXDxKUHtN7xND3EtM7ESTGocMdCzkFgqml32pb/9Wb
4iXAjv4sTEgEQ+WfO8y7Cgg+sgevBpBS/UYiuRf2Px72szv/QuzPN3QrdO6ABdL6zWH0i+CGNLhQ
YGHNmpHNNa6t0n4fGN7P7Rn2HbRWEaR+bfLB0aiCzkTxIbaVvykGLhNdPMeCcTCOU6ikkuw3bDsi
7dwlcUVq08HQYPU0qwqeDSgFi9yFEacAL0i06aqsb3kwFKvyo7HGbJcGlQSF7Owan2zRURQ3uJFk
Z/X4BSK+hQ6JyDoeSZixhuqQM/weekbuWspApkKvAHi439uTzyZeP7FcH8FtT8j4mOD0TC2EZq57
v8xWWikvdBrvTQgUg5DNfANDUrdLqvnkCm1kwubunZnU/aU5mpd0PDSEpo6EVzI9QLKcMGax1d3s
8bZG1TM/9RdTfPzoFrMHgMcsA7OGAFsHM3vBiZlIzcSEYX/VnfWAnvRGqGdyHkOk05A+rEZ/agwS
eBzHxB/gz1hNBkiaPJcjNwJ1XkOoTPTPRe9iE4a6RH5B7iszfSM/6fDsVmNSfAUOb1NboR3Lc0I4
hzHdki4ICKCgvdIMc9l4f0EZ7/RhzNfYx2mOEAGiubJhEdP8GMxrBcrphWWzfQt64vcY/mqiwUQ2
YsdjfrsWIbt5weA6hZlLo4CXkqQ5uSzy+BqmNIGWHH8b8qmXMVuMXoA8qVPC64okJhNBEZ7qEMFN
otJ2bPtlihOQLqtvn3UccFSx3HKxNDctKVs490DF2PNqDdXLP2MgdXc22roxCkZWlgRjo5NEYdT3
9lYOfPb4F4IcDHRZawmiZRfXZnshkTlFcuYgMkByngXt1UBvX3PoLv/nVqVphaQ4/AeC59ccwcuM
+I8M6pfRSh0WotO2CbHdJ6m5rabMeEeyOTN2cyXEwdBoAMqQbwtp6Ss+hBeDzeHVb1FH5bNYlIQT
dx10tnqyAjTPFuoNh4CAdDLFzdbMhm0puQxxAGjAGzX1Zrfh62DAMAgz7jrYZuwI6+lfMJCcVLI4
n5u2GBDO6K+Ar6zpDjpMpX7NCwzyhBffSh+V1R5Vg10kzsknDiH+ufB+MSvCraEsYOQOsBqwDW5Y
ALaQ0EpSbHHA4trwGeOZbo6Iv7mSWYEYQLwbwRzD5DO0ZdfxlqB6cxSK50nw6CDrvftQNZhU0Ee0
6EOncthzBClAVNMrXd/Sb4oHWWH+hqvSWguezgVcvhKBCevbpy7EvcpazjUHZOv4TAlEYJoonzGE
tKvQzd48xc5Yq+Wrps1RdyaMFoBQj0Bvj51Wib3XUFGXNghYgC7nBrmwoZvwPoJu55tyh3BAUYEV
N6FZ58bpDqWLBrhivO/X+qlo44vlwLce6HzbPAY21Oa/Tudfq9x8Y6G39p1ILbu0/qe3/zF2XsuR
I9mW/ZWyfB70hXCHuHa7HxiB0IJBnXyBMZmZ0Nohv34W2DV3utrGZualrIJkkiEA9+Pn7L32dw+P
vaW4GaqsvR+g4xCtFsm7TGO4nFR5c0fhFhPOnf7Epc6GVv8Y9IJgF5vJPP5cRHP2R0ZoOLaX9Feh
Cb+w2CUQ7jmUNsO+8WXFJZNUzssUl+/pABkuZk6LGpYLqRqmY+84xwGgh5UMh6y3WOJoxOU2fDoF
pkva6OaL2XxIlzz4SQOFFDbFjTPCqYl/VX29LZNbA8RkRWDaQRMcwia6hUuLhsrc/VHC52WMjqE+
pqVr2/ITW38G2ZlQ0GlioGejQyUG+0clh3dLT5+Iu0woWNkUWoWQpu81bBIcZXHCB6Llurr2Wf82
hv0RuiM6BBvz0KCe+0y9tHr0fQBPhEuj2DhYS+3IMH2PwDcFU0ST4F9pG3yYugWaggajbCyJQ9e9
15piDTCS/TZs+7UeVduiZB2pXevBBLCs9aSOKEaGIA3MhUJFo29km/c1r6dqQVSwYohd+LnZbHXk
8jjHmOlapE/aTfRq/RQOx/yYxC4WNlCI+ZI6lOCZLXFYWjYwFMFSG4cMNrjiZomGqCKcbGWGDP8U
nuKJ8zXqUqQmNJYad34jjBm2K51XZRnt3gU8rafMa2IZAI9ym0ultwqw0lC9eukL+Ih9aauTlbvD
mgM2ME3P/Q1977HuaSVrIbO9bJHIIuNnHMi15DsemOlEN19DC+yZirezzi5MBTT6CH3iXZcE4w7u
2FrPY2awFUOWJo9f3Mh5tm+eG7yOkyRFJAC1WRrHzlAHDcHjtZD6lsu2XtuYNleY78HHI9/OveSz
CmFUtGIXMfpZGYpSafbIxexSfWMWFn5Pi25cpWUHS2/cVzmgyPHEokSt8dvhpdMNbY/0QslljmoC
JS1bzqem62xiCnP8pkgrY3yYZsywqhHYKLTIOJiq8s22sTcmwXj4lg2ikYDlCfFAbtSwbpMB1Lep
H4WZtZu4JnPFxKONGzBGjlNhRDxabFd9VaU3ln9/6Shao3xMDdU9de34Cz7IT87/HftN9hhOEJTC
sDkTS1nqBW6CyJrXfQXZwdVcbgnLZlDbRdQKEjzm3DZb6aDsDBPrFvcB1A5+XFj5s5WU8fc0Hper
2N667L1bt6mbp0R2fjGFBzVfI4fwuxjHgZ9GZkoAV0KF3JCe1+gpXQinsViraS1TKH8OuJ7OQJhk
x0guLFWx1TTo3mVY/k5Nc9szb3202unFaLFgGyhCVhIXOWIbh3gBN4sJj9kEBSS1KSno9CHyONj6
yRkacQgz52qNyHnapMJhMMkTTKh1P6UGSzFnGKbbiWHah6q038LU5EQm840m83xTm83nTJf6GGJi
P379H1FH7HUWYwVA8tT2/GlarWQ5049NQCrZzT5ghmJGHWnmgUv8LIqaLncOnaR2o6e/c8PoNOlA
1ka9MdYaPQWkwQCvkM7afqc8ho618xiH9Kw7U3psfvHWjjYchhmruAAhZFU/2Vmbr4c8nfd0TG+a
bnMjuIY/IbjQyYpj2jrNW7ubjwh5JenP229//Mc//us/Psf/DH+V92U2hWXR/uO/ePxZVmR7hJH6
t4f/2PkP/te/+O+f+Ocv+O+H/IM/f+H6Q3385YFfwOmbbt2vZnr4BT1Bff0p/vTyk/+/3/zj19dv
ecLd9vdvHz/zmOWpVU38qb79+a39z79/Mx3XlF+v7p8vbvkLf3778pHzLx/i8o9t81H8/PXHz/KP
xy77P/zrXx+t+vs39va/Obpu4D4wXCmF7brf/hh+fX1LOn+zTWE4nku/2XVcz/j2R1E2KuKfmc7f
OPa7/LglhfBMw/v2RwtQYvmeZf3NkboFXNHzDNOgsfvtf70Xf/kY/vfH8kfR5fdlXKj2798M89sf
1T8/reW12sK2HJ6GqeuOJTxbujrf//x4iItw+en/kY6ujYysAn1XOezT0tq1eBbWVl2AALGeOOv8
9uo+8psRdYntfSZyUDiEin9eH3+5PP7yPMS/Pw8hXMfSHeEgBLVNx/7r86CvVSqBesqfnCb0EZTF
24xpLzNMP0ajdtf3ZGUmaKM8FM1sIqxkOjMLu8qzLeKQmv4xEvF/+Vj/fLP+9UmZvM1/fXN4Ui6f
gFhGlI40lyf9L28OfgA7x8Yb+d3A6KNvy32CexmHv75pbRwjZpjLbdB9TBHO8lmH4+FZugJCHlEO
WTVe0SLYaXN1bKOe0Ez1K43J2YuicJMTq4iK3xZ4/N1Xt8PWKzFSmyOZNwnjCQJgAxGzjE+j8v/v
r8pYPtK/fORs3A5XuTTQnbjm1yXxL68qB3pRcKgr/bDDJRnZRrdzmTocJtQ0wMdykqPzTannHKhS
as2Aw83/4421+Uz/7Uk4IKU8yzG4PQALI9n/61vrjanJLRDXfqSdFRLZdZVo2qbr4F80VXMAU5dx
RhHuJQkq0ryNQJ2VfJiElJe4wvJRNzbNuKJF5r30hNREASVC4z5HPfXg8uav6n5sdrSu7G1CqiuC
sY8WU59fdQYQuSTsODZW0RkM4rDJVaPde+l8yzMoeKbdpe8YeraQsLyfXUmBN+LZCBLALt44NYdU
/SA9ar5QhsLQRuP5CeTNHULxaUC9X7lJW14tfGCAbpv3GG6pn6WW/UJV8Chowv/shXUlb3l+HRht
+qOJy3CYr6j6zOOca912qER/bRZ0O/AD5zGrl/eiq7KTGClZUofWYeKF6nVwDcAkrfCewIswW26t
YleStEDqS+cdrHSuaeyY1ncQw7+JkvPus1K016GagKAvX0dlQmE62+8gwobNZLTilfed+htev1V5
EJCJW/36ciPccIfcqPdxm3Q7zjzjGgSB51taJP2xyNonE0TVcdSw6LD1tk/4tssHIv8QNyBgbccB
LlMaSz4f/mPXv7BlnXQzYjCqXHGJbWGcJM6ZEEvTOVFesNN9LSKnuZ+qB93KqwejSfA3ehrJMwx6
sxXmuydQY4BwdMZ28TLadZiSYm7tzW2iFfZT3dQ51DNiCAaQc6ggve7MOuisA4wH+5DUA0j06LLt
AHpa1QcvUTipPTQP3Q+FxcCdr7vZRIKxVfRPEmdGE3fNryDJsezF6EBGVMVTPquNnVsSGhamRW22
1MG1LPEGM8eVVnPfwSzxw3g3Vp3amF54nzXgSrpoSJhngyBGHWBXC6WX5kjqoGQlXoh2SmjNftul
Lmgl7xrokbNHGLbm0yXbpcdCq00bZ6oQAFmkX0UJjV7cyVj2wdQT/bexSmljR0RWm9bGPRYuc8tu
Any3g9CWyqDZmCnCK1frf5uqH++QkZUr2AX4UhY83uLgZQy3HBpiIMGDcU29EC0D/OrJeJw4avnM
Yz89J3+c8Rxw+BqfS6KQUYGNF2dwjxrq5gO+KibKA/evIl1a4+fKwAZDIPqjqHHWQNwpd7UePLoG
OdNZeIQpjvqjQK2We22y7onQjXv2G6wOjK4SYsrshoQzJc1tmNEecfX5k7h6v0IQgp08bPeAH7R4
6YvIYiv16MPFv7/ravwnU2sRdNOg1aKqJmYYTZaU7jEfa0DaZi22RYUsYWJfMQN45ACO8C3X5HO2
VnOYgYZvhlx/H0aX651bdhsgLlwZPUd4I7ECTl/Be8eSX+WEWpZBlW1nKHZ3jKWJeXfyNeaJFs0L
sHzANCNyKjqHOAueOqNq1w0G/zudafRdFHfgR0K2AbKBSF9q+DS0UuV+IcxXZzQWrKd+JKW82OYs
XHro1YAgo3gLceanE2ly09ULeDq33kMzwUTXjx+9VkWPmZ1CcIkY5qVN8sOjn/7YOh1vFgrx2Q6G
i2WV6JmQXhsZAeaS0XDTrVXZk2/Y4fgdOQLKYPw9TRxyktz77XjJvPFmMAaaGxN+RDg6qB6fQRNL
FCEjQYXeSpmkIY2viazd9SwNtMMjvBPV0+eJwrammTACGs0bb9UosWOoC/fcSecNNAFzm0+/vCU0
vI1zDtQwvgG5q3Vt3itaBZSv36Nl+TWRLucziptayWNpNzSGjeRhgWuhalf3oyAhA1JQvmnHrr0W
abbv+jjbixG/yTg3YGlSBfCAGK51FlsYSIfMPLtN/9FGPFV7JFatcMPunC3/aQVg1IQFm8/bS++t
qrjFQW6DHmvnTWoQTSgHsck9pEMjLEBmMhYJ0CZO/3T8Ydez/uhdm1riXkCmYsJDWK9p0NlPNL69
xVzhrnHrrYs0gb/t/iLs9zkapw9lTxfaRrxGQTWAY/Sopm4XhdFPK+kepxJhXOEy8xQAfZgZkKve
9zRQite2T/0S3XAcYXYoWm8rEVz5UdrcCtp3nCp7GiQyuogut3Y6nrO7bClO6K7rSFw2s8242ba5
SE0LxE4O9dx1E/dutp3tjHF/a+dAjDl/0Q8oBjRJGroxZz6P5s9IJ9S8XZ4Uzofxzonz50EP2qtV
4XY0hkNELCP8sORMgjpq9S6mcTw1wFUi7R6sBTTFtD0DDh3XmhkNCPFj40SQ+MBA8gr49lKY2ECm
TlwKazR8kUchB/MRi7Ky8p0x0BYoTatmwDhy2p4nmDG5vemVRwstO/UKKII2cv3ibd/0Vr50qsP0
KAtr7WaKyrIJyZunuiOszJnoUHrtDjXHztPbiF4muw+pgRFXDhlwhpC7HCsf8Emu/Gh6NNPaW+k2
id4N75U+iGA7E98S2Jj54tdk7t7V2DY7VOzlsZqdrSjM5KwTEMA4zr6R/tDsO1WgQW9KEnwssQ+E
+RCSQzDpbFaSyYR0yWuIGf01QUvApDbtsdKHe9MIyQVpyJr2JAvwwnHnwGshLd5MC3N2dFmAL0WH
awaYqcEpmIDcqDQ1nwkMNPRHYxxc38zJdeo9WnYFeRTOzjZLuSM/Y631rjpwkDhOJsFfc4+oFAAu
4owwhGihd/gVl86dU30kZp6vMTRJXySFd6LbElDe8a4EeQxA4wmpZyo1LnWdkLc4evMQY5aMmbcy
ofFKzxAFQ2Mpnxx47a6dyHps8ELZJgi9KGG5NIoq3rnV8K50bpC0Gf04QyHfqeo0qjA/zgbtWmws
zNPNctwwFe/2BbkmbRhjhKvTblq53nRfFcmwJgZJHkBzyUPlkhokoGt18ZwhDPDivSdwZnVFg/5f
GA/u1JnnKHYYabJeQQF8Xj5pMqT080KEBn63h0zxZo1tvI9k+9rl5Y5iLaMunfChjOm7ZukoWhyD
HCnpwbBG0+72v9LE9e6I1D7NkwNukwBevh08u7hM7xj8H4yp+p6f7d8xA8dKMC9VmtviEDD6VQ6a
2SrFM0lmFj1Fhy0xHuk7A2tka/r5tZmHACfWABXOcZEP6I+Lx6+9iFb/i1kzSQ0oFZhQEWXdB9J4
VUeFfHlPCDi9jxYNQiuQo2nBRXj67yxo5HaYvgdL+uGouU/KwUqM3vRsUeLSUifvDPLQjxL50F1u
IMKiKHEy5zKazj4AklqFAnNI2dHnX3ZAUppor50JpeHsqdB1mJLoWp1Q+7mcH0wQwejeQK3InMyQ
JiEarG3XSR88ZfasfNN507sHoUCd5qHxMDA5ySZoO33mPWnW1DH8P7eR3Iu45S+72lFv1O+ktRnz
lM3GS6+5CUKB4SKEm1Xkkc4BlZ0JApIaawlsyJ3RXWsaIjiBdEwkA2q4Of6RGjzb2Uaw35eoQtFe
p9HkroECbUhhyfdaiM+uLmGSJGEFvj+59bM81SO5J2PtkSk6vVkh7okaqaBWsN7lzfciBHwZmZ27
bjqbpPuWmQA6BubJ5hTuGvfsSe7TMIR2z9XUbcJPldhP0YQ/POTFdQbOkxQ8bu2NqEm87igaCxh/
GbT+BQWehtRrOV+lNdXqILlylhCsGIZ1GJKDQxrU11qfNFV6qI02XKGxeoEFz1sfGfvQRDs6wAos
Yt7+sTZBLra/EoOrvwkXutHSOmhDOK5VeMx1Ppm85cvGbLzQfkahmyQwUYESZnE9b+AMvUtt+rpO
WhsFUcZ7ihsX/gq/EL2vRVCFfVy+2jBMoFPOMThCnaqC4sMJnB9FzOVDVMl4Ny6RWwmfhhiag020
cVAtSnj9rZhgZX6dpuOWC1uhHgY0Co96KoaEnr6xHsiO3hkz4ofnFX0NmxsQwbBgK1gBkQJqYyf9
ogzh1Cmec5U9GTR0KeV4Hia3tNbGclXSdzFa3n6zZFDdGVsO3tyTHLupNsUWXRMSjajnTUwKSkhs
PR0+Ayj1AHGjyj2wi//G8lQfG9XeiyV5g9yeOzEVl6INPiUzSdQj4EDNIM4p8JbY+Rr4GlRFTELl
59evTmYIPNbytDyv1/x4QqJQhtojWzdaVYtoAQY2aESWjFza5Zg6V1FPLhOJGJbfzL3aIEeDeDH3
wdloix8zMvBz1wA0GFgFvMrk7ieEfcKJ/RpV4ErTXr+5vd5foQhLIpwJtx6YaUtSgizco5Y55meQ
ILUfx+mLRmrk3Rii/cgNs/8Vj9qDW20NuDiXMeHit9Obg3XO7jkbgMfgV5A7Y7LTrDuc5oAyuhQE
lHVzEP9f4UkjP2n1xYadpyf60mej93haWsaU3KjmU0x3ClMcY/Wug9gzGw9mAH3QzLhz45mDxKgA
MtLpRItiIV/86tZ8LSU8f1Q6cZ4fEzM71GaRPjBnu8VJjLVsCTw2G6ldOFe7pyTFZetBsDspqLAL
ZQrbCSCFIST6w4uwbAgIHa4CmDwbhlxpQwHEnhu7J5cjMeONGUTsZss9Y+pQDzo0ORwpNMCnldRX
X9UwHiiGNlN5UxrmfIKuQRO3874M5GVq7QnYDxca9iJ4aR4WMyGHa8FpVSOUbTdg5Q8qp1kvwVkr
V9TrInJnyvBiABnj7Zhc7o2xSw9hxV5qEp9Nc+WgDzuVFyap39W7lS9DOuYmK5HXVyPTBz/vMIsN
qlrz+7wzqUihH4gB/Yxbn8iajmhBu+1J1t5BiKm6apN26rL0d8RUeWVGHH1aVy3VfwMPjXusJZCA
amBagfcEL56TKsY88ljp1Ej2Uu1y2oaahUNhtNOz+52DsDo45RrkMvEnLd5jo0CF3KcOU5+a8f5y
uKwtVnBtSu014nuMRFVOpohoNZxxiLM6gCArw0peUkvLdmlv5tRHMcGH0urPys32CfDPXVyZ/bHo
iG1hM0Zku4DlvIYU7i5zERkzdNhgZnsNZpVdyCvVz3TKjYwyKwzkBLqEKELUPJdQzUtnKLO2dRb2
vApuCrccip0W8vQg5EE8ky18eryW2hD3pxFPA+eJdNYhcBj410pG8rIYA3b/aZtgZstLR98UqSVX
rVeIDQyWgfAIpJEh9cMJpyrzAUlDACijfucQHr0rDTIbxlRpDLRVBezXhkq3rJZhUtlL8l27Ak7H
nNBGRjWmFpGiBcGwenmfe/O4dVFtl4lGJejiPmr04bc2t/WxWs6lg5FV28ogudHg4HlUM05WSBBM
fZUOa5Mz6kNkecWpx4tuzpQsjGyNp1ertYHoFrF+Xxkti1neXeZgHFa/5imRB3dQtAvogyOvMph7
1YS8j10BgynmWQRF+mZzrs7vHE5PnNTDYzCGyb3CIHcf1eXNIxVs53ZQOJqeII0gc3KaOSAP00o/
a/XvAlXM2YNbA74D9EDSlNUxgGZXFMOhayxzKzTEi6kwmLkuOQEaqq8x+U7+KEgWW700C3U0YYQP
9NXtQRTBn3CFetSb+HcfDOvE0KvnaEFxe4rRbytd52hPCexFfEDweMvrZJXRY46/C5eCuNZ1vRlI
7LkbyyZgC84xDHW1XJO3pCEdmvjFJRRhqhRa4zQBUnOdmg5kcVDv0jOuSa17L/oknpKasjRD+ttw
SQUIjlfUh4tkG67xQNpnlpr7dNBINBLNtgLbsta1Oj7UjkZYTvI0jMUF3u3Gc9u9shJ3W1WVWs6A
L1H+VoT95xC3AysnMQYFkN0mWAReyoLH3YefMH3i73blXaI2uzcb1XzXSheNJQp0Cp9L547jLUYG
5NPeRXKTwWFxU4dEV/HizFxIOQjxh9DAR6wnE3qayfrUZQxaoJbofeP6VTg7zQ7Gy+QqoqOdFB9O
g4JdzxgjO4a0tiDU28Mg+4ek6Y+JNy5VOWQM6sdjAzTSd6r+OCxFRepKQnFTeQi17Ac7VMWJES1i
nzCK7+Nm8PuaIzHyeF9xgMBmPpHkFxmgRhiC1uawGQbvrhnEcK49eG15KveAdoJL1dO0I+yNrDV7
fNFMGyw0ULS+nvdOijshifXXOtH3bSsG0jnBMkeI3HFxjgfpsdGpa81wfN2FMNBtxTBxQNFZFEs0
mYUNlCtFDArlQxe+YHGqVlpt8tQdBniYVvyZV/31OnTvuROl8K1uCJgsNGddmSTf5OHKJT15i/u4
qC32XgBmwcyfrUS8sdEqIDWJbhoxDX6EnQq72M4l0CcUQ0v/Tov9CEu4B60ogOewcvpFu9+BPNfg
d4neK4AaWPtylsO6HzBT61ayto3xcajJ72EivcSTu6QsR7vMNMRaIbxbWWHOngEld5YMG52c6gPk
yZkRtjUZRNPL4HubUV8q+BaRQ39UKXlrpZdgDa8ki1T1XPT0gRNGkFsINh3LupGei3nAIBK1ARWY
2Z8UqkJkDfKQoGvYh71DWFFq9AfdjnXyllhVyYErrgkklIT+qh+LedFamySKUD9ta0/zroQl1uvZ
Gp2XfsBpVi3Gz7aT+j10I2wNQePxrN3ucVFGR8NQf69rOwZMkF85pmGBob/03LAZbavF/P/1cErE
vEPXH69D+pXPY+iEB8zFzPqLHk6+p794RAdvA62AQbA8REuck5WtJJYVHsoFoYd1JjsSfZfhvB9I
MG59tzKc9743K5xVNLfrqpifZRyeNdsePwhY4XwzTwQVhZV7LYECo0S9zHJGlcOcwyLj8S3RkApD
Wq2PshHDlSC4ZjV7UCMT77khJ/ORFYEc1ozaacCj+z2mvQpxLjKwLaXPSY+aGqjCEaqr8XuEollN
MeATTx1iPeHU4tRPiIT6g91jMunpyU9Rqn9IK8Ld3wfFvT7TmSM5JdzZovNuHuJM/P2t/anqJ3x0
E0hBYWzHQbs6YZL9mBYoQumGcDVDjP9J16fP6MVo9oxJ9JDkmt+DKsHB5JhEjzTTpjClc4Zw6LGE
zwyNYtVek4H4KSdV+hYXCZag6qrokr0GTppcop4GWRqF/dqc2YWjhjZinTb5ZYzG+rJ0ImkQ1Z6f
6G1/UBZmKaB074aeW3iNhTiNNILCjHhbLeG20BLUvLp+mJ0M/L+nvyVeAyrQHgsCj+fw0EDp8qdQ
Be/uXFGTFfI1wQKzm5N22rSEF8FYMkYijm1g647+o4zBJpZaIDh369o50wZg42Ft/EiY30jkct8T
RUAIyYBGN42Hvk/ym6Pb8x3cz/BzIix9QFf0GhTqHuDZ5MukruBSmNazIdJhZ2opGtSh+vMh6QlE
c6tN5WGFRP1r3FyHpmc4dFeuxM5PVM0ganEZVG70YCpN0S1LkdSRJ7GtLO4hrbW8A2Y1NlA9yx56
dzy3g92cs+UR0CX9Msf9to5LPWWRR+Ara5vWrq77jMijZxpFYoey0aH/yMO+CXDYx84AmICHZlFY
oEA5ohXN8rNp+2AwPfj63td/5u4tME3rcSR4baPhbvAdim+pdcNzhA7lPunki9FY3WtW99VeK8DF
zsvDkhUGkBmym6/vqip+KViL77vuRJMqvq879nLdS+sPJhmY8WwPw5AIh9Ok+Z3HLV5PCcCt9FkT
jfNp1/g8sXvlnL2C/lBOPUyuBfPSWfkVE8ZDlYiCzKHkibyy/jGHtdg12bSB+0SkcOpmD9UcEjET
5dmnZ41n3XlDHIJtCiV7/0Ml0z4ump9NlO9pwQ/kumS3YSDBvM+Cn0lLu9IgXComQV4ZHnsZU88G
YDu9LjTqA1lJ5ohbqRfHsOsA51AEhZJuaBRTGoLzRT6w7WMUu/X0UVZAylx0jwNdrtjl3Nw2yI89
D4n1kqE+hmsSK8Rd3KGALeD3dBn6Jr0zkvXWTWZmVcn4nXMTnvBhW7lEiTYm0l915ZWV8aDdTN3Z
UJI9ijSCvSoDKIPV+JRMk+B0h4hW9u0+RmAITwtMRRBfasxzwcy278CyXRUGrhcyumX6ONXG2ZnG
awnBwmFoe65PWVbdj1EKcT2l25jp3is91ytKrY90qiJ/zKpyM4UoCrVnwiluGdHpBKy7yZqxpHm0
8ZGaRkaucNg/sRPGd0ro21p07SPvq4/8CBvNAH4w8iCRSrqYUkFvJHpH1610Tx/xF7LJzUT8wUaz
wYKlxrCd+uCxyhe3S5E/ZY2LZSP1W6FTdtfwj1OYtvMPRgy7PtbwKobuxYg205eLKIno7KejjyiO
qFgOYoOqK78dewGWpJLLZOKBDDRJP4JAoY3udFsv1y5jlu0oss8iklur1MhDLY+IStcedUAjokMo
gO57rT84YqGkbBhVHRWJzFBMtvM0+0j5Nt1s7/IK9JKh9q2bHFJkhayu5uukEzySAFq1p2oDNoFm
7NRfNYHbwDbeW10eCUWl9q1Ipwk+Sjs7mikUodbZTiHHfMBUVQQzkVJ/BEtpusK3jX5TV9VaL6Pt
QsueW1IIWuswtZeytJkOgU6WxGnftbNzCkIKHy9Y40B9Ghb18agN19ahJ94mDMvwqXr5LTBBKsn6
GuAQDIkUUpn9PR1haOneG9gWQlambN3oYq8TfzmzbXDnrMc8X/WEQMdkvwe1upij/gPZ88oQ4SWt
o0OOvgv98aqPCRWqXX/5mpfofi9RhHGlGpR3I0q5CI9LPfVEEsF0dZlFF7+Cmjgjt7xgG7rZRnTR
JLIpsIBt+Ml+/BCkYleONkmD/T1ogxvz/htdcaTeNgGaEaxfWCSVPNgBYdaxT8r6S5Rmp9LYa5Y4
Z412bTsmBHV+Nb321MxiQ0b5mgURkQecJTRjHFOL2aGdQSBSOs5MLMvqWZBqU9utv4gd2vyHVTj3
cWLs68neSZ3EVvJC6lz6LRHEGZ4R3go3pAByEe900jctGzCZ/YC4ZmegUe+hFHlGe6hGZOlOf6tl
d8QVHk+dP7QKbSDCWuCCh9aiQOlnjgFhAL5ippJO59LP8OBGKMAJuhU/51C8j2PypI/GTUKR5Ywm
GKKW+ErSEeOC7g7Pg7ZzlkzaKfucuuI74Iq3JoU2COLz2ovmhBiYed4D4pXtjEYEaNgpy9/MwTvB
btyZqt1nHbAMcqWYyjL+NB3ygwMiu4v1EDZLBijluJddSw5A0EboEjE83wwmqIx6DN8xm6KB/WGb
8lYp+JlIjOcUOPrwAqRbpznHjooh/04fmXNrM4HNtf19FBydotzzM01eBhG+0hRikt+VkvQEfRP2
qFHwyqzgRSCPbuxXU6abEhflUFIkd6R8L00g2GTZDbsquVKg1bR1bJQPja1uVYH7ojTrO9uRJ2I2
j3nN0I042ryarlaf3M/zyFDXWAVGitaFNgWc1NYqnzNyy+9cq6FIQFHLy64rTGSpa9w6xAGAdl7Q
HVvZMSuzw7zRVXKC332zNBP9g/iBJ+Mx5XgwqvFg1M3LUOVvs5H9LNsfhmh+SZfKE5NV2M0f7WS+
9H10alrvUrYjbdHqlk7qJgllK0V5L8BDD0wyU7t7NV2NPNffucBOPtpAAsqQCVkT2xBltJKBBZQx
Fgs8It8RCT+XWvamwChBjbmwGeNt6qBdZ0Z6ivnDzaSKFQfFu9YkWgcCDntjmN+renwyZ3ZPLbcv
dlHvOhgX2HE3GVSZPLAfXNc7OWDTIrTLMCRg7GcfiXAeyAyE9Z33Ly0GxphokFRvUb/kYNIHaOE4
ttg0Ho3+nvPFeyY+jMVBjwqUXOVAYehugncrdGmrGG+MwO6cZrt8nlY6+F0mtlGMM7EI/XLM7j0a
5LHZXoRJm6pPRp9YNBIHylvppR9ukUHljn2UZZcsvbptQfZZzPxIwP0iF2onKJNZ8E6g0fxuFBU1
9sjQT7i0ErbOgyBNfDYHjAoJR2GYQHBkDZn5YBfAqQAZq4oXt59ndhHGpXrYvxWBM6xkswKj/9PA
/blyZOnbUAZXIu1vLJdqh+P+FovuqCrscMyvNk5IJw0jDrcqra7AdT5xvb960niMVqjHxXaUODZU
QB+3kM5pXCRPUVr7KuxvfZqc81JTdzJMQhgNyEk6jI8whF6dfrHrsn+4nndIqnsEM8+oMdZTPUjc
uOO2gyfnjABBsJJ1SZkRShLwEVqYJoh63okuvdRhAAJ7qa+TD9klJ0zPJfbtnvaX5dIbhsLWDLtI
nONxPxtu9MStde7M+V7F809FigG+aY+NDPtdMOUfqG4KtA/xxcIxB4Pr5Lj2aaqQsCuG5eGEW6Rt
B+ZLerX3Mue5teEMxSOBG5GO+AvrBN5jbds71Qkzg19GKXsc+RRBXT7gGHrirLXt9PxnYeCPpyfP
JMQj0NegZPQQGuP8iUC55tXgp43E1JKZnMyDmvGHidXXukwxucmR+cKm825pKLJGQo9D5nNrjJTX
rKNvKwwBKjcdOP+fawjbrpw3FQEUGFlW6FVI46tRMFW1e0BIKO5Uy2KA5Op/sncmydEqX55dEX8D
HHCYBtF3UoR6TTC19J3Ts5tcS22sTry0zMoa1CBrlmaavEZ6n14oAhz3e+/vHNhPztuQgfhM0bVE
Tb+NjPTMVs9eoPudjV+GwIA3wVClo1pspeO9tWpT6pO6S/qfNmMfWebWIXOMC5tEsbYYhbKD9JIV
sCF0oLW3oS5UTIi0SrrMKrw2EvHo4PCo2451g0eroD7tjeEBisM+mqj9SWPTRzD68pzkKt9IRuMt
c2mIw97gMwN9lhnMI+qvGZvAkvEx1vV1VTOj4dDNxFxK2Yjz4Ytl1yhHhqHyM0PV6zaWOw2KQB3C
pZ2Yu7s9miCB0y27Qu4lwp5ofjbTsyswe3kmQSRIUAsRJ29Oe2NDDYx0pBpEnSkrzuasPWhMwut2
JmkchfdjGu1pqjO+JWv6BBXjEF2LjcBk8mN00Vn10G60gWCyXqyy6gXYA5RRPqnGzr+xujXbMBuB
8dBm5Un7LoF/OojXCYaZ30bgfUzQqsdaUvOdlY+mh/DV8EsR/Qn2v7fx2N3swX+NSH8XdU0tK9Ly
185GNAQ39pQzR2R36peLkGADxRmvL45Tjdumqm9jY8+9U7xmNC0fOKeuiwyQjAPtsc7mj1k346WC
v46n6jtOb5EK6poLBgixtzYuqKjYgxwOnM0RaBe00YSK2hCSc55cLTRXcehtndK2j7rQuAADs18i
jXrHdAtaIdL3dW1ylXo0hPOvwKbJFGi8UyTFTUe/6lQDtpIQ6lRNvjS65wgwGm2G6E26DJHQbj9I
im1rqpOrpo6/zFL3SMcmRMy5UHMiLkHHzIvZclIoK/FdhMYR10q/bKlZNiL0JzPbcasSFkUhTeWa
+mVXMGZnzDjQE2BgYVneucYB1wXQr/TEDF6wzPPhZDXVsyMItDXpl6kRyqsMBgYqLW4Jm5tsErp8
YQCnJARTH0fRbZNBY1IgKOxlwwQmJJpxG3TNoSf74CM+ZA9aM5rWmSn+CfFh3iREmnJ4mLhAplIC
w45zTuyGcnsw7U2xB6BzTScCH71xY3HP6afFqOWmFOPLWJUPnWKHnGiUJizbvdOGZ01i92KTXtHj
zLuyXuZmfTBzxio9Yg/5dOpdsbaN5mEKxdqYnDXFFQgoGclFADIZTaK4RNAksYISeLqSrwcLVfqo
WMCaqA+tIUJJiZsnVN7tDMGDaNbE+rYu5xx3Nlk19BwR4w+OHnAW3I5xnZwt5kh3Zi6Hn8T5KKh8
TQ6jhE3jbM3BzZbM8G8Uezi/ySjJIwd7JnJBT6khaOEZBpDrakz9sONqD3OitP3GMponK+ZntiH2
BqPVuAc0C9ztgFk28fpDOViQnT021gA/22UcWO8tBV9aX+9RrSAyT/0PA3QEFUf0B8b46KblZizH
h3AsPokFv7Y5AUMR5Sejfgg9QdXx3knNR0PLnmDpPbOUbmMteLVpjDnFi0ELL2+tQ0LE10P7rlPt
ZRjLqzlwyDJ9aw3+Ie5KRnKZBkQbkNwNRXyONMQM3hv98pzY7qg5d26rv2eQahlJuiOFRTshqZ80
ZyD1xIeBPHMeuy+hFfl6aNyr2Yu9w4z7YjY6c23liu5TCaGJOkdK7kQkkvMPSZ0JzWbF3jZhAmvr
SexiEUFM5r3tY2LMJysNk2XbWw9Wke3VzJZ0nk3MpZ5AbsB4hpkaUGxd/dtWL8IuunOWcLLjTHnf
KfdCDqr1O2Z1d8FkXZTSA7AWNa16Owi2Ho83l47Jlofwi6q+NJqaDVDQxZCXr5QAGXmiaz/oezbG
O8oyHiV2z2feb2+77XV2zcfcJDf27dkZqQ+av1b4MGkRdAMdaAeVLLc/pEB5PPmNW+JxsNPnFPPo
AojUdziRO6TCO5CJazg6aPPJrTl0ddRm6/Ktcr1PCulVAjQwIQy1mKT3aIXlMYWtFqTyJcyCs9HF
j2XlPswErcxi2qmiYy46v6UgqHiXhN/YE8uxOLXMrc6R+TMRD4+S+ckixU0b4z6jhxw76a6s9YPm
BdeoGi8ZeGTa709hCwY2Olcy2ZsMTKVReggg78ek5xnG2kzcT3OkVqMXnGqHiF5+qmBpLyxR/drh
wKSaex8zQsT50NOPCt6d4wUHD1ecCVcndCtGgMLovcAzIPg/ILc28+hHD+U9GqqvUCRn5ZhPt/fa
oRlt0c407XE58jDMOd90jKveRMaZmp/jgXuIqMprFdZnhZQ90YNVIIqTnCt+mzZZVhxT0U7bQ4YB
Tf0wg8lI+ouNhpM82gdp4JVRDpdAL+iEMKpkf2Fwe8xbJvAT77voupWBHVkztX2qs4a24sgViZrn
3Avv3jBRy9bmJaNRJgVmEcUaNLXcAt70AH/nacq6M5Tht653fwyHVmoUPY61fRdFtMSd7AgViQJv
flUtBSnnO7LZ55pTxTBXUb23lrhoTsrjLvyM+uBCYZ4OEj81ZnwUINzO1cPPORp+gxuMUlfRtmve
GO7eRDVbsERdVRleXAopgIdWTSn2eqbe5lA/U9na51nPcOwy16ut6gEul1nxZkYwWwftGZbEK6+C
nUQRf1VufNUtSCpldqfG7uSU1WMENLgB/WlJIsHaQY0arGTXPTMve8M73lUzugUjO8QFQynCKU/Q
EgClze6PZPEDeH2RE/RoNz14qdx0YXQOu+poJx+pDHdFYj+18/AJCyYmszBdo5ZZyVI9U1nmcLe8
zS33UUE/fr66Knx0bDY14FSem5ltMNsPjgpGlBCzGXxNi8IFQfmO0Xq+qdNbVANb39oRzH7fwGSO
ps6xBEhs2+umphRA8t02KUXobD/w5V5zQfC6IJAHVbP9zLMASUbh7kWWr9tQXYUhQJWACYbVdavv
lkeHt5RIKK8iaTZGmdD+bvrDiyDMqNdAxdpCXmOd6qAZ7BlHe6P1ARoFpAMjwKCDsd5nuTpTfIy6
WynTJdbh8MdqsrMqzt/wP9OHY7NWJ099WAELP+fQvoFbUBXvl0MsLvjTZkCfEexOkA8RFWaYFMVb
QbmbRsFFb3EK1QIsBaYcWpZUvk0nWmLXeaDKgfWBiZ9VQneafEHF/GR6i/KjO0tgk1k5xUO9vZMw
6dcJ2PcRyhAHQIYwzdFli0QrfJmGzX3dU2YgS7tgV5Ism5bPwTPqmtlnBGsWg/t2wj6a6Gjvt6qp
OGrNfIrWEC+J+XlbI8FKpLJhQ8vwVihkVzNnabeOo4CBkay81BmTrpWMGv9Ld2pW2fG5Tea325jI
QFk1jKZNFCHCTvNjIbkJweMOQX/SmYGkH8ClraphGSqatFq9MzVau0Yz/thtt6fbSuUWmD5XhrSH
0228gCq5dhUYpqCgUMD3tM+x7R8oeEHbaMmESlVvoSef3Cz/DMZ401Qcj7r6EpADxe44comodEMF
CoJhykIZFyZ2uSY7o33x++q+M8Rd2XrPknF/Ns7ieQgaSp+HwG7wEAJadTNP34nqpXfGe4LAS47Q
W6YRX1uonSvcEYRZrYGpdQYvqDYvRiJT+5Tn+IDAAVr0l3fDGvQzT8vOsClPpdNXGuXJGi49bB/2
Nm5tHTw2cssq6iMmyUE8TMLpuOToYpUuty8WZ2asFB7bWN03qcbBheFmZEYcEQ0a7GEkPzu6cNvy
FmPPaxPEEpmolB2Hb44ln3NV9yuT3JP0vOwweOLi6SFkcnfQkdpFZNqzJzcoTgHIhMGp7/WR3AHZ
vqYpHj0+NF8zy5+IlFcUGRfZGluHvT6fdP6dlhwtFX0+hnVyVkIv9Ck+/WqdPIpBTotKJ0FCxgVt
xTSu9DF9zETz4FQ2D57a+jE6tYHof2q1ezh/J6Ywd7nd7ro4yYE+Vlj2+n2mgNiVldwb0Ms4KXMf
jKnNUTHS1p5sz5g1JCX51KSHD38gqpmMYqaUmd+AkR1Yul3YOz5wO8bevXJiZ+Fexrp+Tsk2rWgf
9X5isrOpVM4jK4FpoCv3DnoBg6O1DOmOw4fV6M7TDkvZdi5KokZ3xpA7y86zPZ9hjIVNfFufOHDp
QW4tuXHcRdm+5rukZjxomDgMu6TZDUWHFjXGmLO8YlkkbsZaeAs1LsRc7NXoXEwa+zHzEIuC+uNC
ZeFdU7fwWbL0C5C1BTyUiUi/a1a4mM+hgjgYml9zzZCsyrVXmGm0iJltroI49S39OBaKmldq37uV
egIAvovpljBACUfEMF8cNsCYV55uIMO+Hn6YqyamMy27VDyHjIb5s7o4wUM7I38xe2p6sdB/qAey
mp8mR+DhbZ4TnXMG612I9MCjhjWsSuZZ8MzugcfuBaNgeaO+rdsMrfAAudOZh2nEVqIo3UO9NKLm
wJgMCwTbnAojppxg+iRI01KmvTo7XNqD/LQBiPoEsBI/ar0z0oe72paP7WBdWzWdbyOENdD+Ud3W
vAOwfbNlTJrYCGOBSfo2l9UHz2ukFaCjwhsJt4ZOynQH6NN86YUQNsqaYTiYFvfhiHQBMDlhFGox
8XTb8M5veWe+og55SHhU6tMIRZSukqZI6eOO0CdipplhfSd5Yh2c+YYBoEcEW+XQtfLAOPsC8UYC
B0LnPRcZJxYtcM21ALu9LMzbzA/T5u18oErGkRLYz8LVi3t5y8pQqR4rJu84AnOaY9LDo5HB36fo
Nkbi9reSzwzSjZZVHPZs0yFX1y1M/NaqvmVMe6u9K3tQOrLgWRmN7sNk5ct4pH2S27y5HIWoYrGP
t3sOS661jExw20PF2BWZLgQRFYF0GuACCtbCCIs1k6BM6OXanRN6H5yB4UmIU56TbsR4BWGRp5UJ
2sOOk/meU0QNmofxm8qivWRF7c9QN5+R1fQrFgrOZKO+ZtNkAupDCaes+FXKnN+kBSAzTjurm37p
YDFp47afbs7MoqFVe6+cmannhF3ohb1psLfEDbvUtKdY2Kr1HDQXhGnMEgpvoJk4+rWefWmMlixs
hkIGDbJmQyxlLK86j0u2u2lDYdlkT0GDTPfHtnseuJI19L4q8LuxXI/dh1EzmMSz73YRaxvT4v62
q3wv7eaYq/Y0pAk8U4vORhEylU1s12KruZAzYqGq/2HR9M1O7atq2EBGBmjSadd+UPTnG8nzMJQs
UxYD0WEVLrPGVbsc9A1YlEQjcYCc42YQNd6TdJvbgFw4fm2QUox+GTOT0dGMGwB+kSjhhpnL35a8
UWkwWBRVTyrpP3TKxwan4qow7lVmsapUKWCWHu7jxNMi00gK9t2BYfXHiVvID4rgS0v6zRRhjWpY
1hca4ZvZYrw7HN3P0A72lM2cZV7Xbxwq93VgPetDp04jjOZbtbE2dZuTx0rBkfA4NwFlS39Dhy4L
dmvDCH/LniW8w2hR2XShrQTnusa9ymaTuyp46zXtNQIWakHDq03jxNzcVRVWshydQ1LYtDW1tejm
bypqzZIJV8N3m3odNN22TKZjIZIHpVmu3/w5y/6cZX/OsujPWXYLQfw5y/6cZf2fs+zPWeb/Ocv+
nGV/zrI/Zxmn/D9n2WqgiPrnLPtzlv05y17bP2fZn7Os/XOWff45yxh3p+VwYdDpz1n2zPDPn7Ps
z1n25yz7c5b9OcuY5Ppzlv05y/6cZX/Osj9n2Z+zDLzwn7Psz1n25yz7c5b9Ocv+nGVETv+cZX/O
sv8PZ1mhi/d69PJr1sXurjEwQAnVJJdgbPJtZuczTgsd9aTWyxMJ4KMDCPIE9TVdTfgQfSyQp6aL
wotgHBi0QEf0xhUQZGq5KTztLnbUcKzT9DMlBHlOxzJ9aZLgY5pnZ691xleVJJAjmrRhkFa3N0nQ
NOfAUuisPIKBXl2+IvMSW3Qf6RkadH8ElgblArJdFcnygRHVYQm/UUO0PSeoAp1wqUMY3nits/FC
ZTD7CZsN3GK6yFDmraPBBByXx2Rb7WmnZ9NOihkc62BoBJY17SSzYyhb69JPATOuEN4XmheX6yzp
JbB+0u+xmp61KLb2zPZWTKba3XOXMeMrvxivt9YoLx+CDAxIM8f5iazseWybbhWq2L7YpBsqw37J
GHM9RARa2hZEhoJ6wheai6Fekznd4Qcht6nP1iolNOFnYOueiQ6ShmkdtZH4yzzdyZ9g7yv8pkO8
zbuIuFI+hivRDrjuqhxoyg3hVRXR1svs86zP+SEaBYHy8faPiqzbujFkfy4nhvzdxOpfRGDum8B+
moamf07qudzEBro8L+jyR51Il2eN0XEI524jyHrg23WAD/aAsZYCjehKd5JgYaghuYuV9h3b7WUY
A4TETVs9QZ0dljOjsRsTYAdv6txsWyRi+6kApFnW5vQO/H+VFr39PET6MSbNTuAKwRz6gscBjSCp
/cFdGLY57UcHrtpYJSuFvHQZ1eDSvFowHj0ER20ymZEmA5kZTgcw03j0RB09yXz0DS8UT1GR3rvp
9FPNjQkJHx+krGqDnI60V1mL1pu41OQjtAQBZzAqjCT6DcVHvvXaLgE6kHKrdEaDRqTqzqKdPke0
jIn1Vtiq35HisJ5URnxRvM6Urt/awoUloQgMmFr2FnoB6ZNqei0bEtFtEQYnMkZY+kDKddXTBBjs
kA4k1g0JBatvsw3A82DZlZP7yGRy9iqN0rsLuac2VswodwNt6iiwH7vuoK17MlnQe7Nh37WI/0pN
XSUYZT8vHX0fJ+O4t9DG8hvM83qyqmZrBGl/nAp9A8hYHMVkHVyPSGAFnvUiastatUVzb6R9BCU4
Ke6HVouWkD2TV0e9VAWy9npEJXL7Sz3HXFVmTPgUGac9e8mTI0Hat8XB5TbQQOOQbhmalykkoddo
obPTunl8IIyFCagN/XBi4p+5/fwLh7SfJnPxbsxFsUqd4toXTPpXfe9ex5kX3DnGiz7ohCqnPt/D
gSv2jZUSHCkrIgK1rjaaF5V+NiUlaIf8M5ns8a6Hn1a4xfyhm+m4HLhQV4Fb2n6hYemAc1K92kYe
LhyjqlFlOKei78UxTke1zyaWiL6CxyxzzEzZML06pHlJcKw72ZOjt+R7A9HnW8/rFWlUOBJdTkys
m5/ETBgdOuKySQG5j9PeGiQAI3tEdymI92qus1KBdugb0p95UF402cFUBrFBqDT7JQ5xRYETfTQe
SQ+ZteN9OHNXqHKGjuPCfREAkfwJp8Ma6PVzDKDy1M1KXidNol0kQViTaNyYAVlju77l7iIjiI6m
k7Zb0wp+a2F6d7WGLDGduVeGud3FgC9fQOg1qBWDkxXY1kPbNeECCuPwxeVL3NOB9RBP92bZhVtB
+pMh/jg5SDtHytN1Gcu0glNM9NKrR803BphO9TRoqwpu6c7V9oNzjYPZ/LKtuQWoQbJHk623zyFE
rqQxbXo0Mw9RdJl7soOJpctDG/u214znQC/1h3x+SCFyP5Hmip/Alg39RavJNYUAy9bt4H1DYdVX
s2sh960b42Tk/Svyw5u9M2wueiII9Rt6sXSd9hw5fClSyjk3NjjpSer3tpjDsygHX2Y30ZxFNnQj
Cv3DjD90Bzpgnlp3TeRdB4uV19Yr82jGgbHU49oFycQrLQM32gYSKUop4n79P0DwiCtH+P9Y5f5b
gsfNT3kzJDb/AySPnrB0W2LGQ2L5/9A83n/gePxf//Zf5Y7/+af+Q+/o/ks30DMisLNcE74SAsH/
0Dta/3IMRwopHBuAimMjNPxPvaP5L9uwhPRs3RCIBaX4P3pH08EY6QKN0gHfOPgfvf+O3tHSLX7W
/23703XPcU1X6J5pGa6DZvK/OgwlRjunz+GYTnL6zqL51wrcT1dvjloM7FBln3pnf5fF8DsBdV/k
brXIrP6J8GxvTb+tNL41KPWwPuO1Nqqj5fa/M9FfPLdYzOZYPc+4nJpo/G2n7DOvS+7t3ocX+6mI
U2luT2J2hFami3s3Kz8rq/5CsPSFd3WZaWzOJjYnSGLgd4XQaCTICmUFzzWAvcUgzKe+2TI56G1l
7oIdQkUhlA4ezbi3Sjms7D4z103MEzxrdLaOKONAkPPyHjDBf5gKSkiOa9l2rPPoovmqHe/dziDK
sOiAGe4OLuhZX0L5htVgDn7bOeuEvZtvT/DBZe8AFCNlakNomB1IVWMOBNZQlYZ9mMxeKD4GSUC/
CbQtHya0qaUpCFjpWpYs7NtDQn9nD/TZeFDQM/zRvqpWI6wMLF82WkihVkUTnjUALgtYONt2zO/t
XgKPK/ofYFR7HfcDwVJ+DaNazWX0oZX2U9yuRY+BVk9JwdY4y6yhfAlK7REEy7LTQ20JsA+XiJB3
CvyPN4ffcP2+SbV7tw+0R41UpQmYlcr87lV6wPG4GySskfhZVvNvWxp8ZOn8qwr7WTlfocNVoaL5
PpY27MPpt2z4QsVbv6gsstN2jwRPL/kawC2/CaxLzQK4aGc+/dL6xYFcj3zzn4urlNmBpOy+AocL
TLl/akY86x7fNiHMLvI++c7crVNPz5ZE0sGXbterJsU7Ur1/Xsjt34FKcGr4gFLqDUQ5ZX3LXeIh
N/X1rAtv2UVJ73eRZawG7E1+jm7dQafqj4EG+m22FnbZ/gQyI3MNnUh6TrmIc6xrYC/SheiNp6SD
XBQYOXz5TKLU6z4N3Ml984qe6DR51kOeT7s+r7mErH0UkQzXm7hgb8Q7kZQWadgMfTOQXl6YEZg7
vQiStXRv2+pdGuvIF9vynM4GF33qZeuQQ0U5uOcm6Iy1IbfBWP+Kwd3GmfOTRaHYjiWh+RI+U1fq
P6Ob+mz3d0EAHhPiVLhqb0F5UwBTySuDKzPGIld3+0hiEzPa6JZX/JwhXnZGatzZdYMu1bgbXY+8
LSc4yF06UCxmLqJI550oOd3UUf8cJa+iaIDUqPHZk96PEQSrPGxOBaSNFZD+Lz3SoFLW7w040bug
ZIc0e/HJHES+EHaLxsnJSvabmDzVfWbmzzYHyqMRa/he6jsdIvE61mfBVQPPushzXvlsaCvZDoQx
B/PbrX5Lw3MO05zvRJn7TcwPRkovuR3Faxbk4bKZvO4EJJhLc1g1XuDuk0ZfjMADduagMVEzGJuq
J58LdfxoRjDHAMcP9sBFq7J+4WXDAYnZKRmLDnkBtHAOYcr+1EHFIHrJnIU2QTtKwaVZJqDmqOfa
NN/k3GdLLdYuLfl5H+Tli5x67H1jMB5qF/l1bZqrIrxK8TVEqAPaqMgJ+ltHeFaQb7GB4mzUDhw5
MKuIGBa/vWY9utflBMWTBH2jt1u3LFmY0t6Xmlw2NxQ/hgo4Qc4Rr89v2LM/K+riClmqlcGzpnsr
Nz2C4Ch9pxAH4TbiIIv4TXOT+wJJKPvOSpAgrk92qd8lsj2tyeGKdcWhDkeWg3NpMBK/0QSC7WAA
teRa61RErGcgzTRRXm1oC2PwHQnL8s2qcXw7tmCryRdZAoIhwB6RmFywNTt4NxtIFB1JX9tHBwlN
aAFFkom76LuiwoLiHEBW6guwTUtZVfrCDKDN9ShRKhcUY6qjhLWvAH3SXYs727ds1gcVJ09D1wxL
rR7XteNch4nYNyAYK5bHysov7XRuKmxwAxSVLKyOWhmxJKQjXtaYoyNHk0rNYLKcEUziRx+0BLbZ
LfcDxMbJqc3tCMaYS3mV9MbLaLbFqmwRWpl5HSxymcqlaLSHMdcfVVh/BrtQ3MzxgLYyX7OBuMQT
lP4SdmPpafeWjNBwuO2mSMZDdeMzOyJ81woOH6ab4DbLUTWCSGz0ixLRtR2XWe5UHANj9BThm1kQ
q3cz9+X2vsPgBPPARrsbvyrIXWlt7+OyWRhT9FkonFGT7E1/8LLlFFZgTGT5ldYVufeg/OxS7+Dl
/Sn2hoHwbXBI7PkVIQvZ6a2FCQ295b3Xek+wx7Gbm0dPyXBtdkAueqPguS5HuFo9JzVYaSvBkmKp
eBsL74SXcpQnWZW171bxzf2ivSRecK85lg/5CthAbl25nl/yyXqJa455wjxkaQoYOyv8zAPkYzR4
VR3AfJ4HNiUqHWcJUWGDiwdIjXvqCokwJQzR1wUQF4hFL+wu/o20/lpYDuCd5G7O640Nk6xLeMa0
rfmIjuZDiv4M2+IBfpq+wPR7s9NxdVstuWFnZhlNQLBAmc1VBfWSqHwgpL12Y9Nb2lIeJtZkW7Of
KqM7ejVwJSOEBlAaexGVq+inxjTiqvjZG6plg6zLj+L4ziqcO8uKV8YITZo/7GMS/OyHuIBUE8Jo
at3vwpnuuchedQt4AVsxQC1G6we3Y1upndGNfjagvSLVnQ0+aC1E2urKHUfUesVj5v12YeC3fa2l
s2vs/qx1XQqiSn6Zk7nPQ/sF2g8+PtVuG+sm0smyg5NqyzaL1zlQUzZZ1iHlOg/I7G+tAXagFp/m
6bF09XbjJe4Bx+GPGxtYajF1pj0SleGBe/wxJrLutZO+7KP4IbK0aQU8eeidi1WnBx+fzHsrs8fa
qs61k26HZgxwmUTYQWp0MJSBRh2SYif3c2VjVTN7KgbsVWwAfivy/1McYliD3qtxic/Q8cip33m4
JHWz2bddd4ic8ojrY9dUVbyq2uCsXBQ+aQ5DDmqgUfTvDZDhNPc2tW5jgOq9LXSzArMjYiIdGQBP
YzR0pYrxAwKhTQQfYtQ+Ni00XpyOD2XlrIsa9CdmrHaFq2TnuEa5so3hq2ynPVmFOweM+0W5GsU3
nM0hu9WgysdHVUBLDiY0JXq/iOOK/Z6DXM825CHon9k+vif6yGLffo0C/t3onSqIPdKjFBLEdrWy
oQ1CeukfhUYIHUym9HvoxiPvPo+1uTh70rb3KoP4mwnjq9OaDNYVRasigPUWm+U6al8N3QZTGlCD
SZWuw7nJzoN5IcQPoVhfIVml1KT/yiBEdGCfUyMeUYxOq6mAyZqW9Qf4hl0WwmnPwyI8GO7g53ay
h3qJ2SPrS6p41krHiXxt4IeZacJvirj12IJnMECzNPC60/ZW1AtvPFCvMVdazRrrygdlIABqi2Qp
4OUvGlE9d2oGLFs8Dy2VBdC4sFO6X7Bag/Uzzt1vVLXIZ4EamNE1jjSftfrTKdgAJu3wZTH5gFqD
bfdNm5Tec4P4mlVewe+EC63MwoUe9DBqVHIdOYwIqJLjTQAaD7//7D31hJNG/uKp4QblAIJXhPwZ
apgvCSTkZmC7+s+eNUB/XCDzgclqLiCnuelHOaplLOaTEdcwlQcomB7+hpQlzktQNk/hJbScn37o
+xUeM+ily0ymwPI16jNjAbrGKVdBly7npnvA3cf9DH5JONlDFjvxQuEyW0RgH0IxXqLZq1aUKJd5
2TwUQuOCjAt4r91TJE39ExCDkVi/fcJv9s9LDkukGiJ4aSpeDf6b3yaaP1vz2Ibm9xDgpC7h27R8
r7i9ou18kyqmFdS9yrhSSfmebjhATaTv0n2OJW91VQPJsvPgrduntgsiEClK2xYXuL+UsAqQweqG
VanEMrCH374rBUj/ahc6IyYMqs2CM01X3MOvhn1RQdGLRXZvoP7pKRcBeOUHxDd7pyNMBF1sVeye
/yhJVALXle0JlkaInKbfS1AsleK8BhcVZ2DRnv/5fj1PIxTG2MOFoRr+y3ktKwg3/ygIRe+8ukZB
Xfn2o+xZPGda9C5vErzRRlNZYsetzGoJLxnypX7RpXiBazHZiPNElXo+yvHdTWvn/6N5LGyqtMrR
eIhkJR9JNEDKHXP2RLysrEZEDr5uoYLsEyD/5+zMu3ksnnqKUX4XQw2aXfzrtbudZvfxH2kvOM2X
eay2/y4yLGqkKx0bKXjGQWvP2zkDFBzjQk6crr9OsRy3Y79IwyxZRkoLHiHaXj1c3KsBANsqAE/5
VkcoKYvsF9A6qEljdu5iIX8DvDyvAhE4J3qfhgPnczAgixz5wM6a4NsDNvrVeqEdkdMC1xtGPLCh
c6csGVxVXKxcnJtt3JlLe+ztZRcfBPvZbQE1F0aQfiki598/m1LY+bIHfAKEkH5C4W3wpJ5iCUhJ
q+SjMXUIQlx0PaJwH0vLUX7U9Whx02eJkNHA5eDf/KFsxO6UtLaU/uxF2XCKcCt9F+mpWKY6XLoG
XPQqLd1N1zgGm04VbywAtbX6BKQjl/989r0ZIV+OnXMamxB9UjS8wayOKmKnX1SgHKPbNRaAn124
Bn/JXG/TAiZps5MlES7Ok3XWBFbQm6R0bjn/p8n37WXD6wM9CLIMtkmy0PvG8tHLbtqxwuwcj43P
ndapdlVULQbE0dqEQ8R2mSI2/rsvJFKO35o9BgTEC1mVAcCPvKcYfVwmoDf+I9jLgFcXlJLDiEJC
OADTDdNlmQPdduwGG+L4+o9HOr1huPuiu1RmcKfQxwYuGHvufHxlXO8sG6/CtDb/eND/N1HnsSSp
rkXRLyICb6YJ6TPL+wnR5QCB8FZf/xZ1B2/ScbtudRoQ0jH77KXHQKKJf318O8G8V3lIjbba156t
bbt63BbQ8CJsvC7SNs9Ji++T6JrH0rOzMJltHVJ5BCtZlEQOf6tVsZYIcJODsoiIRWuow/q892Vw
E2dsoEFMFDzFgNOdFPzrH1Dd19wbm5wu7215dOG/qrm6XRx8qLwa9ArMEKyidUAKLijPUfHYVEt2
V7nsfHVLeJa7eHUPK51Qz8JDMZrdf/9wss13Cwid2fPcOr7fRqJOb/mOn/999bo+AjqnG4m5Z42j
VIorS9i73EcfgP0G+1Z2XavZ0WuDhZzFeZRmMnmb7e5utLx3AVkWt2G8jlxnN+V2H7WzjLd+pz1V
hbXNHOuzb3qBpZUP144qT2ABkS5XhPxgpJ+JBuY8GDDhc+tYx6ItEaHAxJWtLf+spuDLbXkCPYcG
0mLtCU6w5wrglWgz4UecDVgETb8CMj2eb370B4zNdC4Q/j0K99sY82IsOgsHv2pRv8C8I/IZxxFY
6xwCp08x6vJBoLIqpNtzSXX+KGIeTXueTtx5ZWQebd7Kpe7nwgnKgofkDMrVYkflW+kN0IwR1zEW
dPFTwBmK+qe6il+E9Mp9ovgi05jp2IQV6RauA+F0H/U4TeMOysoo5/KxtrSTvdj4Oa18XvCGZLCm
+EzkfLa1XJEVLf12wc9/G/d3BFL8K4nJmd0AvFeiBvnWZKFS1kVlOGD78QRI1+WggUAvfThCdOCi
FRWL1SsW/fKUJPPVsXl0RB1DJWyze1cnoBodntdBcGkqDySHkSiAwi7JQgMquQSY2jQ5RX6Qsplb
7tth7ELw4y+USTk/J/06wSUK/YXXHbsASrEp/iO5Y8EZhMbskIxgZVV547QjWJB4QDu1/eH64lMl
SxeVghs/6HwDdzCBQ/nXv5/kAUfJFH+XLSXAwrt1Fmyc3NV9MovdCWYbT4YteY4mjdVtOjUGheld
Uc8E7expmrdaYo7lQ9zQ+KVMZ62FQp4Rj75ga9OFAprErxn+I/7jz5mCFxvb3q3vss50lkakz6Lf
JIlHexfrs6w1aBjfsL96vAR2ozI/aIISTqwt96W1p1BJE04XX2lMe2P+1drE2FmA3o8+PdbNWbcS
TmG4HIs5eTQU1TeQkj4cnZlSiXLOtYr3+uqyl/M6RZLcDCJPnqhNNBsD/zt/7BN2+72beziPZUO7
FfkFal7/2zvje9Fg3CY8wzxThIE4toIdWFN4tLLZkgVD0U3s5Ts38Ouyaoy/xnH+B4+JflNZ3QGN
XL37nypHvmorZsaGSBds0ke4tI+OrN4dHKrj8tbLOdsWP6HD5pr+wUz18+jF6mRn2L0K1d27al2i
EzhcHHqHyFtKeKPzN2oEeWxdrCrrlpQOotRLO68tfLc9m0QZoLub0NFjUIJ+9zh57nJKlbwxF2K2
0vWLbV/n6tib9hP+2dUJJspHPsOSzQY4Z/PkkjVNeFQnTVgStoe12WNFNzRtmPzE+J5FRezjsjzM
oMIIsODYFEc6y48QS/rQHgcM3LrhpmoWGKQW5bpSUjckroclR018TKFWlTP2iD6I05Mw8I1sZKL2
ae4QgY/5Skm0P5cxeSwhde/xvkzWkpWH+WlaXswye+YxFZQoKLbTvrzKZf40M9LoIXD3lcl5BJu0
OnC0t5HdTau5eKsip8aZsRFFjinaUdL/rpru6qTPTkp2NVT4i/kLxqBFtxjbpZr2Zs/J3ev1gr3d
mx+vWgdOOZuEYLOY4kWW8KM6+if4NhaHsT6gLCh3ky2OeWzftTXFC1MR2qgQ6/DPZnVt3HsZdUIj
QLHS9JfEBFcwjMurKJ+kLV59l5K2ho37MgCybR3oiKYXtto4Aux1A3bzoz9nAUvIuce81lthr2xV
kzzQlnypj4NRmmHQ6y8sTqAPMyQzz2+3K6ZqQ9jTb61LmdI0Z/N7nFCupDjB0+H2ieZR3aQVtcdh
oqlQy3BYvFea2fPGbfklh/y6y23MP7P0X2P6eLdm+IUTqo4VRm9ZfArI34jtncM4luY2n4fIaOUC
hmF6TWr9AVjh0xyPN8N71/trek1ZxApaDao2Vd8SU8/W61/ytFARL3LDtUYykM7vsHEO9FnmPS7E
35kd+ckktrqd7/E73QmH4ryx7SuM1c0hp9hi7Q1Xf3MlQbg3VTQernNvjyeMkPkEyaGATXNNPFzy
yCLfA817dskNe61mMUgSj3p+M9xm3/XUylXc7gbgCZsJjimFuYqs1+mn8xK09k5R1if9AnULe+++
cnC3zePuu+uyZSeEegAt8JwhHNmJ3rxtygVtBL6R639rw8VQVbeNc/nPwzV2jgz1AVl4C3b4qZXD
3ii1OuzT7ENV8wUe6rwflfYE6gz71GW5yOYdS7qrm+beUZDv874xQZd+3zecmbbzOSBqCVmDkBTK
JMzz7SCzEqP4UuOqJ+9ZbRthL83nyrfuZN9hSCcgNFofuhxu26S96ZL6usTGS6qZD1kZk5p0F4Ac
5Q6QN1tc/tthkOxk2kvXFpgNW90LzLYsn3jiVFdvzNo09/ky5fhfmwFthuJpyh2+SHbwZupcvR9f
1cqwQhR0WQbx4Rmz2BWVezubdmToC7XOklZRppHOqs95obcvPQ23Tg+9iSZOti1vCAvA8KGaCLEa
fxgD5e7gbRcO0pXaaZZId/IQlAslep5mOhY6Vto8VZ4tHrPa3+sCwphldkZEzQXwaq1/zVX1iDco
nGalYxT5x8vJ3gQ4i9BNqyWKmzrbS6ugnUgO6WlSw0hSwTusJsB8yXlYzTPb+EtoDUiquAJKPRHn
xCoMjPxIW2wKy9INdi3GpzZk3Dz2X12vu6B/i3eGz5bYLZa2d4PxgLqGLp2SP1JTwa4UwdYtk+XS
3Nu6qkDkvNlFZd41oKfbblQRiIn+4I7ei5oa5EelSaxviGMLVUbNAFgmRfm0tqAHVQjAQls5EA3U
hJZKFiEqL5KFDMSPIaYfp1F79GnOuc28W/Lv1Qv8NhM/miHUJkgJ7vwysPAyheeQjg9eDNwoK+Zb
HtYrBrE3qqAPBcNe4CWaQZ61lizqTe1BZT30HI9HJi2tk+qwHReiDmk8fjlt9q9X+hCOZsuRhgWi
M07o6sRyLTJy/sHqX6hs/Kvy8WpnzVtqufOOo1vQupUaXShrjJSNq3Gl5khI6qxuIiAezMGT1WsG
XcPuohe9sVX289AG37LXfyvbPwpYjSvna4CBeEw1ikHULq/zYO9FZlHhx8rScLx4Y828VWDRTpB2
RaOXU26qG+RnPddfCAwl/coKmzg9d+WwGy3a1L0FH0Cmm55sAv74jTP6b5m9XG0n563LH1yT95yg
7EG4RRdJZUd1kjwSMtz4JKKlsN5NJFy6194FFkb7vazoaeT4Y9vuxXerbwfUCW7OLg6eIqI+Jjf1
LOxNYtg/VpB8V+tfEAotm8zjpXnE4VLJXz7iaVzmMirptZp6/+FRNGp69wWy6OfUxKErnA9pph9T
Yho40xsvljRuip6l4S4mykli88p8UmNzn2v5v0C9Fol/aZvkOPj6eyV0iX/ofNdZ3TMHLA+GOI4t
oMCmwh1UH+HP6MFHExDmZAqF1Kyutem9xQDEoabsgyx99Tsz6kuaZ0O2b0X7XMzDb9NReJl41tG9
cUCjY6JG/FFYOsd1UR/nHECqAjvdqgGR0EA/IVDjF1QlOjkVXrO9iF+o5TlsfdaT6Lpff7CvMN6Q
C9X/ysSjoLX22ukpIyAAHZYYhY/ZffOUBh3mqGoLhnWrL47a2plOPLyoL9fMeU4N7ZcmPnKdeeH5
kXeaowiThfdW5YlPvhw2ZV4fU1Ve3LzQD/7kZ6B/6ntnAhc88D00d3G3omm+gFK1Fz0D3zAY8kBb
1wizoe5CVGmQtDssg3UL82ngsEevNIAw2D5iwb4NC7By5///scJoLaOebw3lXVVvVK9UqP1T0MUo
JiFvpIiZomRqPooiife92ZT72i2ePXeAUSfFN6qlh2k6eE42/rji3Jco0HzdSaN4tG9lA4izfETF
BpPcytjDqEIjdNiaYxkd3d6wbjyRP8cl2i90dUbQLdtmLGsY8ilwIbx3Eav9aDJ/Hjrxa2oBVVY/
2UBupQc2wG1u2tvBL43QyOiK+rq4N8xDUufjdsKLe2PSddMJSiPl3w91xWvPSM2wqFdL/FaNxaVE
crefavqTEpwYaAeTtlm/d8AX4gndIEscyEAd/z0tm/bQTfnLAlzJDTSCY39XZEu6s9scu+J0of+e
KHjn5b1qHQhJqX2xiP4tpJIh7TrvrFxcwrVpjoa6vnQelUa9Bt+kgvG9hLEgWeKNQ+eP4msRuou/
b3K6o4u9Gw3YYGoMHssg6lwOUav6BB/8XdXjS4uSmM1meRGjd2ADbzYWIMcwQYxWTN/gbuhnTgkN
DnGn99UrfWOYX870xsnNlgsTaaO2uio6cNoV8OjqS+lQUzlxLMhpwYipLQWhycgfXU+BjQTTitFs
Eb8HTnxN6hqPcUNG4PT0qEiKw4wgj4TY88O4ttqdTdYsM8veVo4YgHte29SR1zsVeCsPb3iUDqpN
TxebzBneNBpkh9Eu3pZ2OyYy2wZ1/S2mat8nXH6nsvelRpuhH6xjaljNRpvWMFF1L02SfasCmFs/
IacnAhE6e5s5Jg+JBJntW8UuoL4d9o6x1wxXgrIAREH17Z0O01sdi1PCnbs3ikM8Uvmo8UEerAVi
tvSKLY/wPg5ydWqXcgeO5yvIjEcWxlPFdXeHQoPaiEm+BgVjO/WRp8szj8+j27T6S9nZT4uHkrAe
qJ0XLoa+hMxLnD07rgOLp/Z3noWEsvYAgFAm1Epsg1P3EFfTttYs75CgXALq8Ob3M32j1gFdItgP
jLoPEbI8OH6+BZbz0+u0rIRwThJkBj7+9IxgB2B8HMMNaOPlPJjZcBQ+Co4kl1GywqVpj4U43f9m
jaxRYbTbHjkvKxi79NijbWWVN43GgVyRjlKxw7J8Cn50u8XfWs/R2zcDlSGMx+N2k0DJPfi9/kjR
oNgCgCFDKxNaWXAEwjLrg00sIV4lQ2reD261IwtYbdoBgjhFspP0Qs+Ww7Gj57AS9FkS2d4oCTrD
yrR656vgpxlld3WDPN7T4X3SuxGhZUfCE2eE6PR3uiR4HidjvMbHGnXmBpx1fLFrO9iYJswTZzQ9
QhP9M10yc6/Hh8WJmysN5U2mtfqN0fY3S0pXrkm1s8wMDN8DQIQeJb8IVMq5q6T3Lf3kJrA97QtA
qsNbgBCis99VWUQJck6NzTS12rYd66uZsjcZBZWRWZa3wZKXu6Abj0JV2Umna1s7BUWnWU0R1e8f
vwEvU+YnvZ+NyFe+isClWyh4ViRXBsEe3k9Za01I2gS/rrkgRGhOM4zkKRgRkwujOuRBDWCgIfdV
bW4hIYDOjShnG+uBhoM1GR08jDTqbOuf75bPVa+sqHcKCk+eg6bJNTe0M50IwcVtMIqzObbFbiqI
aWngw+iJRYbi4p5SUH+I/eQwNdP3oszsPEr3w3R571kUT+Xi3tbD3Sxzf7/Yg3sbU6riKKKLXXWX
wDLePMDuwOOM52Qof3pvSLe+Zf7402RFBal1mJo4apvCAZjlPScoaakOJQtpt9qMVo2wLQZEGb87
wjMO6ZwZXKm82cyQlnaURKqjLOCHolOGo2evlQh4INkKDPHdOhqcO2F5l8Roy52wlLl13eFaZbNz
CIR7Ju9DOTOfBy1oo7mi+eoHPGI1MwNTYbWhNdmhyvHx1ibX361NeWGBU9LLipEOMHPOTPPK+aba
jfwMuQpl9Gk3UWLbxNAm0hKicI0i8JB3UWPQVgj6pNizF+owr9j1dWL1KB/HO88X/+KaborjJckx
9z/igg4nRE1FmQbetehRXJiMsOjIwLZTDAmLN8h2To/lvCs7Qq2ivp0tjlNtnpvIKXyqqZWGlDBI
Q0vLwBXEUeEXL8KE5JIWfhq6li5D6ICerz9qrRPjYI6EAwxt+tL/Gh4gIuYfSLYjzRQXSxLm1LCI
HX+LN+g3DE6kzI52tEvNhHQoyOmJkHeO1PJDCsNS07Hd7zSKJ9BrCPRoPIEDaDpnibz4NUlitWfG
gjxs2Cl3BETD2EWmBedRryHcwsmRcJHTCWScAH05lqreVWXQbXw7wUm+hyvrelAoy+S4TEXU97q3
t4R7chYdMc9wI8be2YkBeq0yzBcV6zt97paLMoE9m4lbgHLozr1WIu0bxQ2wIf+MbXzUDMPBX+aZ
Uu1IVompfxAXazdo3C56hdbAoPOiASa5LZYgrAm5Q7tyUrTgqcVNhIzGQ7MVbn5vqiZ/Sh0nVCu8
Nk7okVR97IR1rTQos6g++1qnxT85ePx7xWk2GWby244RBg2IVuVfKCM+6WPRRd6AFb/0D4F+X5gD
p3ZOB71Z4npbDMF8lOmWUvFpKgVJiqrnyF7iYuuwOzamzeiOhjy8tEr3mCXpOXV8GDt0pa98kLAJ
Km8D6WN4A6O+M/ruPFVtFbWaJxC2+XO4tNWbbSzBPraBFQ1oSBZWJTChftJOI5Ks/Wyl9nONVt6M
LfGFFItWBVwBG4RYHavk2or0btF866gHRbPpy3jYmp0lyfL6B0ifxmWoM1gRvR2E+oChlEpisIHp
cp7jEjkrSiAAD8M/K4fqEZS6e5gxzn+O4R+GaaKjtqqQ4UI4zc9iaGixjMVXOqF2p0kOiLtZ0hAA
9avWZtOzB5CzCvytBZ7wvfNsEORdCUOptu7W3phW9eIFMXJotkZ/iUuUAWmHMgVCnDwPC6t30GBb
p/UyR1Wrk6N0JbXyWBv2A9BLatt9cVwacafl8SqZ5HYMuv5so7o4e2sB0DEC42n85wazPADeYpZn
tOxwbBFXpXTrFzr1ESLlfKv5U3rfa9X3JHJrW/bJEKqpEO+GMIvQA/+yzRMrC3VRZtcVF8NGEC/i
wTM5WrKuTYGWJ8C1TXVbyT6IyozeHuNe1Xs2mf9AVrSRVJRD1ne+lPp0mXtYsHMSNKAgivuArIOC
hDrQkxye+n+BnaWoHrMyMphX2nb5gzYaOkG+b0YqZuu1qyKSBVirRpbuuVGdgzZDecdYjBeBwDVy
YmPYZKy63VSnZ882s7vCabatZZqvhgVDcuzWolzwZuVNdWOsf4hqepwL1z97LeJax9ep5QRa/zA1
PvKaubsLUlddm3yGikJ6HOaLfG/G1D4VFnVEd0jvxmlWqDLyD1d58VkiO4v0ONBO67I3uV21prnn
aZxpOE7DTD2seHCh6oDjKre6leofLEz2pwo5oZvG+z8I0VQSDNTQFbRKOq9uahQ7q39wnOLBM/Qi
SpX4tFiykXDqh4SqZDh70gzLYFiHSoqwrMV3bIWGpb6HAtltBf9vU4xsH0G1X5ZSgbgcfy1oNKYL
YdVSHQSNxqCiUyMpawA8o7giSZ7eKIa82kH2wTn4nnh7sWQEbJ3xaBc5SYrsr7mIV33ZeJOmRb7r
Fo1pknjaiZTcGg4g4qot2dAc9bDQIe5EQ5y/i7hJtu1AkyGp6B/NqwC8UvCdl3j8nH0KxY2y7uv2
j9K1FkigdVeoKeEIMZVj1HkeIg1OI0etDCQSjo0xqW+H1BbZ18QcU1FECIC/hVv/q1fVnJlHvY6V
oOcvbDBUtOD15JG2LAxYdtNDSSme4LdASd6I214e6OCwubJUdMKvTRZURPbZexuMyGLH26FDY9fV
zsxSMxh/dO8sXnMnDH2DZBcBBMcV4VH+xvzkXv2h0afhm2mwh7muCXJARDfi0bCFsYu9sj/F0iA/
zk1Q5OipkFSkIXN3e6LcsAfYS2yA3N9Q/qnJYU7pI7NI4JZbODstCLUQVZmNVnNt5NCUJAqGuUZZ
hqPHbAwuZQvy2OjqZ0qgR8YYHSZAZ9o0i6yiOqNLpgUeYwUpMuN4Rggsdxz9UadMtfIJi9BaI8oS
dfJ+MAbtjGgCgWRG+OahNMt7NBE67xXBpH2mbDcdKwHxum3bQ2AcHZcyVOtSonYX7dNKtee+g2Ai
bfhuqWG/uXCfbOKwyGQRVUXlRfVAN30umf8a1fzueuIuHYuw9QhNPMkkmx3X+6Kob0wBggfCt9ox
tYjg3UaNuCxoDi3Ph65aF7TJiEqrufO2c4pkUA/kz8S+sjOV+QiKyQ2yLclMEfm2EYHB1fiO7F7p
zPClsXihbZm0DYngD4MLMCrrrHuJmJT6q5gP+aLdVvFKG+J/Rr53GFu4YEY6o4yWCRusY4TQW2gm
QWEFH0pgTVlZGeR9SFlscmeUbkOnwWxq0G4PJiQwpAKZlt9qjnUzScmYicVeFsj2bdb9qCYu5bB9
sXjoqA/doSqZt8zdxDzjuzlpl003uD0jfsPRylKYN0Ufb+gc0s0CdmmP7VM9LK8QOc0o1RFd9XFP
JdoLto4p39PxqVX+NxWwlwT4emXn335qV5upsoz1FLA3jf5lDf2r79CZjQ3zd5Yo/h1kbiGKDuoB
HTRkJ6mj3O2sbUX3L2R7QLvNg/VI7HJq6YNEaWptzTQmuusZYnZi82au4o+26b50eJhiTQnLBBlS
8lxpjx0blayWgzno6Onkq9mRSnlQZRMUkJqjgx0sN8jrPq3EeRYMJfdp8MGKPBoSYtPfSLYXNpVx
XwIB3SYQ3otkpi4oPMomyMqKryZpH+1peXZq4yoIpjYvndffig4VnG2Yt5U30JdhlwbGHZTdofTl
QXXzyU27Y7l43wFdLX3wnivJtpnou2WxeBDEt56A5mVMm6CoZKiQelQFFigfvSfVoE1L/DBJ3P7v
B2UMI6g2xJuGpMJVzm4u1HFeiosOeRMEILJB+g05QhzWNkyhzDKOcEvrsJZVEjoM4/LM3Fsyvils
9AmJ/ZaMxm3SFQ9Nz6pw3XCkFz8Y4pL7VLSENzPA2d/Eac+kTXoop/6oie42SIAr9T+tQVFdiVfh
0tHLxGGwsuswD95GqykR6HTQkDHROWleCfReYkVB1dupZjrmdX3nz9OucqpjmokoE8u+tpJLO5iI
DCKzXa5Mhn/MiomMMQCU5wumRvKPWbRPDE2D1qoudn6IGVuicXgPyt2HtMUO1j9Y3nDyEx8i0nTq
wIxPZvWcDkSKeX2HXgdp+pKFhtcSYgT5HjVbsEUmEToNaPCUEBZacU89axphUc37AqLlOLYPUqp3
L9c/dA0ljMj4hPGJQYIXwcD/JukUT2olvirnxyp0+iiL2MoRaJqPJLGxUM8ss/7AdOOHKCsDNi36
SCktNAAuQhGrOBq1qLjxiCIGG2bhaJy6uXhhBVxyj0Q+fmrq/Fn3x1NaWHcpbHrXkB/NsKo5edHC
tI+NiKNpKd46590o5VddcT6IGJF0zo7LoFXTxodOi7/8VeaElplFKvUocCElouJRccOiFnChvW8e
8WVTmtVbQ/fGXuRFTmuEZC9fVSGf8hIl1NLeGBq5e06dmXrAQIPDjvSWTj7toa20S5IiL7lZRvJE
RsWXsEUY2SzzTaFqaz9IBs5y5BK1ZlynNfla6h9vTsli7EctDx7GwXooZtZhUwzfyIHPS7e8JBXj
8ymcQFXq90FbvhiLIGRDo9HnIsy8K94H+0Ia+tZkbKUN2p/WpqptiIOaRmqzBdoRx9EupZuOLHAU
MH483JShFpQ0390m7BGukmhD9UMSO70R9SEfS+zfMlePo0/6q6azF8OFS+KkR5KbhQOmDtslDmg4
S+uMAAYWG0SyermPRXq7dGoJqZ/Bco2Y6oucJCGq0uRzMw0Ri31XyCo7kiSdktw79frsMuQnb123
olQULFuDCSy7GCI/Iz5w0i8afD8CYDcw0fxlCvydWdD5TVorMnWUKL1qj9kE2rxqHwkk/kkpaKTp
aosoEYZ6nb9ZqmEASTZhQmM4NkgTtUNr+vq2zqe70nD+aZrRRUpQ86IoISqQvnpsbwyPBzmGgO0Q
7yPKiYrCxDnCBrOIqOE4ZWpjUh3aUJy8t4pgX07eezE59+6gv9fluJLPwkSzb0a/+83HXqemOH2X
DljN3DrWLEJ9+M2KSbK/zTflR/NkdAz0JL5xcIbqqQjmV4qAn16WPQhHfyzJljZKp0zsNZg5xGfG
Bb+nQDxaSYOAieqOa9SPiV2emOM2mCzaTFDfN0OpfmUwPlg+ueLQHjF+2OuWOo/5Xow6KXIMYpdv
3ThlsUcvefD19EyhGJxtdsPIyraT84khhaMt0u8Wnvxm7vppF/cUIx1qaNRW4hvKWYgbjS19ro4C
rWfLy8yRtdTulpu6nfX5SxqDHzZzTl+cjaPoZUtHM7hT/lF5lb6p4GT6lboNOvo7hvuBnC5nM1q+
NZ/ywtxWZ8dk/BLFwKmb1C4R1FREx7qa6/ITSGpZUtL0eu/Rxf0BkTGFhWEP+vfeEqjqVVrtfVs+
+dxMZZYPk8tofeulwdZ29rWg99EaQL8BNBMMekEYzFkd6gm9gUbN+dZlJD8z021TjHtdlvQbkfnL
amsyJ8tJIeXtXP0DgZ6NbrMLah9Jr81z7/rJi2EWTGJpl8ygTzngS1DrVFCSVN0mFFNb031iJpCH
GOWkW7SvzlL/DhofDrOErW7Qt4IRjj8ESWBHvTz8J70k22toakN6Bfvcsp5lTtNzsVbIc78GQfHJ
tA5YdDy4szzVjvFNM5dsyQTH54dq4XisEyTrfs272Fl/7ZueqItNcw5IfvKUaDOw9NvApx5oXw3b
fVc0dpaguG/HlXy8zL9YqWwGz3pZ1fZZzkc3a/iBTn/NUGgm0jtanDCI+pnMlDZSnv57nf39m/Jt
aqRd1QuGvB/TOiNc+MtvvfgXOutbzdWuDBlu15+tw5mjWsVCLZUE39D22tKc13/ddv0bDUzqm4wV
B8vvtNyWCWOBLQ2YieDxP5l+Sq1AECBRsAJbunxj4fJKTIGC0Ms2HZ0zdhdjYwlO6zRA004RA3av
TECExwz980WphyA+0fSHNshpn3C1OtWi+ptoSfb50zBmH4P7kcjic1qaz7ZfviFM91P/1A9c3p6R
2o23/qEHdCLwcUkVf6FqSfYyhXY8fI3r1Ysjp2IQ5m+MQUqu/d9Fdob6dnLbyDL5FaunriOe2YAz
pEDzr+kOD1hHhB7TgBQYKe2sA7JttWMo81PrefN1HkIaIC0H/drzwcCg/7rL8F5WDzTdvvW4efLI
zv5u+N+tV9W4p7JCi5v75mVcioFo2YLNTS8KJHvJdR0bC2n4sF3frFnndsvEuFZas9cQ1JIwPNJ8
/a2sdQBiHdJdFZ2+/DcP3CbfzL7tUl2tsdxmPmVgJP/8Mrp+BARp/2ojb1g6h4CPr8dp+ctGmDDu
ShU0b7buEiUWq1fX5BtwZtaozVCmNA7CtJ+X+WP9QE5MPZ77sM14m/W1/97X0lmBzWRGem/dkC7/
/rcE148HePWo1f4hrv2TTiRNGYRfXaeNu7i/tdLnmtN5feW05gv0gfZV+LeuYf/7u0RouBEaSNSg
xvQy2nyNv9s2Tc7nkr+tj8UyX6gyfGVLlm9KY34tqe9q6cQQ79/aWp8X5QVRHBj3f/9+HIZfyybR
AZL694Nq4Hb3ipduPKZWs+rs9r+Wa380/czV4+ec9tGcqJu/NZWZXLWZq4apxC3TWqFj+V9UbLmM
86lps4//L66/2QxrJifRBIt1+XVbLogT56eMAjqdEqRi/ODvVq5XwFw6VBfj7d9gtpCAXrPROgaI
kVTnkn/WbCma4RyZqkKEwZGTrp+Otf9BiP/f9/3bVWYbmX4SXLlCsvOuNbfWafjEfw9GLLUvkI+k
nqPz6IHirmlvbxqUvbHAlmYxmDFxdukq+paMxNIUAMR+XdbVmeT/4+48diPZsiz7K4UctyVMi0FO
6JJaByM4MZB0ummt7etrnctXmVmNQgE97cGLx2C4m7jiyL337X+5BSG9zl8UmbxJzPfSP0897RLK
Nduu8p4Utwc85qUDiUzdl5rUeXJ5XuRiXg1AwwvEF3VFeeuWc379PESshrEgxTj5Rf4C0JEjbAUb
wieUbSms97S1PtT0qz9qzzk7EBO5uLIBq4bBcQbtHJQ3dQ+uIe5e1Tdrf77LBnu7JDT35/aozGUW
6HtO373Ru+AzHDlimHWmLQxn3mE9nKTZTStBemZslcXwEiFs1aBaCODOIUyS+RwIiQlgLkx6a7k3
xmFbhiUNPG9nrywps2SQrTD4tlfypqH3d14U38K0fujq32uzn9r8c0mMk9gQtJU+B7e7HDLzmMch
qzxyVAy8avMJSQpGV2ZprpvnoaFMz8pUTCBrgUum5W9qzKei3CRuANEd62aa+ok2EWUinlSPOP+V
qrUNa1UZTSviHnW6nNTI6at2Sl8H+JAAAjnMt43v1JosUg73DiqeF6ukU0O/WGjBOaxAeCIkf/IH
QPTLnEBGbRS17/yOl98u7nrB6brPat7Vw7vo2ZB5bfwVZJX6kPJoEPJubCCoRc3X/Igx8836NYEc
YtfGOSNJIY/Jn8oIgEfJ+7izXMZLv1rjWU2YozM8ilw1dbiNUvJStTiN53o1v5WRlVVUAGrJHPd1
0qkxjgve3zp6SUsGx9spY5OX+i9BNc4Rtk8cqXyN5u31Agwvpr5HxZJMZoYVQY6yFesHmW9jLvWT
rOhKp6ATxKDWPcrqg3839su27r0/tLRPuYetn+3hHGkLHKTglI/D+8+NuEmVGTvD026mjn3XVcY5
ma03u/+YBTTaeHxDDRiIFtsdvlQQUEWgCB0ruEJq42jayUkpfsgzFSH55tRcI4r2l7nsNP0098HR
NQgZXRsVsPyWCsTZ7bUvz35es1+ZEd7LQgxn7KUyIj8bjX3QSsOwxr7lcbEDRUkTyTr1vnaWq2aV
cXKFmuDvKnM6Vrn7aYM6VwayxQOGyJX4zXCTylKMWIpFct+s1C/+TePlocrpLpT/UQ7FQ5WUffeP
v5ne/62XYniGa+t+YLmB4wS6/9/1UlariGqU4kjzh/xcWJMJowhDE9i/LABjF3RLdBzRwcHwb6we
wksEsY+qGVSHyM5+dWG3U+Q1I6GshfTHPsray9kZ+p1tOC9Z76NhAssZE0xJa853gwfPxW52JkCx
//1VDHnUnze8PP3jb67tGjADPcs32R6Bbnqo0/y79Av552K4VEe31uzhUAHNw99ARyW/pOHUHNwg
1/Y6rLQbV4CZSPlt6cvcOiBJNq0FUph0/Je5wspY4JT6yXDTutl6/N8f0rT/94f00eT594ekdI6A
xzpRR7G8O7JjCsB+FUHvS7c9sJRDYcfXRmZ3F2ZPIgGK4zj69alKvtKVVmnrIrgR2+45iEd/O1Xa
fug93Boqf2MFCdL1NhQEOhDtjXmg4VX8yB79SAL9D8vF/h+Wi2naZGCG7tqebsvrfX2Azo1YXMb/
Sd28C9yw5mEz566dYTr6M+vBGeaOVkBNGX158ikVNG7Keunce2jIz44J9DNgA5iKATjQAV0B049V
86joXisMuZGPdF78WUIEu1gtlozfNpeWOb86Htjv2iz8bWmXMQeTQ53u2W2AioqHnoj30rWD23yA
Aw4QG2EN0FNGtSfDT0hv6cOjIUHPa9/VqXmR5tM7RX20ZpKXoRrvYyEcqSn+/1UayvLcwPy3Rbz9
6D/+47vsEzQkULf6x99uk/Kj+4/Dd/uRdP+uDvXXF//ShrKCv/sohTioOJmm4/Dzv7ShjL+Tnru0
V9GNspB4YtH8lzaUYf/dJK93AsdHeAVTxKbuqqGP//E3zTT/7gdoQ+m6bvu+6Rvm/4s2lG//D7bO
wOUHgU+/1PO49H9fvLAU06XU6aGAcjqVSXjdc7K5cthL8Lw6wa/VJOT3zYc0DtEEIVYTX6ZC7tCl
KhvC352J18W7yX8xgBHPbR7E70gGl7rT9VwGf10SxwYUD4jHt4EIgz4+A/AlJBzdbQ1dJSnqby0r
PnX3WkkCRQhXXaxVfUxcvBLyRGha4F4DOzrZg3cGaaXyBbon2U+KpgJEDfWbIodVYpqfSuYozKk7
Tkl/1TrOMdEIDPHNF0XgPzdoXqmobrDwVBwW/wka5Jc23puj9mUEC13h5FEF6rM1v0mgpP7iS5XK
C1D6qPdxOJxHSR2DBb/cegU/+DdVTa1YVI1ERqlpoteOHB/lQkIpeQ26pfzUFO9WdJhn/VcaDRdK
3Cj0kpNSV+qmct9X9f24yqXzu9rvXt0RSS3yQm3Uz8FCFpma8xZE5a3K3NRghc10VmOUaul7Gh+6
wT5qc3jNUL8bQ3/rNQbUbbxnqrf3vmdtqm79MG1GAWtGvWV8TCNnEz62/dae15fGJzySmE+9NpZ/
3zrRrYHUSwNHXGZHCPETTbdIK67kOkVHa2DR7K9PzUJ0Bv733WxoJEzY37S9sULvWAX6Qa+r77LR
vsAwfabOAXCRYNKzU27d+/34Cgn7nEgdAm4y5bf5LpElpkeE8035y0zBY0mRbM0JJIYouZ90yo9c
LvH9Py7N7p+x1FisY2SeYr95yIg+vZJITCUGEcDIi8mOwbSvO6lZlBYTsmbdW2I9qoEMdEL4dlBB
0UvgkLegoHkKa+21JHbX9QMtmE/5lfp03477aXGu1dvbxfrhL9QVpr1ZI45E4DLK8qr8QQj6zwNq
E1XnP0ZRtQlZNPAFidCW02DyUN30qhvOb4m8yuA28/PfQU9aLMmabiQ08gDasP+GxTiPCRJec+4A
BuuPUkeZIC8C5OJNrLZ8icmEAqBOILF9Ab2Rik35J2yPU+gfY6Ytt6kKRgCmLwotejaocdumDpvk
ZMuebJCC3CbRTA0ISthdYQ/HtQkOWgqTKi8vw5HgT+okKrLTV2ajsrS7EqqQ0kZYmSu1LFPzpgny
dyXHoJ4YUsdprZ2XwtM38jOaIACqtVs1kPFQIHi1ntPgsEToL0plyEj8706qCz44eO89S8I/RZje
ehCUCWn462sM+aP2qydVGekRAb6gPwhE6i2TRjQKodRCpBLkxBFQxOrlnw+nm/1njeKpJnnpsjGt
9UOplKWUslZYeT4Qlbwob10kQUIgAtRm15MJjVUJlXlNeZeF3s4slqdepzJfylh6xlkqJapKUrmI
3iTLQW0feQc1ZMpKORXaXYF5RV6ykckZNPuPbcgFWh0Wa/lasjNXtkkheeJoz59xgGUy7pIRpEgE
Srb/kvvMNtU2GTK1ptXCl1+LBAStH2NELyIaH2gIb6UKJ8ZcGfHJql7XGc0qrLGYbbV2cDkPoaNv
Atkons6g5N2E5J3zkubCkbWgKWL7VSGG77Tom5Rz8Us5BCwp1xBUrX5EJfhy5J3kv5nE1CBqs6wZ
tCBDCCTgYE/FlZHpWwCuD0bN8kxVnizVoNTM0CoBb+hQsfiXF1AvtpTL6+L9bjT3WECNVaZc/UOr
4aNEUU7N5LxPDPfSjAOgIPH5ZxWK/dBM4Rd+VOLEUIg7qW+0Ic7GWg7qVnp2zLXos4eMdyFrQGVo
6+/G7z9VQclckxMw5oesdbdqxKQ6NbJQMnI6cSb+QPCXRK9Tw1DIHKQWVa5U/6UxGlKoVXNPtJ5d
REH5HCaPMvhqZpSYosgqJoRkv0t/fp6RP17Z3wvAt9CNHuWZ09p4KwCVyNd+PJck2ln/DcDtU9U+
VclhiYeDjvZTgiGVKsxIQ9EFVilfk+lShTcYnH90ev9iNjqTP2ThxDRAmzh+mSG8BUV2rcZXSrtq
f/6MtttfI1G7b7PuRQOKpcZxLKMT4Jhiggg4/KTMas8FnlRul3Vj0Qnyy3M1zVDRBohtg6X/hlYI
NhfIvKIthEW+A3ZwrfvRoQkFkZ8hRFNnPQWf4ZJeZ3DhoIyLnJZ24YX6bda7W3Pt0MsxqNyAmTJa
wMpHb3Uh5GbGm91Iazdm1HXfRcgbHP3c7mqXi5YNYnr17B9bq1eSOvkF4oCeYPteEn881gjGXFvT
fKsRDVAkMLdLU59cZ/1ahhYcJgthGPbuomP3PNAOvWag1jR8+JoLvq/zr5JZe6+X6SWQV43oMW0C
3/kTDcE9T425iO7RfXjyhhaOVjxtu0FLdzlpz37pb9DuWTal7hxNL84p9BSosdmgYDPIDq53V9oN
VHHDAj/SD8/TqD3VwXdheube9rNPfRmBkwX2pqp0NM3NZ4Dl2TErF0q/5VIfDDPe2En73lBC9ULr
WzebFzu1b5yV1tbSB95WM8abvp8g8iLyhvoPbJmMZKKsEPqDmB4tKIRUX2Bny4v2pe03gzFtaWIV
F1Nm3ndIeQ090p0m9C0tmT4XOEqGYwwb1JWDTWhqV13JOl5cuN15fKGlOdKFCUTftI8I6PKRqoyu
fcfOCI0TjnNgD7dT5b+BDseke8mX1gEOai+7DLCzXZaIeIG/mgrrJmz2eZ9D+jVH2kS929CWDB/c
CHTugOSLX1hkt6NxLBL9uc2yu6kyIf2v3VXdL7+t1trE9FN4+5LxYLRg0qJW4kT9IdbiBYyQc1ey
fwAk9RAMKiFu+whEL+kj5b70EJi0oQebvCy3zaPvWCN18RFEB+XzDXgWtFz8KTsEYwXWB+Ql/O0N
oAp09OGp1kmbP87DIjI3ny79IzokEcilbV8D9ehcYAJFg7cv0QBKOu29IIoEBE1VHrzO7ZAWQN9a
kKV5oV+UOdgpcpF9jhbYpp5s6iloOBs0ColEr/UQvN6Ux7+mybjX0RJZsFRp/atfjCt44R27v0Ni
a20+kCT6VSUW7LLpEAJZxN/qyM4l5S1E7sc1fY3HBXKiaDrU9ZdFczzq53dEOeMhc3appR11YwSA
35bH2Kf82fl/jHg3ecjFwRRxtu5SXyHPDXUpv8iTIjxEeThSrEyRt7vsFgCu5i28i4OL5B4BTRdQ
pVh2+dQgnIbs2oYXhdJoNHu3tz9TY3Yvmia564z4Mg2ceN8mjbS4IvcCsaBN1C0PA0B6goDxYZxj
IJCsvspvLx3KPTu7NSEH4FpzlyGOGys+NNr0kIfxZ+JM+9FJwC/pZrsH1RahoLnPVL2yW1+WgQ7t
4tfVJrXpiCZV/OTS8LZz6uaQyrNrz2MdOS74l7Lp2ntKrfmurYoKQJ+29XW0+6oK7uVUXhlFehvE
CBcO8bGgRX8xpu6rkZZHHw43kX6og30OT3DXkHhLEBX0tdi4yv3pg3rcrZZD40yiMy0E8esoFOU5
Ui5ehx5dhZR57t24EDEusmnVwByBbe6MBpGyRD8ASGgDEhV9bHZhuR6tOPlTG7WABm79GQ7iYhai
VgNka9G0vTk/Z4jy3U5jCKs5r/GmBXixddp7LjfQPMiE0Fe92L/NavZ7DsBv6rUFwEdnM+2UPS0U
ao+eE2xhZEPs1or1ooR4vtjJiC5GDM9mTd66GcmivFnBFejRk2vS9Ru98oNGEiCKBrR1bc3PvT0s
EA2t3w2GLAfkabfzTRrBVe8S1C3dh7YvhiMkmOfVAyFtBR9199sY7PRX5APBmd0V69jC58PTemm8
0EgznBsWB1YgfcZWUdUHeoiBo1leOWgfmSsYW+cuL7QUBZKYqNwna0OaIay98ZjCS3uYFh7RT/Pi
ZkViai0m95JEDUdkjOaz6fwmLACnrGvjzdT2zrZu41ICit0y1m9uguCkSdYGKDN6N/Q+uRp942St
hXkoNA6xAIJyREyHFZzE+R4GXPJwG2VQxvo5eW/s5HpK+8c669xjYEbaUxq2PY1/HeBC6Z17K0vu
YmSBZLWDiKg1m1cP5mda3+6V6RAbJUn+AD/eREA49jbmiNxsVK7VlZbeGOKD295+AtEMBM69GILy
qxqThlF/Wuxu3jiDfYu22NviasHecFoEwYJX0Ko+YoQgllJtPUSwBChDFlxuuYvmjGM5xvGxrr3r
UtYRhdAAFWJMO8lda14H1ry3JDLOKQ/HRFcXNrT6DiHRNEWKig7gSyxtifa97ZJ3i1aFmzxkeffV
kq9HVXvtRsNlX1ILRzSCEHEOvkzco93+xpXfoFJ/ouBFDa0HGuhsTSe8AuMJFS071OF0JTGsLe2S
0F8PekNXTpST9cW6ZoT2GRgRg1pBV5vnxCD+K7wbf4COlVSf08QLVLYEgsm2nOJPXhnfBoTVy729
ZBKZUewqy72Nl7/EmPMe0W1jME+ljyZrxYuEAAfvdN3+lETbKNazmV9BF/lGKY7sWKLM2JtOvjZf
5i1HSEijcqX3zLUbAlyBc8kv+uG33iyv0DIdPo2iqsg8xz1j+l8D3LXRrwGMHlBA7WvS+72TN5el
QX7dTugG9m9a734WTkkQMryql+qKq9zsPgJ9+qIMKTUZecQYRRukmNezNa2XA1gHFVj2M2rKSf6i
2jLSLkkn/6aI44PEz1puKlFy9bR2Ht5WgGV991oeXC6phdJNk9zKKPJthVJZMPy1PNaFAXH+LKb3
GrgMneYb7O7sJm3QewVpyevxhxpeNEWOaX7j6fnuR8lvWU+qIKMGFT4v6pNPfVt8NoiWcdcWroRj
IVHAbMw4q7UtH9QX1bC1I6OMMkWv9WqFOLQpOkozemTd4dYAqcavC04ZdPrPQq45cKOLG/wdU6K5
Psgo3spFMQfR4p3dONeQpKB6uNVtMVq7LnJO6wJziDFQpZlirDYFfQW0BXZqYbVwvzlVwj47v6Pp
IwqsN572hBCEwmCoTItw+mh70ZW7Nsd2KY5KTVFtKyMNvtPQ5lifYacGU6o/WmOqKQzhSUWVAMU8
ZGPKR0Obt7K2geCfiP93dNoJIqOP6tajvlUithIeMshpi8UUWdLYG5rltqDc3Mi+aaFKZWhJ5dpX
CxQ6opLR0+vJXcj1XX0YE9Is2STvXVxcW7a9V6UXqWdIEURlbyEBiJdXNyoBQsNmItTPfQ1INItc
ZYFQgjnW5APFoM8KrR9p/nqBdjll2aXqZkLRgroY7mkN8YwToXMXLCe38zarMzxYJqlu2cU7y9Z+
imnutGLmppcI834hUomSiesuf5F2+DoET6rHV43GGdWAN3N+V5VInZCC2KD1gXbRhHhtLCqEbjl8
FkNpgplvENG0/VKsMakGEEIEzC7rxte2QRpUe63YD2newFy1fsXubvSApq+Zfk/83oxmtquqlaQV
1HMVO9d+nN8BPV83aVf3Fwkg64vW7O45HWTXG+A7Mr+608zxVLAM3XZxruwRNRzHBMY8tfaNWaU3
Xodr15O4I/Kt/6RFfpkbFop+5gk9nb6v8/1sJeYmiUxr45phf8wAbqdth6ypJe5hcKncuIeVfh3H
Pt0BDzz6dYMcYzZcaTE9a1DrxkWnc1xOiVJA580vSdh+2ZkGmImXTwL3zszMl8htgv0w38UT+oCz
75zGen0yPfuzjsabUXShSq2H6hRGV9CVXRSN/d8hPJBJN02QicWrP1PKyykuIDDELbXm2mm8hyyp
n4ogKeCLQHiO3ek+WpvhkIcHW3fXPzaY6XqurufOXPaTibZg1ZWGCM0gqBX6H0nrnj24mFXIKiZ4
JY3F95ArENeVhb9frOQP5YwEwocb1R9BMhCWf/Wp3e51NydU0zj1oKgYDqczrgpLDhtJHcJNZ97W
U3ntDn6xDePwo2kL9Il91HjC6NFcyupSM4a7rsjf4ia61cMOqd81eOcYFwDXKwqfZTzvauyTjW5y
lvuC9Az1ozGlj6jg0Jgvy2pr2uE2tuZqxxkDD0WC8BLKrD5B4LyHsz7s/CS49jI0FCwd3n9vzMef
T0c8qjn2m9r3eyTnvStaFPUuyP1DGiMgnHhZDT43RHTdrXegsvbe5H9ENoD2Mkk305w9NjCLd5EL
Up5jVLZRbkOtWJdn9WtrAtQdQX/GcW48A5MtvsqnsDEYh1LPP1XxUIEH3KXaNVV/U/j1Uw+vRZyK
cpoZtmqFt99Bm0fd81WstfhMw0IlqKx/Qci4i6xi56fmefFXIEx8wYeZoiEdo7yCWOXMXOBdYgzc
6tmAg6mM6oJp823/SllK3de+EYz+ThoIu0VHzxZIZnM3je27PIuYywkixVTXr5l6JnHJ4gedNbzW
gxZ9XgyiuKhG0w7jQ93Wx764qUd4D/P6UHvDfi4b4EzGKfX819l5jbTycwSvKW/kzdeF138F7TE3
prfExaK5BWbynyavgzRUG+U18HrxKeUUnRYRoRCrGenrXTk2m9ig+OKNw1k1+XW93RTN8CqlGjfm
WpydcaoEyx8I6tT5KBGmWAoValSJcyqa4jIxoB4ay3nJPYSEfsxxFBhnLePKtrtyoXXrlzVi0utZ
De5czW9dezc2fCAwqfXG8cmwm71dRTfIgvIaI5X7HkbDYv620KimihBFuF1QVr2tfTm69YjUiaxi
PH6Cl6tJStdhfTQj+24yoK1w23+5Yi/w7qsm28q9Unul2ka9HDX+cOweUZ456bNJg6a8zUGChvnw
pZ5c1kWcI6hK2VZGdEjiR93nZCj8rSpnUew9qWLimPoXs5c8DjuNnFwqdcol1S4ArCy9iXO6qkn9
7Q5ygEkZ3WZjslVxxeqaJ05+OXXeguddr1YPkKlZHgRmRl/gyg7SS5bvRV/Wz0asPVgEGzKJ4vJl
YuR2aZu81vSGUIi76Y0UzjTLwF95/VKiHVZg1qyQCJNbbdKeJQgR1wrC/bOrydKwW2gJfJo2/SI0
QPS1eV5C/94HlC6xdGLdWkl7raMNB/YDEb2gfFpdULDecK/AppmVHzUvvhY842q0d20Y71I7PnnV
67REH0ZLpd1cfgAwPD6ueDy3VrdfdeMGcASaCxwoQgMsTT8CeKMy0G0te4Ldi+7VE7j0zZKUV3Xj
kcPTtsnoqbwblXkM1+YgPRFKtSf5f5DpV3Y07Z0h/1TbSg4KSbvygdrBdo7HA/pcl2r5R8R1Mosy
jK30tgkuMQ5uMz8GTr8RC+JNVPSreaeCQ9n71TR+eCM66khSZR31VKpybIjsVxHpJwl9et8ERM1S
lOG1GY16KQD554dOsLWZMfyeqpuc4xYuYoClauVOoukiRdXYhuoWT09+7pysrtuOefpoayugF8It
XrgwemoIyQnY5aesVVmzSV8e8xitl+i9WN1XqaFTgjoHE4UZr76XiW4b95OQ5xwP9FdDJDBkolfU
lWLBS64XS9w/pev8HmUws/VTVLMYpAPlBNlnWgRXrlMfXcHxhSl6y2l0rwvGVaI0M1tOK7r+hVM9
DaB4KPhc0sg+yLe9ivipACQ3I/tQ6d1TmfHSgTGeg6a+ReIBth/7Ho48L55/NKVFc4bkJmyIHbFq
HTplQ7s8pYtOZXnZi01VAZxL9NaGeFM2fb2ieuNad/IFmWfbK5C0HnZ6wdTIu/sJyGCJLV2Boqq4
c0R3F4YImvBatpMcRmWMsggSFoS2lgjbxk9it6EYnycNO9RW8znzrccVWY541U++tLPc5OSv1ZuM
JuTHs6w/rzqWrvbR+NRk0+HRtOK/PtrQzyPG1Lwv9QhtF3z1SXiLyhN6mLiWgfo/hd7L2YquUjf4
cjqSmVvaBV+rHJajpgQVra/WDx5mhIIlX3UahCjy6lp+hlz3agz7JEu+YxC2FbA+2+StR2t8ETsE
EMwDczUW2SVnIB7lfX5GvxpPM+BxI27uQOSedQO6Cm+e9JSWa060pFsktkM5lWKuDtpMrjfjvSQd
kxaBszR3Bv1DqiAqUBbwHOoqfOAx9FkdPptYAfYKdJ84qOHpB71HSD0m2TXPfXRCjUo5bQ4PqO3U
fxtldV250X4oaWwCFoPt9EGh5m5dgl3txSfVtWiRrUPw58mi3CG2pHDGZ48eLOirox7XQJZ4Rrky
vfs/eULJvqMLorMqFGJPdSF9CJMXq0Lr/mWZFAA2R2qhqcfrRAocnB+gkosyGfe2RtlTdVvpVUnv
VGxw4DxliAEMYYjoP/dUS9Qya3fbe8Gr0PIMvJqyCMz6d+A/OZn5hljaSwki39YxWF1/XeZ4Nzya
pM5ib6n3bey4u5PdLlu6bbklAodD825YoCxlgiGjfbeps/WMYNM43VY2ZCkQTLXRVm06m/JuncMM
6LEYHyoQ1Jop0Un65YbwYtVHu8L/Mgrtc/3MBC0XQ86PPPdO5fiLXf4Zs/TNo+Ra4/6VOdKpCBTB
rtSl7yGXkvx5mbcIpH5ZkB2h+fd8xk8NAne9eIdorwyduFLljWH1vw7Tj3leibDEwA2ca9Wn84sd
0B6UeohYOTVuGlpp+jD9Lp0b5ZFDPz0tLn1TQoJk1O8qBlHiIWPwfjv1pVtW32Lu0Pn+AJXH5uKM
gRG0hYtsEbrVWCWogPn0gUQH9p8Bi+rqIUL4BN07LJQjW8zY6CBgFxyw2ifKeLfdpi+ND9lgyDps
0NS9F0Mnjfk5iX8Jel8L/WfZuxxmS5Zsct5Ek1z12frWkr6vWvBlV3+mRHub8Ni5mX4bZn0T9faO
MPPOnDisQaxUJeyNvW/4ICzmUxHYJxXOyWorE+9BF/ndKxWMSdHHt1Ky0/wNU0v1n2/KUCiHnnSl
yNXc+PXMQSvVI3C+z396HlllzVXVJV8SdalVq9bvZNZPiFhtEjAJoLSvshbSPEG3Ks6IOYiT+BoU
5l4Cjw6hjiytH60G+oygZZQVFb+Z6ZyKOGwXqLiFnp4mPGMkBZaAo9d6UCYCAIFIdPJmE1YFTjmJ
buQq6k19UqZQT6/k+ASVcMtGHmywlfn80jQ6gQ/rdHINjp+oD/Kp2B9fGwCzkp+Bl6XehU+FCYrj
3TTIt6p2ZbqeAx7aMm8sGCYF5SOHQEltYn4txl/d3aTCEnv9Lqmdxy6ON/IBFU1J17ZOfsKtSDTc
a5S5SnQjF8xdOWFfWgQzmqOezWcFbtebg18Y0NVYVjP9OsSZLwUiowCs7NYJyQMIjvfk+KfSu1nH
7lOAQ1RRUBrDe6a6/wWeapeOwU2B2nbslbcK3yHGzMeTKivHeW2CtGovptR6mlCNALOLpxUEdx5p
AGacSzRmf0uYrkpjld0c0Um8dGZ0L7SievIXau5qx7EmBJKS+ZooJl6PuU3SghP0o+o7GM+TV73Y
xvwFK1KMjewftWVsrfjSnmQvcIbhSavjy260jvKzcpTzkF4PRbaXD0jNVUqwixkfhyC5EqcWZeaG
NaE2EzgldTdwaM/sV8Et0ZW2D7nRX63TfC59nXAo+5x1rI5OblFDKgtuW3S7EUd/wmdxPBxRSYOj
CAbGPUW5eJ6yKzd0LgOE8qq5/MxgK180vfenKJoXqKcXjR7gLZr4pkX2RR1vIeh+t4SXkLFBeQbm
+6nLpp+m/A+QhVmm9I3nYyKG0QaSDPqFkGEbF75iqHTeeOa4GgyQwXEx9aeCdmQMXJovJ3UXWhYW
oaIV0b9xtGernD6jX7KxGpC3tE8f1YK08vBV3ZJpfS/Tg8oqJHtUlV2J8b3qjyYH5EkQmY2v9Fig
yRsnVUOlDPCSwlNszfJ7ktCndOa3IIQ8FrxF469CorIlxyrKsg2LYotQ2aNykgW0GRrBycFNOnQg
uXZHQdy7WDqYqSBlXnNbpR5rpj2LlVIbr7bS91CO/jEBe7Xbzo7vAoydgKuylUtEiEVT8JFBky3j
4L+z2boreh8t/HhbGs1dO+FbhZDRZcMLSHpwcEQy4tB78WVVVm50zuMRpkHJkuqCFxtG8dStx0mf
jtrkPE1o0yosGntAFfVkW8Gn3Uc653l4bBDnS52pEjjtWxLcSV25T5+i3PqlPE7AgQwuxTAE6ba2
xsZlY4gbFs+jcgrLR/yjdg4wM3424Q/5hBAwJgWpUCRc+zf0exCuj9D41k+mkH3UnFeG8dA5qJMk
pFoSAavBnyf9EMfGdRxd+cH0O8+tk5ryPHNfF1eQgtYJnbmzAO5l7JZHIrEvfWY3iYuTJTpnD+6o
v6GtA2gQUBALXbEs1Pk1dTP8trxfal5lXY5G+y1WJE34tmKayIpHrGubAdfyOdlK/VLGVx5fxq/I
rKfG44hEJ/yaWvhmKXwuP6XJ02R3+nwzpoCN0/HVRDpxyC5bYINuy6HaUE0krcijREKT+y6rXpV7
6kC7iY8WgJ8MLLI0Pzlf7SASGF1L/iXpmXIsnH78ibAaIDK4BT1g85JjciIU010wTQJllChVPg3S
GkuEbp+kB+J6AqHVe79qD2hIv8/c6b32yl2rw8+eqm/X865khsMmOY3uYfL9+6YAQOdZp2DWbuo8
2EqKYBNTdIQPPoV7ShAbCMtPI/mbehHkOi/hjxzUX2oLdLZX3yJqSOuCbYUW90krigd06bYqjBj0
+BSmDDsEmt3czzemduk69vtPgijzof616O/7dvgj0b0YzXrgWqmugyTcTWTl7Ww+2oye5ICjb//J
OF8uxRF2ZGWSzUfO8lGhWQnvEVEQ9woQ6FHykVzon3JBlUJY1JZjqHBh+KVusErRe0nqLWH8lTti
x7GUcimVzQluUqYyNbKrotIOkxY8hTEAU7hz7JCJJnycWhsVOEp/RdLxfB05Riu+keZY65JdTvo5
bLtXv3n3o/4Nehfdukz/rAeqpOxuFaA603Chu+3LQsSKMvjKcWbSi1OpUiUlJvmkelbxKbFe3qTG
uJXbgdhiyAOgokl8w8ra9ZyiSlP/5p9ttqI4dp31q7Kv9EH/iMEOdAMoLBZbUN+vYGHbEEibmZtn
1VLzOeNqLA8SZUkwbjoc6rGyZRbzRTKqfwZb2sKY2EhAlN6375SHwYRkHeTAUolMaBxyLu19ilCd
E1qkrY5PXcvlAKr1Q6ORDcI4VpukynXcFiUJ6hASDpXTdBn0K+01Yr+0+3aJLafWe811yA/2u9O+
SPtHCoFGvpwz/IpWFtvKGh+zcTrVBCx6JNFQAi6v/VTDNk3hyyLZS5q431EA+aC3Xux93aVf/YKI
Kfi/k0Nc6bklJKLh3sO/tOSQxuhfr+vynzSd11IjSxZFv6giyptXeYsMCBAvFQjo8t7n189K3ZiH
junb09BCyso8ec7ea69GhNkWNdizt+Gn37Gzk09GUxAvYCYvz1I+prNUph+9/SfrdFlgypZbqq4w
OwALMPeyrdrJkkP+9UHYf35HzpOTyr6JH9Buounhx1+depIfgny2Zek51c57W749zwN5/5SHjjG9
lpEPTwKxqmKN6yYZl7UIl5ZE0RQKWIl+IApII+lLp63GxewviK0zBEDyVeCSOda1xP4so15Pg+Lv
cwuXmK4HQIpTchIHK1sKIueIR2EvC0P90TUVtr2hWpDlZC4SL16rgGQAbdjlLJOmmNAFsFwnP61P
4yfv5mZVfNtWcBVkYXUTYm2nMwYuqiYqcsI+QRr1S4QLZ434gSNtWBB7cUgX2D+Vdn83Bj/4oeN6
Emj8ZkbRF9u+4jI6TO2b2qFe6noo8h45crJKl1PCoY5/Xfsz6LSN7g8LoioXaUn6Dn+cs6yamPWG
1fgqCmI1WWNCKgnzGGwfEyag3R/PA2OgzeEgeiBsnbijl4KOgaeP/x1Knig/U+NDTOHv01r9PJtL
VDlRn0Gn07+f92ijJFBAvQORfMgTi1xaHptc2alOtrIY7Mp6Qx6CEcmMaf54FiLPf0LNL5VTAu3h
ukQ34b/X56Yrkl6e1xEVwCff4HlfkGXQfwcEa2Gko5LUX/pQr0gO2Mszjh7ibxx8y8lbVJd/skc0
yCVZWnCK6r3cPeXWZZS8SMDZyOpu/mA8ZOvIVrOVqxZbVzQ3S3vgG8WuSln5LC+xMMqdzIQTSlL1
GWNN1xiP7nn/olPHbOs7el5yZDtLXnZQGF08J0T+I34hR1/SqkH95TxyNVprFSo6kT3+u8rxVMir
r2xQPy/WPFVLc4B5QPtRhj9Non0jj3WW9//1BUDUPYwsXrbscs9WVpkZ35Nf/HruBvDmb2XEjzHN
fuOQnUA+RlHyAdXu0DEaTXx6HPITko+TbE7r3S2yqk9Z6D0rPtncho+CEid8kb/XGH2KyJKg5X+u
RY6okpyfd47UmV5S3Z0/qxa7p6xpnWsn683nEmFr+Y61xbNC9Uf7KyFcgcmy2pcPuW1rVfLaZM5M
nqlJiURGjnnjXpDUil5kmvVnr4q+weoQYKZzR9FJoVTvWCKeW0NX/0KPfi4DhwBrefcb7HJHiNNa
/vDPe61Ld63IsThQ6hWR+m02yXtOKuL/CwzZDBbKt1tMN8h4jFlo8HXTu9xwNR4SOciA8/2XhyrV
TXHSkYf5Wf46Uts61LbyfyXQAgzsi9Pr389Fa5SoIKoBdEw5HWAHz7JYfZXvsmdU96g893zRlPjf
wBIHrXjIifyzt+b8uFbxMBQ0Gl376F3vTV475T30ueO59dWvye59KgJOje5/PhuXsk0n7+CFESw0
PT7KhumzCpLPCAx59H/ZiVBrERrflpP9FRRHz742X4Mv4yEXnWy+KANRBUl4EC2OitE0r5WB3p9B
ivyG8r14qixsoc/jejgZ6rjz+3L1XNc8XYjTSMpscBHQnZHvfs/nOXMEaT3q23NnkbWkPRYPr1cu
KBxJZ0g/5DqV/35QJ5ehBcnDGhilfkf+RhaKwtmVhfn+LG3+33F99rrbWb7Kde1bulNk5yelRrHE
uDSc4ODW7o8l4yNJYv9S+6Mse3Tg+8yNH6N1KvXuLurh+/lNZX0ycPyJplkFYlgieNJUsgXg+D1k
3eK44WUysTnIWVZ86fThXqL6J1eUAQl4vcFfVBHhEq6/rfQcUjfybsl9qDWArDXuUpg8w922YmVd
aoJ+/dL0GmfBIFMss1F/US2SxQO3XzUNFFarqott5MAkZlKQE/6rX4KR7watrNwZPRRerc13tmo5
M4CvqEPrelgk+ajPBl9p9yrifzo/A0okc+9OxMx2zfTbeqhEw5Ei9gSNHfnekNCsq+GQ9RxZCYzw
9TRySNHdGcl7GidUldqywOZPzU4lw440bw11Fo6xMncz1VwMST0sR9TScw05YJ03Dq5+jyhsXXnX
awVssoouxEyRIxhIfCtoAbbr5es2a+eITCHK1taxUKGnaNqtKJNVnNTOLlT/AD4zgB3yBXQUhMTG
S+R3/sZp+89aFDc7d/tl3iBxrgRvM1GLMzekX9UHzVcOGVoRqMsGUu7ndmkdQtcHn6UTQTMU/Eyw
3AkGLcgs9BJkkQSsbrWmT+dTvFcnhWjSCh8mmSAAnjOgjdVgHUXp7Usno5VUihEtO5xjQzfWSW8U
i2Ii6WIyKRn0FTQtEiGdLRbeqiR3LSSAfKnoxbGt9X5J+keIaod0CzvZutFob4U58pE6eCyVuAOq
jZJ/BoIabKSjzX2rEHPb1eJdEaJkNtGqBVm21oC3gs+T2Pk2uRcZ07tCrdJ5ocy8mjAFL+efKguM
E4Y5rbKDqw3TMiFuwRrKkehwRAat+aVrfTgfBwT8Rdx/FRPstCwd35VY00i5TLNFRiRVoOdQrcZu
rrrkB6TA8jDhJMuSNxRG5qzpB6wJwvklvR5KdgvEJKKF2fmc75B+Q6R6iA5M0lJ2mFvOFdXOEgG8
NYsVKzmrrbXRG9feBYJdJiL/KBYt8d65d62mnATjctm046oJOmWWlVBf22A4Qig4T4JXHpj3yI/z
pdcmbL0FApMwUbau9xfm6SqosmnRBECnoHbDeXLpjRMlPJtOqBf1fZWFqzHtjHlvwLNPvZI6F3x9
QZM5aPSZwxmFC6H+c5p4XUiMa1W7HPytBZkhDxdDa5TLAUHojDm0i9g8pXyqeeNW7AXUkZEDa6xq
PlOlt//RaQ7TEds5MUmvRkuOd2h35TGemOb2mup9KJnqz0QdWbcJYivsw9547fqpW0BgNi+NRybU
NNneqRAaQmJKPWy7EWQybwgIHyiyvTUE3GTaptlE4eAfY8MMVqqfiEvnKzFobUe7uVGvkcRYA6Dq
m/cmt/I/eFeLyGNcxLNyhbfJjWZszINq6M1D0+gI5Z36iUlYWyNzKByl3jLm82axHc/hpvJVhglO
DPxQETB2ZqktrKzdjB2Ra3pbE3BTx/MC7wcZNtpWj26TqKY33xKnpu+g6/Ajrf3MyWAyYDueFOQu
pv/TqlO21PQagDliUhG0+8FDxxIIhDphHV7jumV+iISajNKcJ2nL7L/ZpGZ/zL1pZ4kygddUU4lB
kp61Y/ETFdpbnvhQ6Ke3vk1vmDYqZWLAZcOx6puVOSLVbrqFVQG9JChh3RLEeGFSMAbTpQqLZqXG
6PYTo3utmuhPj6N75xGp6GGRbtpO26qZtSQDWF4OPsqhXBg+UtwkJ3NO76qFGxPcyvjdnCH4WQ9F
sW0TP1t2eonI22VBepE3Avdg429IcikMQbizTZZeGukXQPl8/AJeJpnQM7O3iSmbfoLA+NFZhTPd
hQPuuiPd7qYAX5t4qFsntFd14C3JYILwRsIhEM2gSPH3ZA+rbXxqsgYWreZcy2HS5w0LyRZqudcQ
vy0UajYHvxS0XMdc93vbIkYiNInuiTKAtJX1EUJmO1ZGR2x7/m0THaG35IOmrthkpf2eh8gfwH/x
ofYnu6Rb7MWkf+xMpy/ntFlq4rOOnWrv/MamV+27GS6YeEnyzJ23AdCI6VgLkmcRu+spMghjvLfi
WnT1Xhhp+xqazbY28noVjB4NkIpsUVdDxG7PhV7+lDqIePj87jI0mnOuU0paCXsLTyj69f6L3LOr
nU2bugZy59WxsUCx03lM/a0Iwhd+O3xPGkl4tHSssxJ2Z8g6HfULp4MfwwtQ+FFhtD0Ux+CYIata
y/oT0pRqrhLpDknXEyu1UBfcX4OuJ4MGsarNVVPEhE1N5nbUZagfB6LCbIGAq4S6D6xvADPIdt8d
QuHHslk1KgGCju2+VUU3rMPuBQk2OcwBAuOkMl4RaskYByVa2krRAFxIrlUDQqyXCGmj9zdqxxpz
9HJep0PKvbRZp0p19dVg2UeUQXGAg0AHLBVNxRXHloxdH4JFXE5335D2qVD5auvos/MFArMs9KD+
5CdRWXSQgJgQt/06khBKzm/8rhVMnAPglOR2mUMzrPugq/bkw841i1ymafJvgPCufTP5CBFwA0VJ
al9IWhtXHY82W7OAI+Sql0gz7HlEx2ERwVNcGIV/cOxMv/TeS2MDY2mAqtuwyIClBv2L7YM60aNh
XRJCg6o9usVhaR57xX3lGqstQPYRd2O7NPyVbNFAAeZ+Nm4y0lMgruKMYuJ8nTuOOYCAxxzUG8Mh
FlhPwH2GcUJKigra2vHORJfyNo6JAwZ+WuEw1GZqxv5O4fRiqVvKlMp1eS1RfqgzQVmBdwG3yUQh
NhMmCYxGYR7rChaIEWWbwl7QgOQpoqRcqOm0S/0gW6S1T3R4Xe+TkOyK0D6bFZHLmLHQSBs3DWDM
PMxClIFUlItB709KQJ6TQ2AXP+VbWo0LUUwFFMZ2M4Wy1uSgyXoVpIinO7OiaD8kK6zVcVMM3tNJ
816C3F+o2WtrjRf6IIc8rgiqzIJ20WOEoe0VvAUK7yzZyry9Pc1Gno8lT+GRsnRrWZmzUUKfHPKq
X+qm7Sw5wsdjCUcnIYl8kZDBvRAOz0aLTr7VQe6mmitWw32KSQLGW4JKgBQwqjD1RXXfvYBSKCkA
55gG0T9gw/mAwiUk9IXnpO/s2063juIyIwzBvoxe9BG0qxHR0KobJ8ltuzvWqc/3ubzDkKbsa5Br
CwswoPAOatHuuJYeBs4CNiWo0a7qOjNfTHirdPtjDOHYqhpJdKCS8Upl5sbLoN8iuKwKEw01d5Rh
YF5gX59Nf0upD55OUhjqHI1WdN87D9l3qlPSXVqcHLJhLQVEE3p6WzmBAZ/72SKfmu8WEbgcneP8
vohJQ9ovu9Nx+QhzdE/cWXUzvY7kgvDJ0VDP5lDcOjpQ3aNNJCUfhqJek/VVvz7HPSg0MgsVrxMu
wyJ8TGawKGL846JfD8mIN480U4xA7cKXgyUaWmwTt0IYD70OWQcaBB98aX72Mo0tkGcW0KxU2yut
IrBOMTRFEZo0sxLOW3vkSexteMbVwjRYRe04nYCt33Vc1CVyhbwiRalwPoD7c8GNlC34TcRk0mdG
uNSxwpM/g2CkqG/Vpzbmm8JCNh8bLNW2TfDzYUUaSRywEHHOIZ3UVAfv1uDiQjPH09jzbVyrbS9K
htTLSV+J8wAXbLWkNuGshIAVbszcWmmTwvo3BREObWYCJW0PyMt4/1tQwFPhHh1OUVVOhq2xksjy
Jd0BUm1UYLjmWN/zvl7nT+6n7xVr3+HoisMX3WbiBw5SJbVeT5lC2sdumrhzpYLscz84GkN3ZnT5
hBvcwpSdvxHhPrdRPYbOhlM73EymiietRd3pnsfsLeZ+oKuQCVHUspmH1VkA1opiesyxoiFG9nFi
+ksrF2Tj4Qe3XSXYKiG5vAU9fMpBL9HtuQzl9EYrW+VNu1a9bl1M5BOnvZ2TBK4YM0aV5FwT1hcm
tQdxrv2GOfmqqt2BpDXfcDeNIO1CGPkmyVjJpQU1BgsLb4imnvviR51yaoNhcDja022sbxCOFri0
OptQgfgvaOudGQvi+KZlw45ucf6iDve+YKbf7C451ZZfL6sM8HxO2nGSv8bkEwo1vdGaPqU1YSAR
ns+2c/ekU5C/kfRr2j/6wo+Q9wVRsisq31qY5nQu+m7coy9/CXXhbeqYNFpaOUfD0YNN4wb3qVL3
baSamzD/64zgUbqgxZsihgNBIReANAz7nMecf9L2mBWNpvOmNyS/j/jlzUHbY8/UsD6W13CylqXA
WRVboIvTEs0sUvyNFXWrBmAB+0Z8VOv6JtrkIYBVI9jOeW99AeopnjmYllErTrseDjzp26AdjR6n
/XBNGnUvAkDyk40lTGv5e2mPajA4hLTVuwEnObQtyjFO7i1ayATJNxZBNa9vmklmhBMjnBpSbTkw
rVxqbL5OwY07L2kbNZ31piv2pTVXEQT7JRb/gzqMuz6KNlge9TU/wW/WaQ+li+/kwdSNsvb85iGG
XFsozrRSTfPfOHCfh/fEsUGqib6gB5Cg5enILbNtJmlFuCf47FxO/Ron8Z6rHchC28a845WbGpwy
pauFBROv47I3q087yQCgjuqtsAyCTXAz8hWLIe/ipZni7q1CqB4pGd+usSez41FGctRqpm9m2fIo
tPFxqkCmJrTV6B+uBn2CmOVtPWVCMUTdGqTqHs8fhTmWQYLAh13Q1RWLOPkobHEKNY7jtqbXoLac
m35dh9ui/uQAOVhcYJd1bPLyiHfxTRVkNl7QnsWGxXLahNzqq2n6Z4xpy4WZbrZdXfIKGG6iLEvf
mDAEE5TrOK+DCtLeYLqsUzNwwHRkmvKOqEPbr3K4BUevqOmPkUffBqSdtxkxSeFAVgWZjXPFtIK9
6wCC1JruLRTYJSpNUVFl5NgJqmEvPC1bNdYfBR+60frd0O1rqeslBlzS3nAfdm21CEYFuaiREocd
IOLMiIhxIrzcZifmQmnDC9kgO8dOiV7tIO0HardRHWqRHgO1rVgEyetmi9WlPHMrJom7pW0OmppU
8VZaChCKhpNNRU70htFEJKEUj8kj2iRQ157DfqGotbkoHHSUhUAMHIY8Jur7ECxJz4J7bSoxZoM2
WYq8mo+1OwD7dg6FJtR5MBnfuZZQYNTx12D4m6TFfINTYq6rI7AA1AmhdqwzDuuphWYO3W1cFF7x
CS79kI51tIaazTgbCXve2vLDjn+GlmouEMwYkjb60OOBcRLU0VkCSZyHJvhSI1zeGhVmEbybBHGQ
alPBBoiqXdf1lBZGeuqjHg1VQME6DR94Oe5eQ0R6aQ8kIlkciG3PcLS0trUV/+GTpnLJ751G9qZq
fWf2sOlkurcjfkpuQdLKcVYrUPxJjYG3apdsktcqq9EJxgM+2xCsibWoW5f/kwxLRjsmmTdKtIp8
Hqa8i/YV+MSZiNRHSg5YEERLep0lnilnYr7t1v6/bqSjU9OfwUMUlcXHRKISgQobi2g8n6YMWwdp
YOTe/KopzaShGY/jFIXzWirQwbtv6IfDp9g4Q7oz7GFNRfupuaRPVbhqNQ/mi5iGg65rD22ov2Kl
DKDrxtsKZ7s/UqfQhqOzNkojpnFSQqyamGrv7E4kebiY0QPbu2n0N3tHIRhA9+eFIJrZIQdNDyI4
20390Hh+ZjiMl33qAUu1g3HJaHXdFcW1F99+hg0KY0K5dGh2l2yX0G+vGaSRNDI3RDduBxzN8eR9
NAbTh+69rV8d2CkA/x+yOyynjgF1AU6F59xAagKYQ23kL9cNdk4EH1r+YcfIQE4ApO5c9tVV9ctJ
rVvvt0uS0g5ybPTsreetw0umO1agNvzPAye/sa5LGB3oDYY9/Dyx6zwLwWfj3b6y2X7I9rgUKft1
icNJxfvaX+S4R46GWuE8aHVLKdyzzizMu2+3txomdY0TqLSUk3wBotbSWaIfLVMjVVJBscghwPhC
lp0is9YVGAb531LjlnC7IJD5qYuWuoonaEhx9jSZFgQf/JMtdakhfba+U4fnDHC4T73n2tO3HPFT
Wj/k/8peOy7WxThkL9KmIIdQnkp3KSHNMK/u8hvRkFoGln6QrsbcPtWjuElgk5yjyfG4IoJ9i76V
HsCLbtlcysxVhmdPTNAeHIOE3fQRO+VbxA1UaiJzT3w3JvBeUCuRaP+R0fTbKO5V+rWGJP9TmRsF
qc6MTfxb+kqODjSGZ7IkRedHdPEDocRv2nqvgROuXFKLZNf/KQF3cbdEYfAWIz9Uyy/5n00a/9OJ
yIrPMY2OJiAIzjcv5K//MxmKKW38SHS4Ad5PigxSCrPlGuz86E3hziKV4NAPn6I3ueoEY4V2+qE5
+W7RE6Ar/EIcObNF+mmlph7qsF7aUgmeDb9y3eYmGuf4SwQMu9FDj565i3gStML7iXQaEYiXwip6
k8pUqZGRWpmxijdRbK/l5wmm4Cl7/f/7W8LAlAZjOc9sivQLt4zUpMci3A3Evgh0OPLTlAq64mYG
4k/qOuTn5xL+wC1QftxapGOOJ4Bx+u+TR7tiOAzzR6wgqELkV2jpJfWqDylreZoC5MvMaUnoGVB6
9EhP0paugVhyxMw1vL+h32aWfe9D5ecp2ZBiEzWEJk0wsiM1RFIQI5W2oanvC0dfasCiYTVc5Z9L
Fa78guc/FcanrHU+nh9oON6M7FP+9qmLr9HlFlv5osoAh1yWnMOQx4LlQETYRem7udQxqClz1WBc
EJ70YvGYZ4zUImzO9pQuFXM4SOluWOP2z99iOUorp/gh/07usCwdMrGMuzZ80/e6mToDNOaEI4uz
0Nt/YHaBhikv8r8Tz1w5obP9j9GkcwIUFp1YiRTiqeDKZPDppRJEFZRvijl917zdYsofFjqKUG2/
B5NR5VGYMMiZSrVO9AiD5BFpZyUbL8xBA16yfKk1C/+pNNbsbOcS5tMjs83j5MGECrl3qW/ipFhL
bZjNBy8FccbAoJ0FkJH+WfvvfpcfNJaVfFEhX9uM0S4e3RUO2keQ4AAJ2vdoXMnXLbCpm8m4wuq7
Cb36GHXVE0Ylv1w6XsUkXfTdTO+ni1mMWA64BfqddZdPjZcoL9xL5tGbjYJCaqF1NqrR6b5VKT4o
HHEqEdLGlg796MKR+nhKfXqVlxbuByv69tEePB8k3x7uGYEWa7liwA+gOWbR5T36vhxLwJBdXWK9
5XMnBU5j1XyFxDVmykH3PU5b3DD8IsaDRO3kyMG5aGVnrHf9n2ykHe4IS5rv54RA7Y3u/Nw3Rlbu
8zctD/mQ46CeXtucHXuU420F8a7sW+R+/Sm72KbJ6NiNratveLOS9pCetiuAmxCqtFcvjR/axKTE
m947KWakjvxNp3wjdPqp/LjPn5vYrcfQWPC7CA2Lxm+RspTL+BEzIObYVVXnO4ymE+ls8+eexDII
pd0rSsKHl2qrWO/3gLWXhRkeTHRvExv3lI6/XiVdjdobuUW/uhTu651yrjTMKpiXDE6ivkZPXmRz
sC4X5I1ooo0/LDV/iYWhzIInGuRzysuzxZhYSIuNEbxR+7+b8QjsCkOa4M+jI64yMk34/vLPnr+R
mRRJpm7kX3Qg5XbbBr0Dpq9jRpd5MuofuUIt7BSUMX4w/pN6hIH3w1wnZosvs3hIQWiYVK8Kb6tU
Q8oHx0OXPCQ47jObMxoZBD+DFGCmBbcYz9lnHEMjJ1vkgaVBaeyb1Z+UNIpqJqrx7nFCyWexSacv
6LFUarw36I2GiNcu9wvLY8evIVDY+RWrxMqwwxe5H8h9Qf5FLU4//OgqNwCbt0n+ETk78AumV2BR
N6U8R2gGXPo7isyHlh9WYDU0QI2d/D25teecA+b5EMg/YKb5pZtLcI8Pecopkb/R6nTT+/ljQBnh
myX7z7aW24RYQ8G4C36lPJl90xFPvpAfbGY5P72UVnVAygkrorKjLQVc6HdQLALr3U00TZfBv+Ru
fDMxycnPxCqq7y5ayDdDkpXlG5NGqD3QgwJzepHv9RNHJrWg5bCxyuj+9McnY/1v9HFKgYknoPjW
A7n3l03a42YKfwlo2/blwQr9hc7BFPaMGo1wh5941VA7GNb0KxF9QJN7Pf8PaSc3u6TmfuiMsJac
e4MpRv6ALTnHeUqbeviuJ+eu9gkr25sb7D78GhdWEyyosfYxXt0Y+Z9AcOUl8U5pjHUrVTlJmRyS
pFpIUrRvRl/asOwtgkXYelVe29AOt7InaHQEXtKztXYmWoAWB8nE/XBozj56RklOl8srtF/aGqA3
/yl/Scx2ptMCnpJzbhpvmVYDUfeJkQh831kEU4ptMaeT7S081S/OtktXlHStAwr5Sx+o4a7mDu2U
JTMgz+oWSdp+Wq4ev1Q4DAEDFQRmCNN6cQGodio0mFFgYfQmriXuqK6csWZ6a0LUL6xe22eISkSM
DYe4V6sqW5YLyzALs01g9Hdbc7fRFC/MkeBjEtztFRfPcDE5oEnNSVnqGDm54YI/QCVek8hFjA2N
xjDA0a8QcIYWPd0pqop0LPgcXf6vRrwY9MroGbIjKkP50tkaKdSGclNHjgjdVtf6VJ+K0LwhQrYW
hmwsdNj/1LBR575Ju527JniDnt1OIa6k11UEsWN6T5ltB5YF8YzxXG1W4oMwN77jUocc5oc2X9h0
GTKcAntF/d0YsYksgemG52z0gBlgpYrtoJ/H2Ed/36xabr6zrIDJHZL4p9NibGKcJ2byY4+Mhcg2
qk1SrDusogFZi54C96h1NDJGxuy7NMjTIPK7nRUjSqQscVYR685RHZrl+dDMFWIt5tlr1IsNzD7Z
4lWSeTb1FxpMLkBSQYD01B1cVm5dDc4xHelBWS1zX7LgB4hyM1BU5JVMb4gWblaiAhzLsjvTixV7
pEw4pK+XTN4KQM6spmM6BL1YIFZudloergkcXrdVGS7akR2mt5Vbp3BPUzVt3qip/+qH9UtrZQeC
b5A6gAgJfJZhMzifI2JFiudxXwRMyntbC0jq5lKqVkcnztu94SU3+sb7wI+zjWMYCFcgP9eFxWIJ
hzlRXc4szeCbe+Wt8nN7bYVi64VtNsuD7JV27cfoWcfeQq6RWNXRN90XZdJu4wDRSCuvIAy9Kv7o
2PDAR1QXtUzftIpIlCL3tz4MdWuy/zGZoInP1TA8Nn5yoTNA01CtaNxpdER9/ZUf2J9leiMWQWNi
kK/WReTNLG9E2S34wGusNZm4RnQtKTrfhRCftQXJICVo1iwSkAeC7n5G46u1i37mdun7EGpfXlBD
O/MZYkpJjE7n3m3L9Yg01sGhMg/c4LsjoGlqY6lZ8nmr1Yxi3aUjVpP6lh561c7mql9eFFQoaF6a
S0kDJIx2pb2aymiaVy1kMieEmO6m9HV1NYAK2V9d91IGxmvj0zJscv0sfGWbGUC+E6vblSRd7xrO
7YS0jR3jTKBC40uZ2Ad0HTANqxWzttmg8Aia/aZVvBecB6dqmOaaB3zSRIcSAfvgpVZ5XTEHJk/T
Uv5hfVgG6oHWmJnVFyGZuFUdHGlOoD3u/5GXdjURszIHcxbI8C8l8TuVlyysXFuZDjAPekzM3qYX
0t6HZTcORwL06Jdhm4wGA3Vss++rCpBwTr4WFnpyUIpiaRVErCbhjoSaLWftxMnMkagjixjUH9O1
7bVMYiSlTz7k9I6cYc39+oVYlxlbwsqbfORPekh7tymPwrt2tUPwqW8dsxoNtTyN/SmbK5pATROq
qzqNagB44gM89EKzySQqx2OXLtJsPDHZucXtAZILcii9j+ciw/OX2tZKNfRzr1SzTqf+KkJkHVVV
XIt0dGfte2m4H20RbA1RnnLGnTZKgspz1kMFRWJw9HDhZvElMzDoGR1X+LR5q3tr2Xv2AmbzdyKM
U2agVLEq6+Qo3U+KrtKoM2IajXhuxQMQl4anyyzfAO1CEKTLpOtkJRJo3XbObUqrvSARmQS5y5Sh
LQgj5KZpfemQhslm67++in+CggzDNvsQjnbi+jNu9JEkTCkOB9dG/AWwstC5NWFgrKzevblOuama
+CMZFYQzCaOdBgkgIpFg1fRcaTxlxCXaah8TsBKCfEysqNUyiRgg+TLyM9QUTCnpatLVnUjGm5Yk
JPAQHw4Eex+ACqqqi+P0dKQT66LRKF3k2bDGNZMwLY4uU9O8ebu+Lbt5qoHa1tOfnGU7q1g5AY2W
srROXpW+2zburVbVlnU9bbucTFMz3sSGv1I7jR5+Qh5kQKY2eeAoHy9Wf0wzi7nKMK71RF/lMMHU
pH4kqSXph94xHDRtOTJJasmf6miL+DnVJlrQvYFihmWTfiKROmXI5Szjnmftxembl3ig32ZUDhLz
PLCwyPKWxZN2bUpCJVGUlWa9JxHk6rjJxZwI13Dac4r6ch7SESTeZMNBYIbjYhTGsZiq+1gwq9LM
L1uJWD9Z7yyDojknavbrW/k5Nq1lHRZs/xWuOvNNG3d5Tkk2kTmWMRWykkvfNJJAoyC1hxCsDeWh
rnufQiHaJAwxYo1sB7VryKgyToOLED3K2QtMAOau0e6IJsbCwV+ZYPHSRnwvgQrJT8c0JmCinbaj
ffgq2hxUHGy3AkWboRYP1yGhh8z1l6zJ7Zkgn43QlmWRhv8Gt9LewmWie9E6LDvvULjlyii6mbCd
8OBEi8rTk61qt6tMiB7X53RGI7NDo+wg5dAOcWREm8LXNgYs7lOg36LI1jdBjQ3Ry+fg7ewzBTvW
SCLm5pTnM0cLs+s0qT9oT3dFGybfTdh6cu5ZcAsxYOvB19xAcZpFiLeXxkiATdpnr03kquugH9N5
SnB96adfof8hmFDNsdDGB0tW7day0cW48QZTX2U6+AKXzbQ60Uhzl+PkLCOrBzZXufiImRUEVvYX
qONxKtlSCH4oF8qY9HMdhXbVDioqEgaqkeC8sGgYgWfcVFS4SusAQG6zV8I9YyRxXbuaNHQNjUh2
SnUzJ3ScXZn+RRYZyX3wZYYkVdhtzapJ6rmWgTip7PyEjTgDdMBYP+wB5/EhQ1UkVY/4V/ZR2vMl
weHr2mZM5ObVWcc0x422myuB/saZeCdP9obs+uSg0QMvFWHo8tpGwQ8BMVMz5YwunutOPADr5UZF
YjfZUOss9W6jmu7rMDrqRnZWGnwuAe3/QtQcSq16/x9j57Ecu5Jl2V959saNLCiHKKtMsw4dQRHU
ZHACo4TWcKivr+V42ZVWXZOaXLsUEURAuDhn77WdigWZ6+tyY5LabuTDrQz9t1q3b1zlZIgrGt3F
ifCZsx/F6yT3NgAGjmXK9XL8VU/kOmGM7PuLnBB2BCxobNl/W/W3WWDkck2a/WHzGjbeCwCrQII2
LsoTbaXs4JMoHzkt/Q8RkDYWEXuICkWr5Cesix3jplybVFcBfX1EurjzYg9zZucecbuf4zyeDmPi
M6FURMaC5S8IJR6qnUjttUX1wszFEXtHepiag6EFt2Tr0KwxTW07uulOOj1w366ieZzMW45q19XB
oU66B6wvrDoGka6jnhNKkOdDpfW3oap3gh1+xD6TEu+DwARC6Wrwif4IR4gGUZMR01mhOZncsyZH
2MR14mwC96hbA+ciPul0DCFO5jctcKi4iV+aOWxgR4AAkKiDucsHlFiFeHYsApy1yKRTbipLsr4X
7rUMpjPdKO6eIX708lg5HbStUA2LSNTjuvTtvdS4Y0N3bTnMe3GLK8FL5aYd/OfCMACGsh6tgVLm
jRfAncde0HCjTKZBWEvKErx1z7YVnTPTgn5ooQIK0MqNyKPCsCa0ZMrubWvjaNGLXcYke0/1Zhrz
bpPXiH0dI2YyI2Pc4wy3TV6tTCN5t3J5drwZ2NVg7q2qlGv4Gd4mn4ne0SlbsGYAS9nRH1sTTCBW
wqm0Vdahe8oBsTYtmHsrqXcBmrBro+9ZMSXyG/64u4qt5qOXKbNH5xVrj6iewrJeeqG2QrX3angY
FGeenfpjSsmnjJ4aCb5ploWkJ4QYJij56MmgcpYyOMNo6ahDgm8gXJ10o/hRSlisXjy9Wl3zhRj8
seaZKXz9Kw3FAKoJEVta3HvtQbLC4Zr3kE8a67EeiHwdWodBFANSOgBabwUNQvtuHs0ztLP8SHi1
Q56L3OjpfKz9Y27X+TbX/QEbI0BIqyX5SmN4UiUQYkbmVaQEaqlvrg31SiNfIRXNrkw/vbINl2TO
9kJtst2wQB03BvFe7POLdZ87d0kx/KSoZaOwOWOVeSmN4blIJXd2EG5biwjm0i7nXdQCNwpcym2D
mFiAlFv14p7oThYkd3wGwnfyb7e3L10vXsvKu7NFVaFlcB6SWnw4tckv1GjektugI3o78/U7l5bC
JjVgZHvsk+jfUpEbNkHd1zvkLk8wbeaTp6HzmUGhIbuH22nl7KSqGYoyc7AYxKdvhN5WJBERFeZw
dOJ9LEf8wvQ3d/S0TgGb41OvtTch2gT2UP6h7M6VO7v71kMy7XdjtivK/C7UuDQB04JDzZLKwzRc
hoj49Fmij69TcV1XiqtJjBEj18wKx3SvA3rJVZawLZvq+z4oGTny4tUO0LJImw462a35dQB8F4Xr
04RdfTeS7+AB2kZ3dQ4jxgPXdeBS+MV29FvEL6xRugpSsWNX5nYy6u/SpZKF5WTr2qGxNuU2CKiG
D4BX8sHWVxlu8lXm8MC1ktQOGz0AO0m5bxvbptIbVifyEA7NYOpbq0HXVTX5lUHK6ppE0yey6KEA
0sHLpKw2MZvwVny3jfNqCvS+Y6Hlt5qecJ7yZx0J3zYsymjvcIAMQHHaFnu7Z35u7UdpDK8Yol+A
Aoe3rh/dBN4RVU+2ZTVf7TT9vgR1raodD2GoC1rwxk3XB/YuqHCMJnLta6jGIveaTjGE8A3azGt9
BtIHS3Uf6b0SSSP0SD6dzmrPUyPRJnj+sa0YpAPL4CRUbKzr/JA0dD+jlBLLQJAB8ypsaMAwr5ix
ThDmFWTG3STDsM2mTqcOMYxoMcaPyHpqvJaT49vTIQ7bV2vQTi6S5g2Q42SsNRQk/b0f6WzjnfpI
S1pHQLod0SFtwko1r1k4b02dSounBRebJPU0v26KyjhEOdKXHu/NOk+KT8OCrdIgwqCRzK2c2yEg
Z8eRG005cC3d97cwRKtdHAtyoVhGQjDTBTjBFHkNSXv+rZe0rwM1+ZpMAkLH7vvJu9LEYDNJkY7c
XJkwi/eiS1E3CzKDw3I/jM1Nwo7htnTvQkPU12bf3wLo+tCsDzDoVBO0ubkhhQvAzATEO0G8E2HV
pp2yrV2dS9gfhlF/hyis+AHGp+lOWKn5ggHd2xaAtyg9UTZoUC+CgQzXfRG/jS7TYzlaZ3sGH401
4gxz415Ud21Bg4k50dlR2hA6VaVqtC4MYnIdNKxF7Qh4RYZqSvYXd9Q+wtjsV5aTXFcBe/lcizdD
c0xAAaxtDUxP2vn1Pmg441CSGbhba5tqVb1O7fCxDo2LlX0lQWivht6Ydojp6VqMI309PqATHAfd
RnJcoiLmA5gl2QK6J5mow/aC9YQdal/dMKPjZ0n2meqUJ7ZUOM9xz0BMwHT7if7Q2XJYh5hkCKqB
6YvmDVvSWbWVgwtmRbD5tNLa+Yos3GBTRdMlczcQLopNEY6YeVCmrwsDYdB17M3PFnKgVd+yg8YJ
t1K+m5GVCZvWY5p6XGtjV7sM9z4Cn3VRZi+j/Q6Zx14HPUr0pMtvhya98alM5SR/p4l5zEL74AT1
V28P4BcyJI1auLe1wGbFNhUbdikcGK0DPybVKentNWI1LBYK0+lBWHdq9E+XPIuvx6SyD5ZIKORT
twyq8Yv71qD0zHToTeaWvRilsFkottyeELf5DDsE+7dJjrM/7bnQNaPh1TDgAUJTSq6jz5bJnNhl
Nz7WAYMMqPK60LL+hDZLUOtjEcmw0pwal/BsMoargZihSq+u/dx9aVL0tvTCupgVVy1JWiQPI8+0
+3E0fu3Oe7BYyWxcC6Nn3Bkj1JRWwQVos4tmwuG9HwiAPbWIIODLtas+soJzantIjVBBwJacqcWJ
c5Gm0UMrqYbYsv2IExKDNQWpMLMpu3J884B/iuRhcud2I9CAk+jdVVI0b74x+y/pZH50FZWIMAkx
tZnWlR1n17KOX/Jm5PdmdhsWzporQ/2DjwP2lJkPsEhQcQXDrq2baR0OZB7QnzF2qm4sa6Qj4SSG
fWZfZOQ0W4rXlBe1dEIfxTotnIBiOHJnVCUPrl0fe6mdtCh6n7PuQkKYsc614k5vxq8ipjGSkrWE
jiLaVlV219AbbyTqfB4pjUx7onLpY7EL6sb8nduj282B82QHPQuFYOp2sbBNPM9cQSIc6w1qtPva
ioOt09b1eqrHQ2ypcmBmIjEAK5X0kFlF0V0mLuYaBxojIkXd4+gP90DacgQmQbk33aHdaHkMw3lq
+qNmJx1R20RPJgkFiHgq7vErtxb6XuJBBkXoTh782dk0Wr+ie6rtQ/wDFfumaXTGz8A3z9pgv0U1
VUKbjb1Hm3uLbYJhOy6aTTxjDHM1MzzWgQ4PL4ZDqbXwP7AUNQc/KI+WIeTOM7NexYicK79NdtZo
0lJvY/2mZ7vsaZ1HVrJjPYQJ6qE5tK7CKkVXpum72hjNVd8U7hZxq7fuw1rsmtGRbLxKj7Awz3zo
kINsc9SaLOgROmmCVvFg2btaZ24rzL3jiGkX19FVVjbDNbdcfkVd7MYsBEsSo78acUiAXUCGCBtx
1VnZPo/09kYIM+T603qcppVhJR66teC+tNqadoJ3Y4n500WbR3UcLDYcs9iSxzyZy43e4bAr4owd
qIv5HkiWRRG8Ck7JMEEU08EkUTM1RhrJjymwglWHCRGqRC24MN1Jzi+sSRXxrGoPYzXMW70PYaLZ
a1cT+Ehs5xtBfb5JsPjG7dGy4nu/RGaskw9AAZX0RJbprLwDHxZ91e5JvCwotyMxscLsLOHJHSDh
il1pY8OHePdCFe4WQyBBMhWKwM7HtJLObbUVboUiNB8Pcursky3TrTGwAtEpW5Fjm56kVZ0yQ+hn
kcS/Pfz47TyZjGJjfanr4TC1qLpMZCyslwC4hQ2AF8xQ3YYnRt9lhRCAeN6xHFJbYN2x7gZq9Q6q
GLu0CRWtxxIHXzVsABMF66Hwh53vzPN15/nRKa2i94Lsl+vKwvcp2vhx+SfsyAqlUAd9O7iF7aTc
WmJk9SKtbe7rTD18AvDW7TuWOjJ9SeGlRKXRf4vAXEzzHZvXp87quBXSwL91U/8QMFQlrMMvUKhM
PEMPfkwmK36bkznU1+jiBfljkbgRzGdCi2CJa257ois7Qcev+2et1nBFuINFnHDnX/eEWxxqfTxP
c3sfzCjn2MZim40fK9SADButjy/PyA5hjmSvGaKNL8Apdrl4T4bwjoDkehfbgrmsxrOTEk+Z2S1Z
0+avlOlzJOnFcRe/2FoDmw7EDjk+ra0u7I2sSOq1rMFh+HJIUy2zXRJP6KgcfToA0nFWFhXMKLbl
WuggiehabKigfuW9wM9Y+6xe04ahAasTJ9GkcIoi2s2SjT570d6SBTLqkKV+GlhfBToBRMOCSTzg
PPi2eQRniMOkJvfImce7oJfPGpu7XXcpmlHSk4uQmQvtKZ1LsXOL8QYXLIuZjkWyndmfrcPqbHCR
hLUZkuAZHVCrudgESlLG9Bbeepz9pLhVZDyk+zA22MnX6HEgVbtzhEc37c5RXEzb2KQaT2SrBrEx
3FFv6851FyB9bF/NhrxDZJmQwc2o3trjdauRLhyY7AQImHqYNY8Vf+v4m7xDbF6GnIkwoDMzQpvX
M7Dh2IUIcphm/P1JdmIZqLMHAsThrmWgw5iusq+wR9+Mo+gw0+lj0vMpC3Xtpr6qKyfZYFBkGZE2
O22ghWqWxmfL9o+p0kCnYdkYFLJqz+r4dQ3eLKCEXt025nwLChM5LVvuIRIjje+AqlcLOaAycVPk
1U1PKIfHbnyXq4Fk9OFyxMexN8TWQPE/m1FyyHVtF8l6Wwf2be1DcjMKn5JpqbMvbntrbQ+U7MVs
PMTDKHembiMQLa9SghEe6667AaGdbbRMKeOm/BFPD/y7YUp2lOHmQ6KH7CXy9LG2D13ulvsqGdCz
2zpmCmpMm157L2Z6uGNUNsgjpzUr788W4/Wq6fJqmzvpYaZ3SFxdO++6YjyZUGFS3Ng+URHr2KiJ
FtZoVvh1jW5dlmuti9Mb8IOUx+1tOUT6ia7tTyGcrcSaQLBLs8NwiO50NI8tuwraz/0h99DUphXu
BkaFmd0cq1qpYQFuVJdy9J2v2f9wQ1JquE86lKxo7CUJYavYCcnJ8GY8ZhkwlCzYEUizEaWZnNB+
vCRK7AXt9JrMvN+hRuBVgBqDKisRLY/inYwY5+jG6S8Tyxszh7bu0NTrIyVNwjbex4iIJNbwgvyR
EK94e6mCfuWXyXn2TB1N0mfITdoF/sgYHz6MFfaVNi4UYgTnGibP2sIn4nYGXfHYZpXi55cQ134Y
3M81Jx1Mp7dKLfMm6ekOs/3O2FZZ90aoH6bZfSI9kdqC4+ebWWD46xBXGIH1mzr4ySC6kEfTRzVq
6eiIC8XGkqut6RRD0NfQEgd5DNlcR55g+pTcB8Q/KNsPpsacUNrayAzTJhR+3GHlWwRuCTpdx8bu
811JqOQGj1mi0XnRiQrpVN6C6+Fi8LEK6YX+Mc7ux1Sz5U7c5nWYMCUz2cq1DFs8Ez3Wvrm5WFFj
XQX5wY/YpzgZivkIH13Hvt9hzQ1U71F2M26fxNymI9FSGGlXviuLrZSBsxr7pNxq/VVX6KxY6hwv
tUm3MLtQ081uXF/eJSQGUF3GUgH128Huw0BJ1NcQadGV39Q28GTKX0lNk9qJksvYetcSq8veiMpr
CnDEZu09Hdl5WRk47C1NsAXw2FdDv/A4wUNVnwnTucXE8q27RrNBiAiWpjav67bs91OWP6Uax86+
5JB3FDxMm/pmHbZvdYiYYJitTTCF5GQwmwHyXc+zxP0Uh29mj2JbcC2z0b1Cgf7r+qw+M3ZjU8yG
vWkaSPPdPkw4ZdVc35VS92jHnQc/JMggDV77IeIQs2DjpFG147C+JtTZUz9/BZX73CMgGQfBHGH6
mFRbROAsm1nGeR802e6LLz1mId6IUexFOFxjvtlaHlsmusJgGdP2rvS8HQts5pLSIwm1ZamZ1d99
VjePThetmVGNwO8IaJu6bTjRn8bpvrGz+MkeBE9LYj41hm9ubD1BzWGDKKgGubFiRL51IbVtR2o2
qjStLn7hndOxXHKIPMx0XAZPRvYGn+tN3pV4dNGVNdnMqaVWkkwxVbACYzbb95KYLRarvXufRpxJ
ctBcWgO4cJggCssDb+h9e6qX1Eq72zQIgeoesoMR2vNOuBRdZh5OneeI4dBB9DjeDgNDHrIO1Lis
EldR570jw5koBpv7OizFqsf+JLEw2BUVb1HU5T7HWCny7NocsX1Kfzq0Tf+BkEZpRbhZLe1ipBMm
td4+uVr+MKhuKiUtuOQrc3QI1SvQmzR6eDCwMjlT+iyKgb0CRRCPXQj9n3YTkQLksCiEo2G+dF12
XXuRiSWBJl6LidgePFJFdGYauhlPrUdCN+G2F07ZvecnSBgMtRdrYXF4bMUxlVKZKEkY1oYcCoOG
oSJ3R1pQDhABNJ4r0r1eRqe/rmMwBTwwZx27ZB9RkcXQSnRZfh1CeIgyKgbJU5ViqLOSKFs7Un80
qfKtsSxylXX5FM9AjUbXP9VezBmY9WNQOje+0RHqEJGE6MLks2E08Qzv4ow+lGOHWzAY/VrzWDOG
yiig29VDLaO3ZB5eRdDiheiNLyROq9nPMTBIQSJYQWEWL6gBdZ8C5w0z1q9muo8jrcS0N4qTKLDF
ag3u7eI9apLHvuC2GgbsO7BYtiUuW33SX/3WDnClIAtyB4odtUf1fnIZVMVn4nc5RsX4E6AmBcWM
u7/XkGbJIb0YxQeahpUr8ZXWE15GLQWWoNdQ4Z5rPb3YFZ2NFg3z3lHrmlLTDpZk4hKtdYgCpAg+
qYpsj8x9AN6XBftJy4wrZEg10EyKJCFmbHxjaH1wN/cyIrYvvdPsQiKw1DB9lc6vSQlmLXutWicT
U24CBIwlCGIs8uhXjhUoO6t7miexaw3jJi8TfzMV812O9Kr3hy2s7otWeBfbRsQrO0BaRvFAudyi
IcOQb0RILY2I+qzW+e19pJn4OybrvnOqnzaKAZ6Fak/fB49xGd9XBu2FwnVfqzhudkWKMo42DXLy
/CUV+V3WGleWpv2W7l4TBiF5aGJ2oR3tZ8PNMBZWzP0TlBkjGR+swTroWjmfEzm7t4A2CG4sjnSX
jW3gezYqL6qgCETdTZsCJTc5P0K+t3VxjKUb3DRd8UUAjgSXFniqehG/SEP/CqMqOvCgZNdT1GJG
FodaPHtJ9967tEypfW8rfTo5jfnV6hR24a/3QCfwGx27pP+AIvNbKnExbdFn6mHEqdE1R9k4gcZK
h+8Ok2YKWEDru5fCefNL56cz+/eoQgpv+jeBO1Oxdi+mSTtx0bBSY4c7Fb4oFSctJADY+DS8lrJD
EpyENWFIdK8USk/9ZaX/H8rud8RpMhNMMlnzpkBXEJqoyMkvaEuo3sqZkCFcaYlMcAIAwGH3vshS
dfeisnqV6BHTxJVHccxolIwW3eryp2VNh430Pcm2Pom8p+WbIY8pMCpK1XieZcARktr2qASzVQqB
znLO2oYRDgMB8OjGkL92jhhYr7CBIpMwiJxEhw/CFgWpViX7OBgOlov00cg2QWqdq7Q4NCFsBE/7
7c2dkonDC2RcmAF9eEVz7qpps8R7q1hiqwpfwoEiMYdRLLHlEwXfwfAO/o81Gnvzmr6MzahekneV
8YGVQBxp1CNDHwinacfafxv2/qniEEyUl3SbXxrgIBX2BOwK6tt9H3+GjGCgXp5J5bmlSrZWidSW
O7ynxmvUNftW6DSjUK9EOnsrefYzeCVmc8UIss0j4xum9C/P9f0wUTFQtH517HoxfFTcp+pr+A4h
UhVgvEgS+/bLUWBwBWYmRvOC82TCJeNqL35aPbVj/+3SIF4t1Pg5s9bmPN8uX7g9jWj1KgSaiGOM
83JbLdpqOnG3YQPyDwl/DKBqyMfHIFGFZVy+SbIPZhq1fP7lQBqsMyHozrF6iGX+mvLHlQZXvY6t
Nm1Dd+uagD0QAqvXeAWy3VR/oiOFJSwAejV9q6NYDocix7tO+51q77aqxbv6oXojJez1vHmrte1p
EQgThMHopWTcunyrk+F5+X/qfjPfr3MfVRF9JXAUa+nYFz19wgH40btc5kqHas/jFts7dEvwMHFM
8qXmB0iXh+vJBZJqgvvU5T1JjatRJSrnxOCWGjcpMkA7lBcjDJc0acuaz4Y2rxvC+Viembj/OvIe
uIGXmGUsER+Wxf6ct6DFUCIZ4+IFhnPdt/RNZtbCgseuSOJjWtqHWpm5lM9KNFDHdPcNydNbrEOs
1Ll+rpPjlCIBEwmIOn51kFV1z+L8ElT2918cu6o6Vz1s6nSrV9wCCVkzlPmQaWgUWrRDgaJ3eRg6
LAYsoLD2MIX4EDHqqGJFPT+3RGIut9vCe3a47yQKEq00ntWJCjPGuMVzlth84rw19nHMfswUZ2IK
NrbBBoy21HfXq/MRtk8i66mB8KHVw4I14WKC/bd55tSgoeTRfRrd4Mnd+KHHOzfdLXaMh0wzqEmw
xl8+uPQ4JH/o3ydDvIw44heDyKTYZ7mxdqaavlb8bemcZJXfPI2It1LzYbkm6mrOyfyWssCHG8oO
FGXHqshNqkwY0qAqXlROjdXwjdGWv5rtPmrJ1zRvhHo4lMBaPdfq+TbMbmfgTI5HBsllaBMTZyOx
72vpvSUqTkV9qJi7P/afEJa+SV/dnXQToGQ9FEG0y3AZqRt64IqvpGQBHRv3ieEcxTQdKHx5lvvh
2jTZA4LzwF9+Dzq5kQ19WHuf2ARssFteBUidVnnD6OHgh7UnuS8UNnbU40+t13+dQf+s+53loWlp
nZMlYc0Y3XOVoqNHWjd13S/gFsTOIcx26ym3u/VicljeUdloJj3+RZEDRIHaG2Jyny5pVsgHlr3f
LsrVPDBetXH+Dlr9wcF9vnh4ZML0w02JDYxrxRQYo2lp2VAs34j6+KokWR0dxFfVz68ypk/GVKLH
4rJMCW08M0cML1Qgf6n+x+ip9esMOqm/TKo+nxi/zesAzSAx8SLkA9+x1OOi2/jao2EbzAg3k/de
JUW6Bb/CRgS7C79mB/Oevf8hG8WbFbwWNo4edY7VhKdmTU0iTinYK9NG6yz5ahXuocZTugzQmhM+
WOqvK34mRdZBr5Bl8n/Ecg/cHZvlMTFMd9dHztExsxeNOq7S1S+XSb1/OaPlsKerWA0kao4H/lX8
Gql8VjJ/NJS8cVK/6TBZ1KiuJjqL8V+NvCM6JWIed23sg60xbtXIqb6v7iHB4jdqwyc1+C4v1BU7
UN20YX3qR9QD1HfVzFkS76Je4Mj6E+bOBEDR/+mxZAHCYYrUg7ucxVDbkFfYWDwhhs0/UfM5jP6L
LTjmcuywJ3FnD9CGu+ZZJvoBr/FpMZoo60E8DsQKHbRpfCq03yXhZGF3j/T+8ShzMZb3sdzg1nH7
jToHOgNo2PLmKmKhmI9dX+5JtfhVhh91Z2hZ+SOIUpl8g+K/fHAIcPNbRu5ODM/L0FBSu+1cykgz
6ws0LjiLPf3GNibqPs5lGTiW6AIoW48mDPJldpnHJ/S7L5kGimg2Lexz4y+azt/EjfhI855QbbWC
UHNwN00weSENVxNJXEl0FnbLXlIjTbv7ZZr7UU+TQUqxRd+GyCKLQuFgsLnMsDuzniozlmg0TddB
1t8ta40G0xubO3ZZCdRfNdQrl9FyK+NO+HLp/Zz+9Sguz/ryUHZglYg6fizV8q4i95aR1X2Prbuq
CF8on0AAYIG5PK+R1h+QWR5Hh8Km4T0s512t/EYpH9QiJIQilifJrRrUEADc5/BPlnVD6b/1EXIa
Vlpnp3Z/UGIytoFkXq4kG92LLW8byEtlFG3UcsRVv6C8c8p204AXNLr4vKwdljs/JqerJ5pB/VH1
x6gpE9+XMsgLy0Pt22AaY3fI2Jsp51qcztnKrsDyxPnd8oAta5agCmjBIGXpIa44OBP+mkFRoh9c
czj/a47wavsWwemWCPLeZrJc3lQZrELh/iyDNYHrx5zHfFnjqPFcPaSlOa+tQLU/0Cwa1X3aiM+/
0nxMeUPtH0AUA9lycG01w/h3bmkK3WZZussrptXlA2lhjrAsvZ1bNL5Blt8Ysdgus+ziOlKfsTX4
9HG/c5P4cw6NB5f9t6mctcAjKFl2dJL5oEKF2iwRGUFy04JOXrEg/3VUyGccd5uoGW/aXlwvdwyn
S9rDZ6BGOGrsR73LD2o/kSmNVlC0GweYRA4vN+fpLdVw2YlLOWqvLqx4ddnUhCwpm5dpD1CNB1U9
C4U8a0l7WQYl4H5H8uR36vvL8KdOGJoHbgv62yAYrgbJ4+GP044zdaUmmFJjUKI0/4upZT9PznEx
BIbMDeqnUSJOCVqQfhI/St0xWQ7cOw5XzUma9hqK8m1ZGxhx+2jhFmKka6f2fQo2y8O7rIRzXT4v
59aom5vZ0LfhTnioQZcIg+UmS9WFWR797Hlq06/KD9hK0ZNR91lAP30V6/6+nF20NdxQuSp7YSJn
RlTuGeZlNYUtuxF15XBLm9I569gbFPrVB76yGkGpK7MgjaDvKMQio1byKsNLnWaCXK5nwQ2QDxvZ
WndNz9sFQce81r8rg9dIKJGZNz8h7cB6zG+QFG3bvL7yWR6rhb9luicvrHHVaF+xp6npZ73Y/tTD
M+Q1xefpMRgBUFQM9ytsp3cxPYem8SDbsP7C9IPFT77B8Vj5Wf8m0o3awsWZ+8+np5Hgq7t4m+bZ
nUqFYZP368UYjrzpaQZZu3KmGMiQu04VbV9anBPDMQF/N1QE+E6g1VvYAke1IFR/TDOa62yCTm7T
ydG+/CqHY8Od0br2N9V17hcLU5d3hk16camkxDVUgdj7mR08S0w9pYVXQy3U1Co7JA9vCH87HPlp
EO6WsWQZCnGqsFqu8K7l7z7Ro6ZV49BQMOzyB0fST5w0LGawY9CInkXwtExDf/7xb//4j3/7Gv89
/CnvygzXX9H+4z/4+qus6C2GUff/ffmP/U95+5H/tMur/uu3/nqT//qSF/3zTTcf3cd/+2JbdHE3
3cufZnr4aWXWLX+OP69+83/7wz9+lnd5mqqfv//5QY51sYmZeeOv7s9//uj4/fc/DV33lg/41+dT
f+CfP1Wf4O9//t/sIyw/2v/5kp+Ptvv7n/RV/2bYrnB9w7cMQ5iW/ecfw89fP/L+hpRYOL4wfN2m
BOz/+UdRNl3Ey7y/eYYwHCY82za4MQzjzz/aUi4/M/S/CcM0LHoBuuVawhJ//r/P/99O/78uxx+F
zO9KCMMtH8iwOYTqr+ukPqFj+7yVZemuL3zbtmxH5+dfHw/Mnur3/08k0t439BD/TEGGQh4oCrpy
ApkSxFEWCOPFxmzWVNFPA83hNqsHcS9nj3ImevxmelNF0GNcIbIml8pOh7cp0/31JLwnx9X0DVJ3
QU/UmLDzvAE1q0H1zum+dqeLbmk/rtTnHdxUfVXjabm1tOndQPbfBOH0rHU0jZNnBOz9g80BbAKd
jn5Pxm8X+9ZxEmKHteJBb7zopmlILWs99L56gvCvGdzroSUrd2Ymq6ZUrqmDUR13QeqBM1zJBqSZ
3yAqzjxcC7NlbumSrHVX5jRP+OCTUR8ojY9U/lHK9LXY5wEKSEufrkJrRt6oxbAEJ6pess0g5Yq3
xA8fEWhnm1xkvxXC7NVMk2hVx8MbrH/nCswFLarQKwkCJZs8NjvaY5V2FP08rsYaG1xWTOMpapuT
Bw3sxoiay+x+panG0aBBOUTiVxZdflUJOMxhNp/sYkROEQt/3TnfoXEcJ08cIorgRCJFt7pZfEWj
TlOnQ5uBEYT4Y6ensTqlu6nsbgq9ZFSM9bvYYF9RJRVfFPnJIMdx3bfiaJpd9WSRppJ16Dz6Gmgo
vSDG2+BDn2t57KK4v+0H8TQWeHWS0bjSciPCKTWxBoysE0j9dif8hq3oNO1Jh/Z2uqnTcwirbRxT
UW00eYJGQ82czedhdCca7wjqV6l+zBubsJQhto+GRwRZ7FSb3mxAN00x5AUz2DYm54BW+R5yK2oy
HyGQYWdfQ1pfa6Pm4dhNp72Xckcm3ACydd4NY4z3LFL1lQSiva56+6FX6kvJgo0JS9wnbPsgNaTs
1lVJYBbwIsdpS3QwlOoQb6Kg3AeA01/Z1owKHBi4bNKXXFo7o0Xm1XVuSn+QYk0iniMIlBtdeATC
Qj2jTQEH0rVJ1Arzb9FskLcTzNBhD6OPgKXBDbbFUFZbrVS/h1B8rQ/mQ6jp2slz3a2td/POYX0O
3JrMPgs95+w1UKMPSR0dcAMf9QoZ+lzFv+aA7THXAU1Nv7jbOKWjR2JU39hM3M7NTPacZ2MOTo1j
FxTVdgIrvs0MB2QZfMQWwNvKSv3sOIF37xTuD1FrpyFzWo4BUfG964WX2pCr0IfZXGv0k12xnb04
X1uNTwZItmlr3rOomvu8ooHplmPLk4s7qkNZ1U0XoiRY7VkwomqjX/cOZiHtA+e7BNsGVspKhSqw
e8iHq2btDNmTXo50/X3iqi36hLAxB7wBKbB4utyeR93Edf76ceOUZIaGuxB7KJ06uhywUmCVBR5g
Wl7e6fwcwSqMQfEyOzDIJ1qvto8cU0O2vil8aOIYuE20mZzqYG14YIq8wrijS0H/OlZepalSsRDB
xut1ZMtO0q/TYt4ixNL2cye7lV5Xv7pWvWFLzjZOQMmcjHZYYGy/ygyZeOD+J3fnkRvJsm3ZqdQE
/MO16DJ0BLVOdhxkMulaa59ODaUmVutY3of3PlAooLrVuBeZTEaEhwuzY8f2XpvdZdv9MrsckXcb
WOCaH9OIPaxqsrxdw0ZCU7LLYwZjdnJ8GxFpVxHEk5O2i5dP9+mdAGuFE1Mm24IF6CG0sieXfUiA
UezrdL15ggkcX8fpirK/mdOd12SbJcN8R5DJm2O53NolCTsFS9KjscBMrBrkIexvbp0UZYk5sxmV
rZy1KQG2SK6TfxgX886LSfUDCbIdiCy8Zm/MuoKsnF+7EBxqRHBzCrQqAFgeRoiVjBX6cAaAfgug
/uz0gbkLcbbj/8YH7C73azGgnh5wVvgTrKgmm5cjw9wjDXuUBPHcbsfiD0vC6MbAAl42c36NpJKr
xQDauDBOwZjYeQqHDI8CGOM7I5nf26L5ynMdc+zwZUfOk+dP1i7PMDnnNzxA/q7zuwO5Lc9ZhHSC
ja5qM+8KbbyDI7RfsijfWIX+pNfIdOaeOxQO5WVpdW0TjBhfOy4Agkmc/4IFL7QO+XGa7IXQzwmk
1zbgKBlcjYB5nHgl8c5sIvnHenLgDrAPnrSCrtdvu+YBV4pEQ3SkfgXJNStsUgQs7qIEh4DRLRuz
7q59i117rfydxl2C0CF6wK4OW5AplBSC5FkL8wumuUvdasbVOGNGD0F3anXS78KIzc91cs6+09Gc
1K3dPGIpgDlwLnzm7kVrNbr3+l3S+ObG0iLAB79iz2k3QyUCSlz1GCt9UPcwCZwZNweaO1DeiGs0
gk4RYngkaBoP9sCWHvsyxAMEB3dF79T7NXufpXOqDT0/+XTAjmaPyLK0EPRYbIwiRoOthbER97rJ
TIHBzVmIel990Ge6rn1ZjcnmzIJQM/icWYfQ86AY4QejiwjECWpn788MSKOWQPptzEcjdljHJGw7
VPDVBzedjquW+9tQAzO85vPItNIazIDTV5Davz0A7jDFbG3rG0ijU6gxZbz0xxETUmaA3onn4KB1
9TfAzxaR4nycCBiCDF18WVDeMTeUb4W28n3bh74jVSQYOBlkZqHZ5tRbvYZzkYKjaPzNbLHRbjk+
24JjkJ+Dh8mOjly3U8GQcNSBw7aMYa3fLjstSdk3AY2zKRCZj6GRnJFZfaagbiuUERu25y/oU6st
YRG/2yE745i4tpZ03Wt4NqM+bq70SisBKizWbvBGaz9W/cY3WNh5M2cw96ND2PQwXLofy0vjA8gP
kmAnQNCxWRwYiHBlxHw0IKx9lpmoLvHOsAqsI/aKWRW4PKXb2LAQT7Ruf6h/2nAyTlJQXuF8Q3xv
Puhpb1+sDHpp6027Jf3016U/uQTIY06xnX0P9IXAhIsBNt8bs+5QJu5D2d9Ojv/ZjlVyb3j1qTSH
bhdnQ4S9QG+3BXHADNzYTzWgR0isgbCmlGUWRvUJ8Gl9yXXdOGlNf6vb99BO52sdm/iAP+ocee0D
aOp05+K1RHDNwjWrup0/NwVgEP+lXt1ma6bxzWDqaFcrq0ZZoF31LWQE3zSenRkdiDlpd4Hff3lj
/0IK8ETLsO7vymSgcT5UGphlFmRGs9KetsoDpEYfqap/IMKJRZ+hrVfYMB/NuepxwlG/ot5ESzRf
md2I7qpwX2raZTvN8I5lP3Ex3fVcG6YLgml4qOJ83AfMKocWIfjG6d3mYJp+v3d6BJ/oHCFPatG5
rgykN2hSCyMiZQImax9V7pF1R0/lgX2xXNvDOvTnuuXWb2qvukcN4sUB5F2z3CfRlJ0wmy3A38aH
2XL6A6aRNeryHS0lrEcAxo5m5fk4HOt6C50Jn783Hta2owFH3/d28dz7rDTYtkIz0Gc4IFilb8PR
SrbJ9BxU6KFi39vEFrR2PxzaTVNY5mZtvUOhBbRaIuNQ1lWPClD/yOKquVDGWdXqb0KzXLd40nG6
5C9RhnZ1aNmP6UNuXbTw+hXYK5/Zn34cDIqoeGh6cAJJE82sZpL4tna6p6z+tPuOBzPWpu2ip/mV
+R6yRcNMnt6isgadueBR4mvderU77QCE7/1eYw6q9JcpDN98jfaA3ezrmQc9mAw0bmP5KynodyCP
mLc+yJhK925mb0LWti5fmt9BoqJYuK9KfinLOj4MPJCvja+52ztbY3FQmxYLePfhMw8bhqKymzaj
wVlxMrq1FLedTpZcEGC+9woaeIsvxZb32Q9Fv7ex7vX4UR+cDE0aEukniHX1kcZKT6etvS8mH2Wm
E57wCPwg13koPdTbE16F2vuyfL3d2VZ6i6/ZxuLEnMHA/VUNzQnNyxmElZDS3V1UuM+xF2tXodee
6THhNGqK5pTX+Ptqp3ptoqa7GE7Rnibould+pT3Ec/YyoONGaZQR8MCeIKVl5D8MeE+2KZooCurw
yl9qe6dpkNUCzt6qT9MGShLlPAlip4Atr6Omo+5LmuQFlx4e78jNL6lj3CEmPHa6xD4llyhd0z1K
rH1swmPOZ4anwNsaVU+kTkj80JybyEM3pMoNu3L22KjXo4vTfcee7l3aW90FOAMKu7b9fMtulHGx
l+k8Guk2pqN39sdkoJeaAd+FPL8hVF5ry9cIYc8BCZgzVHuvr0Cq2swiQeK+LJMoPyLjrmFfaBuv
bncsUvdTG1aT7hiBFhgTD7MR4/PW22yPWp7ctwk+jBv30T6LPsKpvyGpCCxygNKIRQ9eclxY5Lam
IFw+Z2yCB5u4jg2/89Y0PUFxicUmSfHsOdNjnRs2S/UPs+u7XdCyrlvI5TomJem4uYXMl3Dhdl2a
k+NQjtKbDu8wMh+ttN7inqh5zCEfyWBzNYHFQv5bJSd/YYlW9cmA8urQWuthCm5rlgzkbbSPg9fW
BxJ1nkITYDOIgjd2OeJdNKQGvFumIviN5s63TOL73IuzwDuxon7dLXxrgH84GZo9uxrtfqXimghb
oRqY+k27mv45TOyRwEq29gYEoVd6jyIdzwi4dX+4merUAnzLOMJ22bjrS6gvrr8kR1oDp7DNpnOg
+S8jzfRj7Q3BkczX8spsOHoH4TfgK2PvTDiV2kU7LLYJ2asHk2AtS7edagI8QvgNzpRJGWG9xizJ
gHhgRjMN7VPLWNtFM4JwGKs2loDu3gD2fdW061ZHc7gjFYpE+uBqNpGymSNK8DFP9g0St6uRIW5P
whQd7NTCDVtaVA2hiGBIEohJhGqSP4Y+fKQN8StIEfdBDe4779cW1FmTbMFfbis3sZ7ABH8nkx7T
R9Pf3GHxnsuwQsi3Jrcr1LoQWCO7F0tySduZ+ck5J3aydQviMCafJyIU0n6CkQgFOMJpEEk+mrY2
WMlMSsNsb/p7n405l8uA/Iu7w+lehtVBfh67+Ql1KBFHpnUqQu0uzZn4vQKJHmz+ps5uqc5OZR5a
2HnufMSPx7QYb4KlpfQNWGKYzgRiYOaMGwVHVxskdVjcEcs2S4LuNIT1bdelIUwRTdtxvwx1g8vf
yi+LVW3SwPbuvGLRt17bYZJg0eG566lO0heLVKGW+/qqn7uGUrLqNm7on3FLdtuULGYtK/Ztg86x
mtkLZUdpXyIGDcfgkq3sjk19y2ZM6CEvMi5TWcanHKPRrgw1c5NBXpnGFA3QozNkyylc/Td/tqZz
HDIZThMQ98rrdkUzTrh5uZPX9N5CBH4MS76+RSucAUkjT2vufgdmgK41Ab6kzTQFuE8OCNKbrZG3
3tUIj2JLuPY2MtD/WIKORm/9w35vewwb5jqbiKiawan2V+2gr0zpg793h4wHLQ3avc2azOr8m6WX
jhf2SuSmHkNy3V+X0ziDwzR+PNeeGKRZOBGzER9TRL69j9lKd++GEI/fakZs2tKOQIW8kLiafPVO
5hy8ItwabZfDVciwuFZte+NMdNFBQH2sQNp2/1/3h82AMvD/1iB++l//s/of959DXv1nj/ifl/3T
JLbt/zJcw0A7G7C/anr/0SR2LP4Jry53h68Hjqdb/24SG8F/0Vd2nMCkuezqlmP+u0lsOv9lWoFr
BaZP7hhYefP/pUlMJ/q/dYg5As9EhOvbfFtXd2mJ/2eH2BsTq+DjkETrrGtGyqVTC+MUNEJw9ghm
x2PjM1An2nKb1H5y+I8T9k/L+j9b1PIh/4cDsHXTottt6RZI+v9+AMUSz8YcrDG8ppHFDVttRxog
xZHq2j/VgQa1V7Pi7eBHy33n0WYdx/x3RyPzgac4wmO+r0ImpTIpchKdyA+DN4f3zKBBhG0BSsuS
vdIMA/7Roy93Y61juT5gOg571oZuw5yG18Zk531nGkQ6eg3IQr+EhFJo/oHci00UDMYlt98nHQxb
Tbq3WZjDfmbvbRviYNu6PXBzt2KrGJJzdSksSme0Sw32Fjfa9Wn0kuOYPBTOSH9LXtAmWgocP4Ij
N7frPlui+q7p9GxPpw9LRr9ugmWdCVslvtoon7SGLCeC263HxdONazK8w3Nk5Y/alLe3a+YN577o
I8BlWXkDC+1u8QuPDlm1PAQpLI1hIl8UFQqk4JHS1NXpBkepMe6BiIPNgpT/ewDBbepwEgOi6XS7
u3W6nTMUw7VTe90WuVTz5Te/F4yQHwWe9wif7ravcNhZXe29wWGt6HA47W3SdSO+HxpBPQA+7Eja
+2CtySlCkYvohRaCzQrhUoct2QIj4hjQMdsxt4Ldwib4OfukNJg+/IEljduMXAKWI+pd2OilcqYn
gI2GSKuhXB7CWLvlrmrfligdz1NmWJu2aN1z0nTUo93flh7ACWxulzmmoevbwx8KdzPY6En/UAGo
1uek+VWZuH+7KF2u8WeGlwrozJVBmgHI8/w9jJPqXAOP3TpL+GvMQdRRtbq3lvknIMj7V8wu4q6b
9U0T1LRaOCNDELZ7J6JtOkUTEjrxhARpfImdOnjp8h6CvqMXt04/96cg37Sda+072J8fKWcHQVv2
TugTE1XNGB/GxYc+5PShtZIDIlRj6uwOo2/l32lL/9TVhBxEdrucm7ms3+whuAMJYt8FwASmqPKf
2ro8IEH33yafFaJnw6df1V9dv9i6nbUvwszFqBgXL44bB1t7qGDvkmTwgqB62jOtE6BiDJ9dWevP
FNcVHwRmEd7A+jxC07xlZ8a/cb1Na5T2zvba8Grsi006hMVenCl0R8lWyPvYOKbCbUkC7bkJCKTQ
2OG/RpUIQ2Fpy/3QHGKP5Gr2rbZ1bt24gYaQ03xcKp446GIIRSy6yQ4FmO9N4Xlo8mg3dxX8+7nY
OrP7k0fkvqUOXmhAh/lRj6azFzS30TLYT4GG9XsptQ8LTp58OjeMvkEyXdJ6CmqWG9HdkCDO/3Ar
tu1DhNqYypr20Js+K2Siig8jqVxzCLHSQuQDsOy+LdkOCZMQxA5LgG1eQYE2GvQxDk3JTYG5NjAH
mEmV2wI3GthB0OhGOz7eDlsbkpfYY5N5MmdI/aVPVljmX1qg0ZltTJCgdDTeyZBexXaeHYMVBoh5
MCLGGzBz7SkyrNO4YGzXjZowlcEH92r+1Pq6XDrgwiPP3+Ng/EJbWLT0gQ2ydTBA36j/OQS7zHTv
Lm1Kq2E1FxzCfjHutXphkWP62vMyap+IOQ5ttsy3uPF6ml1gK/NwpLHs3kI5iWoTV4/044jMRE5G
d/3w5JkRSXB6QOMzw1dQrTNCAqzR8BGGbdRjIAN8lW+Ca3fFslJHLKeZmYzrBZdqCA+wDVIYp8PK
qI0kY8cFf8Pgkt3qbTVf2Qv7d1PbBAAVknXf9ezE51N4mPMYpODaXDzAWyRusVOjM1URMVjNR90i
mIevT/IfgEFW+gG7GIRt74aiazf6nAL4bKNiP2p2dBhlbC8Ho8SHm7ZHD6Uf3Lb22rC64Eg4q0mH
qV6ugqKa9jN3GRF7/sZlTQatc9B3qevpB3COp6nOS3AKRAMlMU8hC1j8Vi0NBzeKl11aWQCkwiev
0uyrPjdJHs/c7JxlIA9DJ7z2S1nJm+3J6CFh9PUbWwDXRk/PMvPnZ6/2yCdeyTbUZvSjLlgqF8EL
XXMmkZm08WasR2wOdP/rzn32Za+/PENQYdj0oawaC37FRa98YB0QTMhP7PW237UjYa/mbOUbeHe/
ydTODisFyVXatfeGGZApBKJ6P0O1JsGH9XKY/FmdAK33ygOrLYQuVy9+Tb8Jv1W2Xxf9V9zRw4hn
PPpN8x0Xq7vLWDpveh6gQDMwUWdYnW3cHcRvLAktUl5MQoZ10deCRVXS+Vdmlhe7hmkI/FJ1Nly2
jVIjfYD81xxDWnikoHIjqBk5XecP7FTQB2f302ZG2DYTGYna/BRYJNvGBRsntb3M90yS9X1o9vlm
riucomV9LnJAJHR2o3tuZBxV2GercDkn8xbpZgUREi9rZVjtaUQdUmH6YJ/VN7ZrT72N77Q7Tddr
XICbskDZVTMxilkNmpgGGqZ1uqb+dVMU1kfucl/njd6eaNiQ64LkeE8hwpw0umI+5F9tOqz4J19r
M/zRSs84pWnMosKFbDOzUATnc7Tt6tXAzclPeUEzo8HXte6XFqbBqeodPLhBSN5by8akqWtPkzgG
dGnxmL9zkapAdUyuJozQrLbploIUmNdHKK/36JslPKDrqf0bJL0NqnOrsHeGNp0lLN1AC4X47Gwu
+h4WHtXNhdCVn0CzkcyYPabsLyVMwopzmehqKpFVKcKhv2+7fPvmPtegtJCePkz9m1M8+OgyJZS9
CcIXE39DBblbFwnPKArrAnOLY043RcSCtGHIk6Mugvg7AIpCGqIwnc2bIUAi56DISdDlFtw74mg4
LOxZBKJMxPwN3wxDJjZT78uJd1rJnzPizhL9YOlsJGXaHyUfG0quVkLLFZv6ndnzRm1lHtbIP6q3
V4FuKSrGhsyFq5z4ihEt++TswxyZYtdGryz/v4cAG0wl3ppfAUz9vkHD5KxvnOpj5VpHUHP0jEnY
gBj0ypljoiJPQXdeOSF/j3L27b02RDfqXS1RM1Y2h6I7v2oN7J580QVp1VQml9EatyQS3Iz3c79i
88y/esTik0v7Hb4WsimktCQRX/mkEw46WmPL+KYbxtKua26m0d5KVHxpiT4NO8uSFpee1pz8GVzC
D1lGLykmVCXSN1f/0iTGXl5Bs5+zj60ONRwJPPFnI+5PUdvrnXfMff3iNIj2fTP5nkX8lr2mbvRn
FCGt/NKoT0hT5q2ysBiMh3mnPdguoiwt7J9A1KATo/AObedOH42jn+W854K6To6TZFssa+amdaM7
LYQKXaGZcwYWJ0tjXSdkES0OVoCc33Uj5H9augur8VtJskSahmgeQeZa7S1zvVdXXZ0mJdmHgs2e
sH5svexOoyu5moip9MX+1ss/RhB/Jj62u959DDumNrPiJCgTQwiVp060+3qxbzJv2vpu/q6MNbCg
DjagauXEEF+HkuSZE07wVbunZQOEFHXY0MkdPmCWZTiX86tiaKJWbmZz2zjJnTrhSqzbjiLP04pT
NZbnUrR6SsjpyfcN+njXBsO1shWIZG2h9Tw0vyskuATfAKYYKNdM9LpC/ZWbw1r7j2C6qPNo43rq
4voUIkhsxajht/lVHesv6iQ5I6MIXr4z2vqD+tZKvMZt9zNX673maxu5ZYqBkzIhh3HDJ2WACKfk
aEdQxOSq9uJrIir+u0S36HbVPS2I9zr+xUT+PaU4zKsV4X+I457LGSX1nwaZPYdZI/ptw/WOVizY
BWJy1FtHyXTWMhK1HA5WvuOwnnx7/Qx67pUanXZHSHWlmzdyhwyL8SO/g0f2qYY7OPiswTrCtzg1
5NfMFPFufjveE3F1m6XRTn4oIToSmILPbecGw0XGGx0d3VCGfyYRpI/2sSjmXyuLOI1DYOgqRfkn
gSV+TtuwxDFeuXD2EvAUjfulz+ZPikPH64jiWpJ7NUDGxCEVbnOr/G5gQy6277PxzSWaEg8sH7lx
VxYiHEylo4eCOSwRiQT9uE3s8oFKC4v3AF5r6OybZWp3PgtNdmz4n2bNr+mMTJlHsY8RpCqZKQ2x
XwZ8eq37gU3xEaPjxnb2XI/TZ7iGNNPd27l9Kozlc8ZSoznaC3n2t2hBt2ypM7JykQ2S0JzeexaF
qis3XpLY72B9rwxRiuoaA9woqRmVHx2nOLskERlq3P2hjzdlVR4L+eg8FP9BgDmS94XlAIFew+dV
p7gsp/Kl1NoPdcSiJB/W28TGBt8l7OzXFwnvmXnMK6s8xJZ2qxXs3E/iGuo6j7mqOcai45Rpxwi0
b3bTNVOmk5HNmf5zxAl45bbA2sb4Ucx+DelHiM4ACxjTwyoDpiMS15aQJiNiZYiVKJ2XU+H7J2vg
fSbRJvs1oydXm3GVF/NJi+j4p8Q9tEAC5P6xdO03LLNfzYosZdaeZHzO++romuHZE7myshbIlWg1
7V0qYdGJa91p9ouDpfFBQ4xCYtZv5C6sOJ18svZqObixo/LUsp+ojq11ACMUZfmrhuQ/h0ec3mcv
TXeAgi5wKM8TvOdKzC/ynMmBNbZ9HgoxP1V/uNG+5ecy2TeENQ3GZ1h5u9FMbuSGHi05EYL9l/Sj
iSyVyY/vZrxBfHVdpNwqtQcfN39dAvBKK0mA/FstJ6qYtZ8FOrnZMwgQk7esmxBWy9+r3Ygud4Tg
CCpFi2AdBb+NTO0DonAIaqrScG8V3UU9GMqjImYV9bdYTy79CODGC59y4Otyi6iADVPsTT7gGQRM
6p4XRbXcKQu3QxsXkOb4qm6HsSS4rEIB6zhwZcHxDZOr82e0pVkkz4+8LKzw4/rLm2RZhW5478JC
K+mO56bGhsn4dN2wh6FyPzQ1qC6T+jQteYiD8ikQKb46P6oIW4vv3plfy2BUFlNlr+y84NmnFhRx
t66TKWSRRyjRVH+/iLM1teR+CLTfBrgsnMLtV/k6iSNOfBWIJqlsuvAzY9sPPDILpxkgqnNR51GO
2RZhcRfNn6xVRjOiHJApraXgMS0ProJzIrNOZnP1CrGWqPP716wENHBZnKPbvyfa+PLvy6A+ygIf
cFWCvNCYn9SpzuRUmjQHofpH92amk8KXnyd3PTDt8S8WJF8hK6KPF826/NfMDkiv5RgtPIByCuRy
rWX2SldBnX91uE64fI++ATQ6P/Sa+Tzb3DWihnYKJ2MyXDe+Ta6ynDG5Zp2IrUnQnMaCg5bRE6l9
w5UJdUr2uL+fDeOHLsS/bL5/v5gUJ2LfCXxxqHA/VXbzWwO5OkGG0xl+gtfJnr9Kkc3Lc1Nhv5nW
+sXU9KtJolhYP/6S+s9ByLEG5tlV23A8db4MEBIrpOpaCMOH2jUvjZpQ+RxxHyAZ5tih7pjp9Oi7
7s6a8tvQjr4Hi5lwYvwcaHtdoW6C+5LDYcpITivOcg8wOlMS5/Mnu3jqSuYLWo72n3ClhjCarnp2
Y66TjLC1uCnynpI8fmNhgTsi5eAWWSKwwHpM6D1IHas51taKD6GR3+T4mHvvgyb0m3wHp3b+FIuM
+YgGLeMgp0wC3dTzCTDjZhgpsHFYQBYjud16lj+nObNPazLiQWj+GLtrdVlHDk5NH0AWyVHQbtX0
oUYSdco0nEYty2hZLVh6eAgR/XzMPicksdZvwpjDbTVRNAbOdxVbrzVbsGgE/pYdjoYsUurYMDvF
FY5Qhl65OCQVUz6lDFsBj8ua58+5wXOl7p2YCDgfyQ6k4pM64sFe1A0ZQGE1jGRLigeWL2ZFShBI
CTcr+UV6ab3r6YsS4Iv9e4kwOUlyETKdsvMfekQLbbw+iTVBeQRaFlZG3XzQQGDD/tvCFmTKkiAK
rUtcDHt1IqseuLMtSzGATDw6UfAiP1JVQT95z5pHT0H8s+q3l/ZBs+s3ZYmU6zFFi8h8bia5p5Wf
zpIHxafD1AfVfSvxdvJP6sZPsuFJLNziixt1kZUkd0uOw65RLrdUoxNevkopr+rAylpvK3I3VfEq
FonOnF8wmCdp9q2q28Q5aD0BZLydeA4QoB1M4sTwHVwHQbc1DDLgA5xVBlP9i1ubv9W3F+cHS9Lz
FJYncQMqw07uer+c+a5zohsvo6Ujy8KUeqX1ZYae1+eO8Ou7MQfNHfV//SXyPmKM89jRT4RlLvYr
t8EnO/Q3FDS0V6HbxdaxdFljxR/Kuiben78nUgbHYKhuNILKw4Vt5WjSf2R29EaX4r17CfNbVfkN
VX3XTyXuE15BoDqeHv6g0QdC4P3q0f91Cf0Tb6hyu5DGQ+GL3sBNwmcxmqkh1E5HACmkWrXUebAe
vtWiPMFoVwf1PvMCVH0w8eRrt6xciKJ9U39hSfhgBstG6tFoupvD/LWyky81VauZS0ZS03KfHIp+
NZRbnQ2VtYXRzV2PoZ9zYppfZR6/RKn1d4ZS75yM3OGqKp2op3T7R9Ku/p4jMe3wzB/HoDyqk6W+
Qjdf1jn9EqOfMXe3+Aa2rXiV3LGH87YNsIgwGkuJY4sTE6HIvizGi3gbO26e0q/uDRRZMmzLf2qK
cpIAcpt/68rc9W+/VB5s2EC7l8EcssdrMz+pt6TjvW97/yK2WjWZ67habNwtJXq2FLcLNoE/MmDL
UiUcu5s4RLLuVR+5flvYPEJ5z4J6EDdtjpNmwFEDf+4nhhPra7/lQNXHWLFN43l6YHb9sxT2Yylz
EPenNd/JfP53AszM7yDg26MO+Go/1dhd9/U+jZrrf9UhU9ifNJxBqn6CHnsx8QypK/e3mJxd2onR
HTvaDMvG9CzURLHgyiX1y/Seims3MgSpYjeVIrfEteRmW/yT78ihgaMM7/JhynUmFXqD+t5y9HtV
bpFMANQWZ9SMQ0pdcinysEpvUjxUM16qAE+VjbeqwWMVUrT3eK5AQO9aPFgxXiwLT9aCNyvDo+WG
04esoFRPI2ydewS+W8sHcWtb16p/IkOwWqz17UOSDt9yEaR5EYpBTG5qA8eYhXNMS54l7E/NRGpB
oCrw6KYQy5nqIanZocaPluJL08Sgxn4MgxieNZpHrysetuJFndZc5mhUCjy+IMHRjqCPxLSAC85s
2hs1epT449Qk44sVeA23PQ46mSDWZFuXw9PftkvRvq/9u6ykc5ny3No/B0OzFw/ZSDsdSf1ZnF22
1BeynC4TH1FICmhu+VFtFvlXL5wujrXuo565Ku3LS2m6OAF4nCS9dpF1pCw0PTyEUamf1PASZd2v
ariTn+OxZpWE+3DEhfivFaiPOzEK4/e5/LClTUWe9E/hGT+JbRBw029V14Uc7G/dLo+mP58GIRIM
3fpF6oi6MCSxX/fLeLPAeFdThDyOvZgpNaK5ZaJzxWapioa8RzDaU0dJ8SBMJDB3jz4eTcavXiyb
cuVUmavOrYmvU8Pf+Xd1gOOTzJK/o5gqngpcoSnu0JD9sx63aCqe1kAMpFGLk9QcbtQKLMdj6uE1
dfGc2nhPazyocsJovuKAo+4dVuOY69NJNfxi/KvkSP1Rt8Qk1lYIxkDsdwGOV7VIVrePjxvWxBWr
nh5PqvNULLM2q0qpjnwBgKgUSAt/rYPPVh2celP5jmxfb7DsHF3x5sqwrG4yWUFJfZFC73WN+FmN
JUNLSWji9e3w/NpM8mqtJbORVFG1cgdXSE5udTzDagmZ4SIO5Rc8fMXxXYDHeIq/BxzHsvor2VbO
cCLLh5U4k2McyqrfN0+PTI4/tMD5Hnb4aEyitqxPAUxdTbU/S9qfC9vQwCxfm+TBmoMPo6LiIOuJ
ZzAeGAswjkgLUw2F6k/qmR1RxG193WaK5jfVj/KAXgt+3Scd/ZQEESvARZjN97YZbW1Zj6AB+07n
gUnCOdOyo9Nqokx5qu3oj/ROk6L+I40YQMJ3vUvDW2P50PuAI3k8BioiTBlAfHCXsylGBZiJ51x5
zymg8aIXYkqvcafr87N6eC1c6zXudfXoq0td4GyfiC0ghOOGZQgDnpjfB1zwNW54dSMM+OMhM9CZ
xrLh4Zwnjf3gohWKin9Ke1rJrUYjyaoPhamfkN+rdqUUQmLCdPErrFZ0p877KKZLtfxXV1JNQ5X2
E+Gj98djiu8/MpcX1UZt2JE0aWrqwCZA0Kl2n3T61PtMPjAa50sXtIAqv1rBDYSms/H16EG17by1
+KKT1pBG7o+P3tBQaS3fNfACuWE0YAYTUIO4ObsysCE1+o36/O/KPwGD4DKlygtkqAvAJIzgEjDa
bdksJ37GPsvPuYo/MXgF9ULDO+tgF9SoBMXvMe6nl8VqfkSzylmQLobXgenxrYMgWdS9L49pxIF7
Zk7AGjo50/tbvBE5DK0/evybuAojQrdu1QAorI7Iix7VQsqNyvMqlop0fmsYXXQe9DTG9M/7iwkX
ixv3LfiUtnuvNe+9b/yjoNJUC1caxaMshUHZyohdfAzhLQL/XTflJIdx96qb2ZJk1MoGlFDOb6gS
GIylr+5krDAL8zrWpcnuAnNwllcd4Gkov4Jh/Zcs+8KV2AXPeIMA/7vqq0NAj0txZUxBeVQC9fAB
51L8CXGmoDxQDd0Eu1WB5SutTTpS9pvWYwCCFhI306NjchsyV6on1ifQoc9/goGCRR5L9eQVADrL
7CUFO14KHVJmJXmeZIoZg/HFS4H/QTKxfZh2WOgn/UuKVzAlX6r340BA8SChqHf8W+5I4YN8kW6v
c4B0Rmvo1jQglqzaH7Un4Dfh51yx6bQerYzWV2o9FFgY/2mVY0SG04LoBuv79GjAb1HzNrnz2CSf
Zepal/UHTyFn0g/frfSxx2QBI4gzCaaPVQ2UGBNajIzoqgvFykjdtSsBfxkhqt7TAmvGFuiMjL4I
Cn/1eONImcfPLYCaVfqNOcwaBD/vUqqpzh6BCo8JIgnpFrHvIG226NuDf2PBwVnh4ajtFHrRV03k
v8Jk/FD7YP+eJQrh6sDXceDshALc8fJ4O0Hg6dlckS+lqoOh/anC6pdMyaage/plgMhdP88yEgs+
pZL71MmzbeRYd43hHEP2mxTiQlnhVREtRW9UGy8QHzfSYFOziswQvWx/eZCGWohDoZCHIBCpnbtB
Yo9lBVQJpUg7DjCLZCfxyk+RzRvwjOgs7Bo4r1COFFdGSmMnD9+D4L4UOhMP7iJ4JL349KElqS8u
PbEhyt79/j2XHr4swhbZJ9M98+gRzRRQYih6x1ojrQztazWHZoJrWjVOckrfD77t3zaULIasugMV
jiRWuq1Ovm5Wd75ThT7rficafi14q6qKtgx1diC9KQ++1rh2D3KQcjUHfbhu3WC3csDyQm/ov5p5
L8dv14zdE5wqHV6VkT2Prv3LdzdawEBiTnywF2/05o9Gzhyd3uWl89/Vn7uZ74bzmRZ5350DSFmS
pJ5CzpJRsYGkhSu6Q7R7cSFsqflFZl/5x4oGqQaLi9TOZxk6ZTdUmqmgP3cZ7K4wwa/AG4WSq8vd
n8L4WurHGOKXrCD/jqa8RoMJBqD+oHe4aWGFzTDD5HUy9KKV2c4wxVT1oKqcBd5YwXmRo1CHo6Yv
055vy5bsHnkAVNXSwy8L4Zgxg6x8uL0cUJj9kld5Aj2z2dInQ1nFqKv5QOHRXMIqp0+53VQtPMNR
Y5vrQUr//83deS1ZjlxZ9lfmB0BzCAccr1fr0PIFliISWmt8fS8Pds8USWu29eu8pFUVkxH3Qrgf
P2fvtfUu3MFZm+GtBXDXBgKcePe+F2jRWefObPcifl/a5VOXITb0NjjKtwWaWwTVbRzinzWUN/1e
6/e7nZ/DyHrVL4v+zxFsuBFGHFPmnQ8zLoEdZ2mGnFIMObuThC1HB6+/JZ4mgtJVD4jZ495+lxuj
phdB5E2W+FV/+O+3oQdg5wOyk5poR7zU31sFo7VrQd61oO/QoxwMOhUArfCIM90BkRfWyV5vdXrv
lHocpxr7TgjWON0AxmD49wOJHkyHqOzduxoYn+71T8D5vvcEPLmPc0bUkx5ffa9tQxk89/gqfaUu
OUbV7/+oV41IL4VpiSTCTM+6rab3Ev2NY/pG+hTngRFUZnuOUrVXiQVeilVS73i6pPKm6RrjrR7M
bk0ezZOuoTqGebr40zPD2VRn01/YxfETI+vQJ6/vX623TeSdr+CLcMDyEb6fK5e5hAEmMQWXCMzi
+ygnI/8rKQlzH15FlW5l4F31Jq83sTBWH6W46iPFYg0v3wNA/ZulSWsZXqwesVucn1ept5sj+asG
7mhgh0z0ruqDfWzkiwkEconI6dFUyCiCDzkAiow0MdLS7EihKZItOMlEcyU7AJMunEnNm+yw4EtN
oCRZ2tsYmkrZaT7lVBxnzatEWOXdTM2wdIBZWkAtTU23tL85l5p4GYG+zL8ZmC40zMrbO8AxwbKd
M2CZfVW99svys4mmcFNrnmYJWLPWhM0E1OYAcrPV7M00LicsG+1XL+RDlhLvsaiyeyDRpyYMS29z
HpVCM2OZne3q0bKNfTn7uqVP/HVWfixwoPNRS/XNe+Dg/qbt7SuBsMiuvdOsknqT412HS2WCG4ct
Cs+W/XnAdWJr8qgAQVpRLa88u+u3eXo/9lBKleaVomqMNL+0tfS7Yol6HebmudOQU2Cnnqae8l6P
m5g9BLnfwaHiWfWakeppWKqmpkrNT0X7+5G+mEBVwwy6ajOj+1WauNqAXrWKHzjuP0ZNZJ01m9XV
lNYYXGuqua2LIX/CgDo2AF0Vf4mMNR39rGmvJtjXCvyrabhbB8ku2qEu2WZD9lSan2Rn7FxNjs00
Q3YGJhva3lMPXHb6psyCm001drZ4bDWFdugiuaksFkQ5w1DBuloU/dscGW+pVTw6HSLBhJYkOgP4
th6g27nEq5Qh7d85+Yf0jWjVDop5vWi31uBca+LSZkGzOONwX4uQEJ2ufc4Hwkh6p0jWbjU/eQHG
rKzO3ZXx0AWwqzUrzRXpxUMb1LTIBE3QvTMI30azfGd3uFjAfVEWTowc4f0GmvyLF4jgyQkYsKYC
z5oPzNIHFRxksKvZwb6mCE9z+aCG8ENEPYnGYf/c9yTbOrBC1h0Q4krTiGFhWJseQHEQiVcmUgNG
Mc1pDdtNsSh/O9AddsEbxw0Cw2bcxaoND5PtHykEsJObA7sfPvWSbwcqGUrCSfCsrSzjo9Ms5cmp
IyKI2x/9NB2YrqSnjmDMXNv+CC/bAwkw+VpqvXgSF3sq8Qng7VM9OXqe/FQelj0cbFB/NeW5Avdc
45UxXfjPsyZBuyChKXuXXTNAiW7BRXeaG406M1nloKRLkNK1RkvHwY9FhN6uzSlD7E6yL9Embary
knhsMYBZrFPQqmPBKWgNJuMHftpku5TZlRE0+2hEKFZecG2Zjkemm+2XKf2jLdmTh04XgQlmKwjK
ALMXVAFAFBEktpqmzdr7LDVfWwLaNgFuR5q8LTWD29I0bmZTHgLOUVO6I3DdBL2MG/Jo1MEE5V0p
tQuz9h5SA0QFTfs2RoxD4XhpNQdcdNCV/R9mIB687ocwJosnmBuP+Nclhhh4eMN5DY/SS+yOzEeK
leryX1LTx8m82fSaRz5rMDmWub2T3CE7xAgIujwsQhSPbYukqfw9Y07nFEjolNPCl18ijtPeedAk
dBsk+hyH70Iz0tuSlRRmuqHp6aPmqDdhd20Aq9uasB7EQDcwuh9oRpsQ//PnRvPYe8Dsvia0C3NE
ZmfVv2Vr38KuvGvxl0XjBA3DRDMxAnhyEqJW0xr3pWnN4R4hXptfesnoqDPdS72EH3YTMmrSGoag
gSQ/aaZ8WkOXp4uIr0V8DQaWGqQqkshnDFnpnKFvBzI/M8hkP5Ful+y8/OyjOt0OmmcfeJDtZ824
z4Dd57BvtrmcV3YzPHk5cs+OqkkAyPegvpMxHxwNVHXUXtiFmo+qrTFbtXA8oNuiTCe3aBiqt1r7
Ys1Q/kjZ8iJSYYtIw98b6hCFocfAPgfgn8NJVTNqgx9hhhytKmvmXVognpiqSlgT5bS1FpReU+WY
B8cHDoK6cY2MJaRZHm8cnSYQ61wBB0MtKcXOOURNkA8oSSxGaSvREEYmAvuPgmSgBSZrZTsEvORI
pesWUIsAkRmaDw1H2TUCBLaRQFyXiggP2yIomJ//EJWbmnAEHN8RchHyEhqdnCB0hoJJmEJHqAJZ
tg4JrSGrA/nlJTd07n7Ziy92gG3u/GnELkdAgxtdlE5sgJY4YCQMP02d5tAT69DrfAeevXdF4EOm
kx/UJD+9up85t5AKMel8iIWgiIXAiFQnRwTCfXV1lsRIqARp9lgmSZmQOm4CAwfNdwqsQGdR4Eb+
ls/AL+9/IDj/Ndho7a2pw+o8Y5xoC3fZIHRH1u1zAjOnbjikebVeYvOI5Qo0LTCBnSXkIbHkFkXt
12izVU6TvRXY/7wZVmaGoGQd8XJvS3IO4d/HOLNjuuQjWBi015E1nOh44uX2WtgzQ3IwNPOGd4mv
T6iHTbjHrFM+GoOLnky0aTcOhHxH3CF39zEGkw7SOIeJsBDuPQuqzg9ZvpNEdKYIi/5TmKeQ/3Xe
SNN116xvrKeAKBJbOB+JziZxCSmROq3Eb8ktIWya3obOMgE3Uh8a4k1iYk4K4k7sokoOMqv3Pgs0
PPPk2LENNDz8jKT6nceXxm2N71Kz7UM84kCgVpQurHkLuuWUnvEwmbeeEJZJpMZmJ9ronetS7b1W
rnL9HihDkTZTmj9D5L6rAA5EpxNeGp310pwnnfzS6AwY4A9HYchDWGQwyET8q0+GkmtM2qly+AL8
ygklNAyE5WL4gMlnRlhS585EBNDgIvAQcZJJ4+p0Gp7unJg6+QhOvkcZgApGTpdeZ9r4DYWNrXNu
uvat0bk3pU8CToeZmG492XM6HSfWOTkWgTmsjyk/iAydySh+j8ayzeMq3bflRDn9W6FB28YFc2c1
ORBVCiX38LRABIkSY2NHXs9kImkgs5d0PLo0w3BtZSR3+ew/OxEa6LIh+af/CCM57gwCgbxluq9q
ZC+lzgoKHOto6vQgitBxm/SsVG1p/upo5rHAQVJRgtQmuyL1dCjdDQ4JEyYmV0JYfr0HUIsf24zW
TYRzB+eqqzONUGT1PDtAL3XeUemyKqQ6A2kgDKkwSEVy7NFdDzopKZkGhvyVw5jJirdOSousm+1X
GmnziqnYi5//yXmROf4QwaSzmAgnL4+TzmdKCWrqCWwKZNI/WDrDKSLMKdepTllHvlOtk57qOXzq
vOZoefN4AEP8UNvD3Vi3zcHROVFCJ0aFjc6OirsX2yu5EGW9tCeTVfrgEjaVKVKnXKORV1wXl7Lt
sQ8zUfCgMeikqlRnVhnac576h06nWfU618oi4AqX43IvuXi1Y3w0pN0ADsJnAPYAxDj5WJaPV7UC
GLRNCmrG1EROKmL/lqo8xMbCLADV0tP3Hx1BUM1Yy0sqA4TtZnRigrZcnNnillZFsCZ6ZNyQyF1e
woq42pqae8ql/2RUeb6O08g+zclnVXXysV3In6zxAG1GzzFQXCGksayhgxpOjlhDoFgVlx9FP1pb
4l67LU3cL+n24s7KkcBPeD1SOnHVgBayxKCEOs05FS4qq5i4ZWETJFSJplpTXpHs4sNzUbZ5w3U9
v4b0CPH2Ilg2QJ4saXJnNqABJothSWNE7X5o1SkOZc/7TJayAkuwlmVEqq0dPsQCrgi7NvbyTYsK
FKmwO17JKX0xvUI+tYvnPBEgc/OaZrp9/5urMN8VMJTWaLF5qkyrvUgMtndS+9smEk9/RkZ5m4ra
eOnBPRzaJEPOFS4Egxnp7fuPOasZues/yFJ+rQjlIjvTHfZZXAfwIofwDWKWMogxcNMfvSBMMEaS
9bZ4XUUdbBcH0SjCkQ1sE4DCeKunn2E1q7UPyZEv3z4WiqOda5fqZzsYm9Sjv91kmbdy3wPPT35T
GpZrRL3pPUrJ4gQUato1Amdfwfp4pLacd4I6+0IkJFQ4IpTREVJUCxh3fQVHua6A7iGeOVZkQK9M
VrBbClVO+Sl4ALdbnK3dBz8D2MDI0fN6S5vX1UCa01jwDtSOba7NlmaWNeTDlhPESDDXQr8+Dwbw
JkI8LSEGbEYnkeC+dIs97QAN4eNOAmNfSA4ugdFwzZpn/KWYjA2xvOR5xEE2p2+IOBvWWDvblx+5
3d8Ijp8uTSCSh9Fg3M7rBS3AqAmYCG6RBeaGuSRd06nuAGE4TDHT5CNPyC8sU7hfpl+JDfQpONgd
wpje6I4q1/kPbr+NMNGshy8Vogt2vdLdDwPCg74qOIqP4Z2KWkYxrLdb8DP9yPll6e1XflTLBsYN
8KA27JeEWeKIU26X2eqtmYtpmwwu43Q/7yDkz8t5Ye3weW8gwyg6lnibKR8jdXLK8NrYpEUvTuHd
jb3ONVEKj2PkR/BmIXJJzlvr0irdrUzmgnqMnlkWFfEuSd+8Ob+beoNO1dQMx1E519L/qUThPtfF
57L40cZQTgqdAIK5C4gGeka2LqTPwaawokc/A4xcWIeSBLfHmeZN6TcrHL/2oZ3I5MykGe9g3xFy
U26LbDpmPj/DNgXspo7cNxD4a0WFuwcfAnY50bM6fyY2r/RSJPI2TI0RekDc0LDKYq6V9MPnIK6W
rT2Nzm0yjx5HOLoCXQpNkVl0ORY3Ry28/1ZWbtB5+Nk4/DLMyFxPwqVQHWefExENLNO16RvwbHGJ
iFcXDXW7q2OmJmOXBVn80NJpKGTs7ZFwFhzzo+5JhX4IFxw/VmEG78kYl1ePLE0O9Xm3510a1lMQ
qQcPfIfVFsO1ycUlX+SzGET9DvThxcltWi5+9haa90mAIouX9ykLw+7gOuoxbBbeayd1LmYeTvvY
TdKLDcU5sEdnX3ic4Y3uEeGof2dzNNgzYoA8l6K2zaxXwE70hHJnXn//6wQDcofJ1+dQV2J/Ip54
F4RmsMsWLoCap+lZVtgsg8B7dzwLCe/SFa8YL2ERhN1DDTYM3bZdvddoJEuJdMs3c3UWvTr0pII+
LrL/yl3BxJyYIGYlBst6dW4sq7q4ZTM/GvPQ7rtkctayRirDpSJfiuj0R6TewHW8zRAgzxQT6da9
9oaE9FtgWCfuSYCEWUuj/uT5xaimRqoY3tVnUpFX0sWYyfQo1sEjRLEX4yM19XSQjgQHVKL+qDs7
ORQw8NdjBQ2RKwgLxlLpR0jygfKX+nfdxn/sibpacon9jvB3fsUq6F/7GR4KGWl716kBXkb0fMmK
XoftWG6qqD9bFnU1qIT32cEfmBGJTDSXcaXhgMhIAyvS0T12hJnTKovGs2/wrVo2rcHvp01pslJX
szgFhADRTz5SINVbiJ60yB10UBPjwcU/FNl8Sa2a3FflPOdhcJka+CAgIw7cSvoNXnaKRkkydiXi
bUMW5rasFuNSdIFc+0QDr5hqoP5bXCoESw8O8gcZpukWFtoXdFb73i5ltIf109CAI/ApypM7gyJz
NYnS5DoPW8V9IdHagSSCCIiFdnqO2X4DswCH5KhzW2U3RP3wbILu3OeARgc1lyuCE+eLnVqwKeQr
NBJNuu7gnPU3ZxbDGaDIqe2Et59GkIKqCI+t610GTfSjjXUtCs6KfbGQ9k0LNCSLasUR30RmTQuq
bi6xMM7SnSCmWe1+KqJhV6YH5C+CPf2dcKJ5w2EEkj6z8tirUTwbRE6zndBufHNyQDJmkstdPAB3
sQuDIFwqkwI7415iVQpawtpK0sIz3jQrudiRgNi0jjJKXvq77WhHr1AxvbWHEge9jXgq+qu0iUcI
Kd7WMRdrlarslepM65k3ARYueh2AtZwMANSkA4HtAPB5Vt3FmOehc1n+Ku+jZAcf3gUy0yNTZqOh
tk4ebUHse6ChTpZGuWTq0/XC8Ih1lV6JSn6k/XQvXPqrbGR8Uy80D1NfZPuZBuK6nUBdGNahcyMO
cpb/s7TZ5JZuIrOGw/TI3kkbVf5G6ltGC4wOUQCbsrMfhpzXwegqCILKBRjGiTQD+dhi2lx5NIXG
krFvZ/jNZpHTWebMPhKXAdgkDxRvVySreEcFJufYRnmDVErpRT92IxAEpGkbk+ucAvKhM86cjoeS
f1wghIUO/A+WRZPTo2ce/A8n4NjW21Azq4SxdJvSaK1db5OXr0GLNze0mnidJllKtrxpg2WUX9Mk
kOR2xVeTmC9uXRVHCkIyk9rLnLfh2pdEtDlIsMacuUPZ3yPvvaNz/oxPiahBW33GixGfxwjVaBEf
qj7tgTI8FHh5gPQBm0GAaWzNocl2akhA4CZ3JO+hA3SxjsWePLeSM3dBabLx3OKlcewfyFGjzdAR
UxGIiDjv0VJYQ+VqblJ7Hc5Vv0kXfjfbfHmgE01zEJOxR7DCieDl+qKLrAUACgD0O2ie8RaExip0
4J55i4IllqLzJppWsacco0J9dZ4zbrB0AxKAUxwvZXwi6hP6EaHWZGVALa97dD06dW0gQ3Rs4LNk
GVDEFUSDmCeWrlkvPfDzHFI94xeYvVtT5t7voBnP7oxWeoKNC/mFVkoVGWAGkDcJhscRh/9bTDNn
wpKCXBide8w8KxY/ncHyzqZlFzu7ws3uxkZw4UgHI+DYj+ZwFZWBAYYjgdkM8H14KJeWCqtnT/LT
YF9RGV29xf+yYgNCfB4VZ3FbmCQStGHhaZdiXmWLpqXLDPYUCQyKxvmqc8ud0UXWg5/PI+bKDqlQ
HTfrvAiLjY1pkdWM2bEq5yenF+MhnTyoTWurJh3FErQ2FqepNvQcvuIAtY8ipcHlJVs1dnHjFh2t
sG+37ew0tHWb7ZwRrRxBtY/pzIz+yNWLKkBCjXHsfeDCw0yCkcXxuUAVt3f6KSaEmvZKgawumghS
ZrX6ciAdIzJ5FBjQ7YQGW9VImETdBEMxfTeMgZabYXsHAHRbI3TB8mATTw6+OyebQi3Vxh/8nd8C
VZgCWGNQCVc9onOU41W/nbxt3jrPsm7Ea5XlT67IzwOaYra87ehLQGt9ZaxGCJLtND+r2HwKVf+r
niEVWN1ycmNzz2OQbTub8Re2M1j88IIqzC5okB9M9MyWMbwXY/AxTz5NY8IWt600Mc1HBTBMO9vp
BHu2x8dYOKzMgfmKzHsgYyU5VCHmyaVFn5DzimskI2zvYzJ+0/codip+auFU+8Ksfyd2E2/niQZt
CarCGA6R7N8BfJAH7Tjbwuk5hcLJfLX9uLiO8zXMCzLHY5vDR8oq6oEXAmCoEdPgaqMmP2SZ1BTn
gnKeQk3J4Mo47HMeun2+HOPMJLUgyp7aueRFicd1A8V5bVtZzPgYPohfnUTWtjt7x5kywtLvYk+S
47vKRqqxrnwbkvtwDCmZF7ZiBv1aP2DluL+zyAR8OnhgIsRr2/BAVtXwSlfsd9c0Pxs32Of+Zh78
p95MWDewZu6q9FXOas+HzdaVjGj56laUR7O77z5EC0g8HWEwd1VF/Oa0QcdJ+KvqvbMV9RXHqnmV
Rs5lbqTBjlQ8WOFyt0R0XuwGhRs9k4gBstoxONpOEIpVHr8CmW6YHLsfpV4vm4wuf1npVEjE+qHH
spW4hwGpPkKrLt8XQ3bBIPTh8wjWntp35KNtZ/WwVOi0TAYHCKqhR5T1sBUoLTh7iZgmOpZ9E1Bl
czf044a8NDo5UChWJizFrk2QQuQvTdV9qdynqosSWNdFtRd+O29da8IIQQJ2A80DeebtYA5UJl2z
daBsJgAGsMxU7T5/ymqWaX9w7jz6npu2mOejTM6ujIcvZgRVaz5ylE1+u27/UsJmZLpY7NMsDPbG
UH+2kUTOz8CQ8tZb8fao09yZ5ZtYvKuFCuUuQTEKXxnkyf/9g+IdSnk0K17V5bmug/zYNuLQxwa4
tihsCWauiDfOZxN2iJkflng4x7NNdVPXvxJBJeBQVay6stljd3vwNKSKPrc4hEtxqSDhHTn7IVpR
72nivQdIAe4DhJwumXrrFKGfNI0/0koNnqLx19jQeCKtcdm6Kdhlb9n6Npgtr3gGwK1WbOwACalF
xKwoAywbbElT/GDSTVi0ewVx8wdzMkdAj9LQ8V7LMnM2djzxuizDLxb0Zm0IehRFlj34xlCscH8c
czryazXNn7ngezC3qsAKEFbXdjcO/n8Kr3yBwrKPdARwyyAqjt4CmB8Bs1vAOpTV0zVaynOFSJt2
gYdAxbuvSktCKWcw3ITJsUqAydgYFSwkmbmtB2b2B+39I1flMuVvbRf/mIf6YSmt5wbfPbPht7SD
CEZI2G0iCACDMN3o3CAvVJITBRR3Cn5WHb15x/3qs/FT414b0yo2c0+v3s3/lDlzvFjZm3zgmFBN
NJmWIvhlCOcLHht9xZa1LbISSDMuvXeDDn6a/xaRvJCkPK9g2pS0qObj4kG1TOwPb5YftG/uvKK8
lWH4JFldNlGaX3xFlzAxEVE5xdcYxn8iZ76akfveZemtxU9rDgmjvvJ3YzKwoDO7q3j8fFXiBaES
7Dun3A4V17yR2TFzSmunbHRT1kSTWkgUY3DYqA9iezP2zr5vumtoMIsr5qOVZf0pBvqPsEsds078
6Rr/9+y8pHFhboemvnAtqXbIdZdhIlZx7s7rZHGmDf33NfXxsEnR3qyFxa8KbXciU69+L9KBVgJz
1q55nfqMiOp6ZPLQEAKMDHrtGeVvGDCsiq7xudj+T4OZRKGt52Fhn2iSUDDRfd63lvHo2nO8QV7H
MDulpzlnLLlRFt38KLpGGSbgwOdORqjIQ2JiCoAJKoIuE5gUkVHyRRV2l0gANLFHQp0lzw44RZGM
X0HMo6H8jJVyRMgslnFvk499LipTkkiCXGFYhpBnhGlOHTH7AG9zjCJUX4LDW5zJV7MYusMQ1ssG
Lee2NJR5T35EmNXlpXpgHjlfPEOLpzp/N3jJ15TwCsdzf0iT0djLoaQFIqwAx0Z7EZP7VnoNe46L
SHrx4XwZ47oqkyNSlPUUdR569XJfkAp+KoZfHYdJ5mXhuQnL8ViaOCDhMG68STKh8OM/fl3Fexmh
STVqRsKIFLIWOGu+CJ+MIWrasSyf+kr8SgUacctqcQ8mS7CNKsUBOHmKu5iM6lKIg+wY8KlAvENP
RKwyzpvIFdleozwdF6NR6jwqowMvxVO2Dpfy1vYlKcYckT2WiXHus4O7/JS4LPWA+Xe1WAHkMrlh
oblzzSnZuUH2CfngYtt1vm5VcHUnPEZKxYcR/1Akiud6xgchKNKADvnWPnUHqllvQYrCg2+3r12T
NbrMfCWQY99gagoTIjSwkO8a6+IGTPtCw3qcqEDasrgaWXVTVXvnVeanGcVXuvkPhbLv0Qq81D6d
szRLPmyzgKNM6so+SeGzFCGZUsmmq615nTvyZ9RkW994UFUu6dPk9Dej1DuOdXDNnQ+nFJeU4dAO
xcvLlIppP5fTpY3iT1EgeKnzfr/I9hkiDJzIHx1L4bzHE/PDIs1+O5sjoAcL2Xj7WhVgWvhnl8PC
zmiSlzhZHps2nndJ0P4uZIsok4jKqqTBOI86qNJvnJ3TjWegmhvDmwA3bfucdYOSn0DhKd1FSbt3
qund0qat1qiOUlMVDe/FDbyPEJUQI2y3voZpfECJ/zh2zgAt8gqMB8UFFMqptN+pmPeTxYSnL9Hq
ROYWmUS4NLs2zPdeSIOP6O3Ibn/b2vto1/OhiKYPL4jwlgIBUi2vC2bcV595Mc1Vc9sQ17hpbRmu
8TpRHXxgJL45RvVctuCxrPlNNJSJyO43/aCprKZ7kB6TnBw1WA862iYThVRGjaIZnhif/GhShr+O
U91kQ2MgnRPUHbP3NoZUMmODlsifovLYjA/9QMkc8nfGJnpU1vCEXxVt3VmoQN8J24ZKUG/HFopP
+i2uSObXIEystb/n6X6x+YHQO5iPhLwJZW8/tKWlnlR75ATvQ4mthp1L/KjTyHg39e0l4KXykAHD
V0ne4uK5G+a3sM/LtUX/sW04+hvhsDXLfD9fsrD86Ydkky0rAHSEPAfWfdjEx4JVctdXB0JeoIcs
kmDGMNxMVvI6gv1HANe+qz6g1Wm9t6KakejR7XaNfj+VLRy3BJY9MT+EdWc2VaH5HM71Fc7UaTD0
/ppencqDp9MAhbVbxmh+VzUblqLyUFgE8sKkdfdoxXfZPP10+4o0srFZdX4PPGRIXxh2MvFeGMjH
vY9uth16LYx5Ghz352hz9s0yRo0uvZ79YLOMizytTg1b/7YpW4Q9U99zq8Li1Qusr3ZYkq0T2VqJ
M97KZU4ImIMuQWPsqWCXYxUpNm4P5pWUBoHgyHA2xu+QwpJud5dwhjJjVrywXgc9wuhpdLdRP5+S
qa1A57efiDTLU2s5zy2esmNOAsXWnMH5h0t+Gzx3PpG18OSIYNzCYyM7XpabLJ+acz2lRzqRr2Vj
uKvaJZaNE0h+dKff7lwwTW26fpOPDdC2hdg+Y+kfRi9YTnRb6P+Z5rl2LaA75HsxUg2sgzXfZahV
TLNGb10/hU9jtHb95anxwGWk1Zvdp89dMRwoGe6rvpqO/x5PaYLZ/Ec6pmlpxKZwLMETrXz9v/8l
P8koHAmruaJVmxFjLGYWV6dtt0xaCwQuAb3IsL/RxfY6VJvD8NDU3geYLXP97z/Hv0A6TUuaUpm2
iQvd95x/gnSG8OxzhSCUbWXBmc5TZ9nLpJPBoquYyndlzvap5vyztbvp8d//btP912sgPeE40lSW
Q6GiAZ5/uQbOrCYlOnbnphKPRe14+2oJi0OkooehZ8jcDQERKcpvt7eYCo0mgKxcBz/igBqp0NKk
NDiZS3P995/rX6+JbTnS0p/M9qX4vnV/+Vh0wF2zqFPaiDL5MiKBLoKogU0S8AEESRtBxFgQxo2J
7/R/eiz+hVlqku5FpS59aTH5sP6JWUobtJ9UbMG0K9j4Y2ZNTyKHMmyTN5Ellc1u55O7h+yJUy8M
9ZzQotIMD//DFdC3/a/pXi6BX8SI2cL0XQ9arL5zf70EA2clFRf22q3cR2vALe947qGC14YNoODs
ZzNX9PPqFM/BddYowtmlj5O29JZz2EvHtgrvgxn5QyOkfSiNxy6CURrq0Q9LH7fYCXCGOO1KtN5N
1tEld2Gv+GLeSRqVallOhAWt6bgzqrCLJydnSvj9e3KjAWMskgv3704UZkLL0azXlbJfGCfO6zaY
EQaM0OdKb0FJ1k+/gtRL9+ZoH/sYcBzYjmVX0tRcoxqAh+qSweVQZegpXEBO42bSKNSkyCpox1vZ
jjd7ipwXwirvVYtc0Eksa08HBUgfHST2MGs7pkl775ewG6XXXwNkSlUHP5xWXKRkvQWhDl8x1wOG
oUXXZUS7bpx+2ZPrrhf9abzarQ5xWDKMCxIixUDUbUIObt6MLSgp75Y4i9/mpcQ04xNvwPTWPfcG
0mjHbRnWFaClOhMo3yKSbdLtYA3Ke4DBq++H4v/XED7Qw4JQOmIG/5sUvuuPrvw/e3a49h8py3//
/339PYpPir9ZlvR9hC/SMYWp34T/jOJzzb+5hPMhlZGmzVuieIn+K4rP+5uNo1n5ruP7rm3zT/+P
smyqv7GyWET4uabnetJT/xvKsvR0rN8/vKyCJVCRFWj6DrGArvqnNSOLiUkdM5pQtXTuSR+IN9lk
n0qHZpujOaLIv7EkmKYWeeLVD2lw0jKiILGmD9p5F5H9LtPqFkgfmsCjnzv13ewV7ilJxbkwN0oT
d/MnSazfdzU2uc/0444qU1uM+Z/KYEdd7kl5W3thlW6Msd4NPvu06naj2x/JlGIOXlDh5VVwqKqa
ODW8DFiuGgJNsMulgbWb7YESH/2yGOJrLRRqxrz7komFQon4ko0ZoWpeZoxxbfUHC+pRcDoks/NE
1ziEwAKAc7AoVZFGDXuzgsTX9mqk1Qd+QjGzDqx+ujVxczW9oTpBza1PvUFMxGrO02SNJubN9YF/
+GV/Ht2wQV3TmBvZo6IKp7clnvg8U0YhFNXnWXAamUm03NmDH6MLQIgdgshsI/zns0Ngy1DPdF4n
Z2+V5ktMP86rsA4EcHlWonhDDI523sGhDKAV+0uLMk6MtAcp5B+73PwIekwUpoMH1YoOkvHXXrke
BhMRvpdhfsEzs0fLdxysAPIjYoW5l2JNTPFG1SPg1co/WVPtreiEBHDeCesrp4qBXst4kisiyuAg
lnmLAK5EOIAyoaDnxR/0TbNozLZu1sHnpZ0IZfGJRYeI9OISL+Gb4OyRDagNli8K4PLmIuNghJ8i
msQx3HvGl53AkYr66MMOb+HAtyCsuluXbbjL6JGtCgx0ytzFhAcGnLkyd1wju74fIos2EnrDytSO
fftQN+aZ0FT+tsw3wxBtfIveo0c9EHvvacmCKsWLCoxP5VR3qf4abnCXZcaHW4Ik0AwhN/vyypou
Lh4fAlDo0TrGZ1ZW/8HZeTW3rTRo+hehqtFAI9ySADOVg6UblGX7IOeMXz8P6G/XrrNzMbM3Kooi
QYoEOrzxORSkhRL39anc16KvOKUztZxSzThWefGrCsZqHxO6WyREWbjOa26Rd20JkpXn9ExdDbwz
HSu22d3NMv0uyCnJiALOuv5jGXfRTN5sZf6gTvI7+/grX+9WLinruqp7BBuhVccwjyKeN8NazGS2
2H7csxM2HtUBMJXRW4c6GInGt6TBQtGUB6n9HLOZoslk1Bnm833l9h/1HP9KstLBxiPfVXbVquFr
rM37YTGe2tqmUJxubDamydbJfvZ2e0DWr23VxObDcpOTsULXatG/VJJsjRTthzVqiFeSfANGYGD0
xPDRVPrHUBYPWkNcNGlE9bLpOnVnTQ5T10wR3pI1j0k5PPSDfjLDqjla2aFDyoZIZAakHqhCGPfZ
ELwZ00rJWViUAjJwJGMsCrP4kGLtNiKCGiyXvWF4Qlan8wkkjyEDBL08+rc0nB6zsNsNCR4FV+8/
SqS5tbGaRbbOEn6zOJvyNck6xw05IuSO1iDP1C2pdFjSHwYLOPozEk81Pf6WPv8umuC6wBbog/6s
Ea1YptmvNqnYDBNxvXEovCiz4IelyitmNSwf2kzxY/BRsX+iwW2tHeyyD/ZwZGAPOwRhdIqK4pSJ
4FATgdll5m6xPztFq3n+Nqqh2dgEz8xNfKVY8iJciySkhd1RPR0xgxIgq+9G1b3iNYq3EZpD081z
tMQcJSitUx8QGBTeacNHATNYIVmMx+BivS0JFWh92QkA9zAlp8hgbaiOCDBQkucBn/LUHFWINC6u
oxedYvjNaBLm1c+HJCMTeNE+zRVCyI3US/sG5WWPujrGNzemyNesenqY2/wlDrqniTB3DeRwg+KB
rH6Zv5j9fJxG+Z1WTae4jCbRDZaumRu59ia6rX0vEnwzAO9dUeFNoYI8BUAphlO/lploS3PX993D
wGXiqAaww662cTa/l3XA1hqkDaaD5U5a4GIR0y7lfbqZcZ/M1cfSNS9ApO9xZr0qTgp2JV7rOnsC
HGxBqu3UnWGDCBfWT53JUIqv/VFW0cIqGntKWsmNRC8FTZc2+1UKFtnG/VTLOzMFbhphqZJHkBmf
QdeffhQRCe9hzpmaO5CexLLcVz8qZD0eDphvkZsA3RjVpTEE+p+CKOHlJEQKze6Il1qfX5qY2Aey
CQDC022/BDs8JN8nSWIvAWeXYTbOcxWUGzUYn3Vrvsc4vDprfFM20OHynJfFjuC8bmeQa0LSIAlc
8dEo439UyP4/ysOrvmpCDlb6VtbIHbSeRPZF3wsi1SkXSIgIN7FSzIQ7MwkJdu8VNFZ4IBDhmOjE
6WtZ82aO4hjK7HMKJUgrVVKbUBgvWaLfVQj2vLlYXtZ/keqhnzq5G14/B6iR5Ym0W+SkafCcWEgY
UoJtjDZ6s1Nxv4jquZAU3y5tPCIimHHW1ctBcExfC2gcmBYuMgAkxJSDB5sPyRTkH6D+grlHMQik
e3MYjkgKX8YyIXVjOIZ1do1tAPsO8WvbndCdElX+zjft6XHxmoup8fHl0xHUP9tRcR3C+WSnWupH
nxSiHrUetn1KUAwOuJwm0881X6HV2oDGvsxWBqY3vbekKYxt9GCwlfAriUbPLdOPNqO/iEjmQUsO
IZes17jQZk16Re1232Dk6Jq53YVDcrFqeQq14DUxtEd8PS48RfI4jMV3t6l/oFJoNjXBgzTiLKfO
mo9a2DOVSdMvYzxwGX2LV8dZvvXZmxADEfrl8gSdeApcvH81/h8PZcFDDCg6I0925Mq2hSgPxkHD
SoQrdA70fJO1siUnH3+q4cR3KEsx4VDStOu/L27e7slP/AcnuQuOin3FnIbncKjvqUW7dJjFTqhO
32TAR6Smve2QvdqTIDzQy4b4vt4T/Ly6cD70DlhOlPT/FeFPvTFQuwi1MSL3ji7TX8ZgmCctGtF6
H7ORkRf+7SIAjIwRAqkE2LchVTYd8vwN2Qozc1f0HM40Tg2BRq1aUJwQWiktvbclvbc9i6MwwoVb
i7cwqJ5Kh3ybpPGJDA/WeDkWYst8yWtxmRUOW92KCz8LXJqPpu8p8TSp3n25WvOrFS66fVqKFioQ
tpYldusBhsUJPBXN38wWFaOeEoSPth4nK7F8Cqf/NjWh3ESCf0Qh4Q5qdUa/3B3I6SGdXa8GFI5L
uBdI8OgDYRrAZrCBcvV7hzAXV5sfLZQ7iKqojqVYbEWcqf1x9dPMBDXh3AxrMZ4RQIktweRza9Ni
mufnWqKUdBL2rj2TlD7Vu4l1ANPV6GxMfUCHp3ffevrtkAShMGxlfo/abdi4EmInnkmKQQCC3hNx
wphVR3qUmWnYnWC2QBu7etxqkW9gTrLWViRfCKg3opyRsELvfmSDJORXf6uXCA9WztK+fsypZ91I
y8sdDCcsUVcNKBaHsHguGrbJWKvQsgXpVgHU1vb01sXThIEGVZkNn+y2HZRjibx46BGFNJADhQ6J
7IjyNUHCx7km+acd2PpxPmYLbt6gtjySQu+UCh7kGPao19YqwpIzrwqALeMWHs2giGqkAMwrCvsL
c+bkVfQWct1lFxdYZRt1lsGg6S0YtkgyYmbVKHGlAHSD8wz6eWM2VL4lkUNd8AhSyLb7rlULeyWX
Qk5t+obkyRiopgtKtFOhkhK0In9jUwHNlc3PKsgNxETuIy6H5bllq0F3ytoG15uXUpCO5qIRrurw
qixyE/uiemQuQQgNNWwNSu5ospgWR/NkPOofrdmhdW8o7erblyJyyYDGGEwxl3vlmyG2P0U20oYh
WVpzhmRgPPU0zEQ9pKK2urxyBxWgONau9lrH6kSPFag6nZZSdQezKUaS15z7oQu/sNsCXQDfy5q6
9mTISt+tkZhMzbVZYybY4JanQQ33c4PnaaivfZ9+j9bzK8Q0uK1ml2gDqmWcvNoHwPRVR6RBEgGu
OOcy1m2k+NCZIBpeFbsm1QXBWtXW0fo5JS+AyLAMEW56R/8OBuMHtmbt6e/62YyOH+oJUtAOCTvM
CFV4aMpZxH/Eo3a3lKxP7cbrIIhtwjcvkS6SnWv1+7FptlNooXgsqButZsnuBYEryO3JldPCpxMm
PlKVp7CjrpATp0FeuMS4NKvTMgTtOXTzkyqHTR/l6BNWp/+8W8bkGoaGYHmq39tD4bsRk9nSi5MT
07U6ztbVmSlG0TvYtLpyY79XBAHOsvzJkHqgz7DckcP0K5apgepOYg5h/inCFMNUvtSeqLi0ydbb
Ie4cdwPNn5uGmM25bcnDXR4cPUxoRjkvo+GV2jLsp1VLE5jVyQnj7j6tHqwOjS01Dd2zJgPBpaEd
bRgyDFMutPzQGVRt4fGbA21bDknCvN36jZ7p6AYUO0hTvlYYkJOOEaOvygLMqRipDXwtIHiyhkIk
pxjPqS0uLc0SGy0K/bjtrkQBgS1I8zJMk3uwrOKzVKy8zEzBCui5vdFH875qB8Hk4h7HINYOpY6P
mVIBO6o631WMNANyra08lSjUPDVwIgoDibJm4KtDDD9i902F5TkFqUjjqH22Lb1oMqXG0eoir6KL
ghrNRzNz6QQSGXWl+3iBwycXWfhDxteRj5y3BISOE0h6kUTdVuU2aF/Lrn7qAy8U6SuZLj/YMRNB
SGz0aFPXgz9/DaOpt0lKeompHyeUHZvRAInvyM8x8oIqCPRKRQGVY03MF51A5cn64J4NygPozs4u
soGuyMifx+yfzOyDPWMZ1FyeIj6jVwTlMGbKgR9lOhaoloBApSG9we7w8o34ESaWC5kmjH1PUkMW
xCyblm3pUL1QV69USuaenGKkBJ186kuAl4D45iqLPjLcEDL356UhnCWbYuCLBIehHM6OqJAyaeU+
1pjBWFmGu1EmBcrsFiSyLr5bpWN7EmWr69Qn4hYJQlQFBhorOrm1RVhyjAvXxIbWyKuWMC1P8Ofr
og8lanZqI1b9HRZLb1pGVF3L8u4Merg3FEJqc7A8O2KZM0XVNyo89UNb7JFmUbMhbC9rmCzbtLc9
FOEjwdzwClW2cTKGEAa6bK8ruqFpDE88xIicNYM8zCkXbg5l7MbqMmru1xAhSzZL5yNox/ZgkWBb
8B6xvmxHwTI/FB26zLm7BibxD2gxPrECD7QLwF/3pI+2E4jUXOP3QupI/ZW61xN6w+WjIAaZkTbg
CEHv64V4mh0TqsGCUe/CV6eIHoksaegqrs9T3qe+3sLpRkjNSpesbYpMKp/1g4wTzscaRDYvl+dB
Q4FtI8Fmts+fR4ydHhGYuMQnXEgd8zGWF4s9HYpW3H2ULGLgJByvPlpOercYDekUazzCIh4z8uSM
gogns2evltSzbwjM/2y/d13dk6GXnicJbDDr+mM25T9LvGCbpCdXpoAobF1kwL1T+2jmBgg0hFpD
lSA7BMURIY1OuaOBza87S1JCe/dU9MsDJQIDdjk03kzrlEkowhTYU5xqo/s5FAI0YJ0qxuqd8hGS
kHZOFRc7JH9cVcSTe00fIFdKOFURxPgOC288ZG5ATEL1gHv8VdaZtc+rZm9w2frURw8UCNfZVkp9
8hxgAIxkDGEgn0zn+BpjaouhrBqvd6snzUTH1parPsf4x0Br61tT3XtxtgZ+6ytT3RTylDUL1pC6
2kWqPtpJZ+yKTrzSJh75uoDqa8kgKrKe9KcixolQVJcw0GYvQ7GBur7djQ1rnqpjPMnQbT9iOcV2
VkznRFMUeROaTx6BRVyCCU4jSfH1wIoXr+zYELqm/i5F+WFZyvIziddGgo/KUKjrkvXfEFpDEdPF
sG3mt4HaVuzd2KmyiEVk2fxKJ3hApt6UgHtPuGh5QuF4tmMJZMGsThhytt1oowUqYj+1cStCuef4
wZrvXaORxxCD41GXw66AeIxi2nVV/pPFC+a8LDvxse2XKn8zOzvZQjMQ87T0V+ykJ/rpt6rfGxm4
SzO6/Fdd/OEmDQDsWmVaVda2BpRkEA8ekOc9zE12wCby1Mx85KWgdcem451lmPpYs0TxFD0qnZWz
6S7fW03sklahqFwYqpeEdRu7qwdh22+FieptdJmPyjr1+r4k7nrtvc44ugI4iUK+jDyZiega+scm
XxMYymG1eBKQENimfsfBD0OaC8wsrhdWa4/OFI27ig32noUeifBBcFmKTp3JuzqIfKELe7SISSEq
z3TebeNNryfD66f2oVnAe5iyIeIr69MN8fkJokPIIBLntnDvFmJuM6ArfZaPwTJrx0kwh7C1pzWd
zmeu0tibyv6XKo0Tvt9d75b1MU6Ktf6ULisDB3pdkx+bEk4QEx+jadWd7gbVtpWzH80SH22JTEO4
OaLejKsUcZ9f9FyGUdH+0w3kUtemIOuqd1kGmVWwDSggF8Ocgq6yWKev+g1t44WAEWaSXnK6zBhL
ehGjYx1Mn70tXo04P8Y5KDnX5qNMMYqaTU4FWOmHK8OfliOAB5N7G6d+59iXinRLoFb2gZlTHPE9
JxtTwpLVTfMNx/Y+TXP3AN13XNeq51nT2s3iEAI4zA0sdwuZWAbMG9pk4PZ3gTIkGls7N7einfdp
wTeYN1vDGMqjntd3Dbs6XnIhT6fEEhYrdChaChplmGKf5dE/GbAFmjCLt63c41JpR6BUdM1N996V
CfKenAIjqj+IgVxIaImyXR83Bupx6XqpYhBOg0dHBi9qtnh7QXO0Z/vQDsGrYfW0yIEEzxJspUJe
5jv21GydMmPNj5cSjF9sKnfRfEq7wPyzklCrJjlZSVEco15+zTQZXdrZ6X1t4g0E+mfqSqR/OSER
9ijppO/7i7CcyBOizU5qKBD4x8QZ5GJfLwz/Qc2cktaRe1AISQ1RL76MHG11ILFQpUBrTBlEq24f
zORht/GLRSYysCiC3VQ6R7ejk7gQFlaEIEdLEsMIGfldlrLWbeqFLUJHOJKO6otle/HZQbrvcUPr
4N7INhwG5eM4lL+Ixshx+jelZ9B+zHBqkGBM7sNGa5rXLHKWp6WbL3JU3125WE8dUOsmLp1+12oA
3QsKxZkGBtDZ0T4gPcdtiBUPkmPESwTaYMlDAw/CREhBSjHVX9TYukeRMx3nlH9VBPnXANubYdaB
kxGve2UAkiCa+H5woV+7jlmUKY5m9a7NJkJDhEB8XwcsZXPSaGrmAcMeddbXO2rsddykC3BL1XnK
aXFZaFzVnRCVN5kREjrraoN2nlGIO9uhtgQEV3u3ngaBioz7Mp3C/RykIHpmqY7a7EL/4C+coGpx
cLSvKI6OJhJE3+lZaCVWrpP0OlxazV3IimKatrVxPGDBfq0H5DByor5wsSzSOkZBF5YhfrC3otwz
Mk8K+2o98snZ6NW9uNwrsAzbstx3IICj6qZDa3dvi8I9YSinOQpwjCeKSE6kqpX+QgdkgDmrTuJr
4q6RFRA5BzbQCVoWpzqI8h8nIUfErmktSueSUQ2pikcB1RNR5Cz+mEMyTms8vAL3ger4PxJYwNgm
doeu8gGDrXJR+0wT+8cwgWDUy/uKoWhj/dNW7sSi75Xu0PhKkib2ZxxQ/U+lVX5dqR8OsiGVtsOp
WE8W2uGB1asifA5KgEsahsvdUtS47d3Enwf1fR4dTEMlkXpH09LLXTSVaH614a4rQYlT2b0PJR0Q
cc9Skd6w5UoaJZElHYm8rJAmMyOaWBs+52KQe4Fjblvljtp2xATuhJNNjzzP3eYTCYDWPAS7STE1
CS4EsE3rvrfvogVMgPj6d2iUtss/zTEngCpMsBhzhUdLbuzTAR+FLnXLw9/oMpuESHcc7VyrKbg6
km2NFT1MQ68OhVsM2xpnqU1xOSKD/uASd4tTRriHUDrjsWFVjHOAle/UUw4X5NVRWFOz0yP5RUVP
dq2sSe0aspe8xZIlaRdEkMy6tTdCYR/nQDnXhGTXy0qNIG5FvyDmHqe6cVIKcMI0nWqTgDDVnb0b
Q/vd7GLHo3xvOQtZYXWOOhIF9GfEptPZdmRKkXxdipIM6chmCMR3MRQz/MotTqePZXQ2F7BefNXH
2123H62g7YmdGIk7MizpE1PIFZuBkW+I8aNuismgyHbo//7x577u9hgbFJoZDbPf7YG/7/zzHEzb
406NGM7E3FQAggaupD83b7/ffgx52Jxvt4zW+ibX1vfcbn4ovarO1fo+NMMd0t3tZhq6Wnjsl7A6
F50cQezWmzlgygYPcOT/vrMOhoLU0sXTqwWDFAl5ya5unOJ8+/32o3fmJDw2bgz9GUqWM6v2f3v7
UySyODzeHl/IzNYfyI4Z97Y93jUOXd7bSNyYUhtHqgYeuqyv8fuYRpD85xhxWf/nzj9//nNfqJrT
Yifx4fa0P/fP2pCeUS+Wc3e+/agYQn7f6qtxJeHCTlZgYfydmmJ8g/nF6dCaOOyatmZVNefbD4by
/9y6/VrqHVPk7WbSzc05Wn/8efTtPvbtbFluN8lA0KIp/uthf5613B52ey6ZcieN8/tQTiknYctO
+5zV1XS+3dIDOZ5RzWjoSc3Go4nRIg9uvfPPY/485faH38f582eif4N9TeJUTpKUp8k+g293dHT9
QB6eBZ1yVrOGb+h2b1bV+tlZ77zdaiSUQ0waxp+7KGCRNY7m//OQ263JZZ/YZOccUOz3j/T/3rIR
AyNynXLCGfjr7Q9abxoHPYqORTe74WNqyf58++Ek1XB2x0JsCYSE0gq0//zBXW/VSWeZl9BJuLhv
Dx/dUCGURPG8npcle+BTXWA7oqfj9xn1++S6nRu3U+jPWQKHzoNuv/91Bv71VG0AHe7bnKaw9TT8
/fgIGebJCX7cvsvEWQmpP2fE7c7bWfP7C77d/P3I2wkzk7ATZxqr3vXX2x/q20n1+zlJjHpUrbFh
lFOmxgg0avbUkcbOFzg5/pkWKzkhiUyTZgiK5tR7m1o3wDy7OrcOmCuLG8fv6QPYGrZOo/bY99uc
hGHdmNprtiTZzkw5tjSr+JLm850+MewyxTRIfs8Rc79f4YXbO539XofLoVnM2C/DCNK2S9hsSnrk
SLrpj7leHs2lcfao1in+1Bw0yEl5N46942GgPPTUbEUlSwCWFr9oNLJp9uzHC4HPTyXONVQcsyS+
cSIoqiW7OS8hVjBMtFp2DJto2I9L8aqa2qJyBMsIVFHmVfoQnJjJXd3Jz6Zl44ie0CmCyz+vKNLG
LLT8sccABcc5l54UMct2qFqtZrpIostQLNGOXVuxddjGzEZz3/QDm4qJ7Ts18WDHO52u6kNO9TZW
heKFdXrQsDkDXp2hklqHDIrEhu5piara04n4HFVkbNr5FXRk3AyCIsa6tp4xo69ZZHhl1BOZD/Je
t0P7CpLD2kCU74lZ6CdFQy05Qsjp4SN/QcM8zEE8fBvj8YGdwmPWxMYZ18/gaT3BZkbYOJdxlMtJ
afnRRiRPHMVMew9CuhKkYNMlcHFGrlnXugj2eobXJ1vvDuzi3o4X/ESyfyNq1D0FBZIQem6B52DU
S0mng+4cnByGrVWooMsMD20o+p+sfKu9WbpkhNSUFOGJrEYCBsdaa/3RmdhVohfPq9x9J6AMEfYs
scegzWtj8WlaMts7aXlZRBw/JL19iEwQgjKETzx2+VWDxYFnW5EkHSp/iR3Ax3JWl9ap0YLkJuSZ
aV9rsMhd3qPuc1x1ZlvtuamokTRKlpYmDHoGnUqiykPZcHSKW4kqMPuaj+VcQykrIvkIwnEqZN2n
iSCAgzbYFBMCBW/I1Jl2FfIJHCkuGKFWckoQ+CRq9yTC0IfNC58q+LZtnf4YYDLOHV82q2zbwPzR
fIULsTRuzCtO1j4jteiuz3N/nMzHzFxaEuAg39ZE60m/r43cN2uVXMfieSFu5NGc1Peasll6kgYf
I7d+2jkJuAgMUnVZurXMN168zMVubcjwAuixQiPzucjYn7p2bnlFaHu2YRdPbhx5YTx/6W6WvrSd
NuymssvOdPoO1zpHZi6K8HHmn3rMqmLx6xlwl969krC1i60ieR9GIM+lo57cZKBFphrKO4zH7D7y
N0hcvIYKgdWIqYWDdeemWOoHNLotPsT7WrCH1aA4p8qOL6GRriLVlJiYeTriRcZmmb9wCAIMM4ww
MJAKf24RH2tnare95pDEO5rRkRzf56Qo3Wd6iw+S+qE7AUdLTlxheaTrqMNafL0h48d6HrPVRJPO
d6yCnQ2b0crrKui+qWJSSW35ZujmXmG8forjXHtW7XONQS/K0vmb3bX1iVOp8MjOORvRlN+55OYQ
R4HGXLJdW0fVT2vlbmcLHH2I9DuwNBwhiZ4em4ltiRHDqnRrog+h1dG3boL1IOhjtXLFmW+XrLam
hUykoV6vFwAnw1CfSsgW7QEO6ilJ7t3YUC+FO8+eYy/pRavcYzG1zr5K+hFQM3xrdUPuZwvUKl2D
LgT71YsbmSOrHBEepG1/N1Tn0sLAleoOmbqbE9IMLU0f/b53EJ8l4XIHIkiiDuvpcz3vaigHrXCT
Z61io1apZcSahvRC0SZejy17/HirtQZKrJktWsPZc6hm9BWaJGghw8sSDmWzW/Jgx3rd3cZl0ZLQ
koGZdpNxVCnwS0AXq28iR0D0lFok9CI7quZE3WcIkPb0Po7MWay6KzHS9hBsKGwOzqW+fJCdu2MV
zjAdRSi1GId1ovxOg3sLely6SxqTIpvOzxLA9FB2w7Zp6IhedHPCEkaaYR+b7q7uAoqXB/NoFcyV
BARMl3IJEAyCSKuyirxOHKo8tLYFOcL7qMjYEiTybhms5qrpa+QmgFIfg031sSLtaQU5VTb1lwBL
4VtZRF9TlHuz444PyRzdlS34tEagEN5BvdzXtuwva+lIgdr7lEh03siv9sDw53Iih6CsSlqtCzBr
Xosgj/o1NP8ZB0RlbpC0bF7AYXWTrdBo3ShLyEl4T5hrI0pQyy1r5Ih21AYt9Dod1jsVAwix1ZCl
Fxj+kAZ3TMXgiiMhXLKTrz2NMI8lWiVFv+8usGJ86i7OMqt77spWEUubRlAhzKoOTrt+rbUrQQyN
1H0UhAecepVJL7Y6YBKLcvuFcJnAGV6XxGyuicBQGDX1SRruW1w0p9CuSy7S3GIURmMajQYSz8qs
6pMKXbVsbzd/33t7AGACReK3m78fNcD2jbc7//2s3wcIVunqf/+Avw9LTeTy+y3cnnB7gb9e5fZe
/jrU7/fy50l/va3+f3HvX//un1f8/zzWX697O5ZaP5nKGlGV3m5GkcUn9/ve9fP997/w13v5fz76
f3+0//0n99c7+PPd3F7m9uvtVry1GKfG+jNRxXjUJvzrcYZMF8bHLpDmO3UCrbFuT7JDXqsQgIdg
lylIz02UkALcoa+2RHdnUF5N6kl5F5oWHjnV4L7q4hdjJvR1vJLiSFZVWz/YqEs2IGyaV+bhx5IO
3xiHpm1CpuO2DsrPPCcxYGzzLy1F1ZoTYds9xjP3zXmFirOIPuaktPHE2691NTwMVfW6yEZ6U50Q
SQpbTlqY7Tlu+HOu5ZczzQh8Y5CWzHykSOp+KYvyUOnzB9Z2cmMXUl8JNLsaVGRv7RKV1jP1t4u/
6nkwl887aQambxnZW1T1kB/ducQMQvQOYlmjIqKbCS1gY+qZlyjT4Ht7G8tH0bzFAxr2kfaid0Oq
ftuxHN5oempvTGRETAsPEQZEr1NEpInxn7rZmxHrpblQR9qc212ZO9+I/g6hWMlXlVb8bi7GYz+h
ew+njmyFpn6L/Ahh5Ka3ZXImVW/VBlbH0EIFb5ThPs/Mi1GSUA6rRTzP/KbnlM9Xq/J7QhHdDCRr
4zx3Fpgfu966pnWdtRLMIK0BlivjOmBR3roG6CvI3r6AA/CszsB4rFCTirDsgO4ZGRyY3Cwmk8JQ
oJg1Q3MlQU9YbdARWyX7uonjfaanD0EaMWegmcDH7xPdC9pJflUERLErBOBX2V0xVW5t6V5QU/J/
Cin8GvWC10HtKIswhHqwt4um33dB+ZVI82sJNahbQBn49mA/5HDTuOLvF/IyVz07zuSQhcCU5h5Y
nQYhlj6ao/PpZkieMmv+AgNEVsQbFTI36NESdB0buA9Jnf/Cf59sUnzSjumSNqkIV2/s9BOrtr0N
rGyrAE62A5pIAll2IiREo8UFT9YsZLOLliYjuG6sDou5lH46qxY+jVML9H9oix9ZKlK/iAuc0jE0
YdqrY1PqYGzgvQGOcW8uC5qNcmQR9lj6ur68j3X/SYBcQp2D/WGndFGAqe/6tnlvMuesNV3jKc1U
Xh5mF3tbsGNDSLzLchyhMx6hKOmfagT0+ylBpjq5HRNFPD7PbpF6ujB2TkwewDICoPdduM2gSrcD
KX6bJqiRY9qA0YUWPYGsfrDKIM2jYQfVmO2rnrZAmxpXHPIfT9okoS5V+9DposWOZGcb2cBfg42S
pQI/KvXkSpXqlWRDiUarg6deoxltVGlZ5s8aXdtFTGoMUge/lw4Yp0lqTcdM6qw+i1pRB30Yxtjd
tYorVKNPSSmKywvRgqq6JHHvXZcAMFLMOnQoKLvKKCKxRnSnBceAjppwOzcko1juC7VcmH31fnf7
NhBfFx+mRCZ++weR3GzroSUT3SbLbXIF+wlK81wWg3YzMkAQnpFHe9lkwkMAwznhcFlKFYNTIJzm
7eYgiKRNAwSTVELQQqTBwZPtQnMzcbDzPKV+GGf7MtOMTcvKYG+twCyLZULhypObrXCjZd3lLMbZ
iL1PTlJ6onB+9qLYd+CH3urkKjvJQgttgVGYWysxEMWIicPoi++I+I4SRpbsanyD/L1v7YDnWKZX
L2a6w4u9qvmNS1Qu2WU0jG9tOF+rkrN6TtG4BbhrzBbaJSglmlPWFPE60selgk/u/T7FC2s1aA5C
klshb/uDHcyHztFOASXbIiGiM08q8h6UfWpjm1ftHLldT4RiYEyJ+witLyCvmPkaMYqyAgw8c+RT
GRYA/TnNjmVDZ57SdHY8JgZCJDeJjxBv3zaIzOAlWy/Nh71GpZkk0kNVTCP45E40In0t1uTbek7i
wajnJxB+aoHXW7f7/vx6u/Wvx93uC2KecbulgXNAea3H+vO8f/36PzjMn+f2seCA/6un/A9eDhG+
sU0nt/DoK0IkYDwjCQ48EdQXbWoIXycDDAaV2hFh2GSvez1qLj/CugzrgNMcrnyrJKrUJgwOBJh1
29TI063FypAZxCD1OTOubqO/La3rHtIca4veupdhiVA/GhqR5KOkcJ75xtSTX9W6S3dG49pXz6Bd
rzz0m0XwCipRJ0XEq3w2Wj6K88Ow9J9wHOTlFFSkLAelF/I6ugELi5pdXGRPL2ntvJBi1la6xW4M
8Qv1PDbp4it9Pe1kHSfbVLsYGntd2FFmeqf5XrUnKYNr0pG+odvkcUNBoyU3KeGu34rc/EbwTbpD
Lpyaki2ynX8n/WjPO6akhnSbAOUcspM9GU/6hpiHn0tmJUg6DOU3lXZODXbRQc3SP0YFP6fRe6bV
X1X41C20Cbtx/mVm80feu0d22p6tWNgX6R7xu2AibvZdaz3njbUntHk/CphlEEkieF8xah3E0nLd
SfFf3J1HjiRJmqWvMqi9FERVlC56Y5y4uTlnG4WTcOVclN5mzjIXm0+jqtGYXgww29k4MiMjPcLN
1ER+8t73iKVq9ynvV5DdL96abZAHj7Oy7+1BvcdpAe7ecs7odqAXjM1bVzBemUbGAWGSfQ2LNatn
/+LX6jaT6ksM+VFKcV+Z6gZs3zuWM0ZDDcJqCzCttBrwzOGlN7sN/77hGqg3phFgGu7OMswCFo1q
DRmeJu/bGs0fYEIvXsRRJy33MEzxBYIBcNpEfnijNhAaRZ+inXYh5MbzjN2N0fyc0S0X7+aINs11
yHxhY/lWBegLfGb2zAvokHn8KuW+8zH/9mYdvo3rDinSnIPKmDxiNQxdDTdtYt0kKAUmsiPAnoX3
aAqeHTl4u2r2mHbivVGNvit7YzyqWH5CBog2vEVqFZviylYGBIyHxjOsmwf0zUwyppyMuDC+1aTa
FRovU5p1B93SrlXZL4uw4aaX+LuN+VJ1xlai+8RJ1FTbIseWGxEU42NnnmJvVSWQp1AegQ29Zgu/
Z86sW7ms1Oo+fcvK/oRwXB4BA+3g5J6oMzcqd94SkxQeN7r3C4tBchrc0YAfM8Guql04BIxO1xYy
IicsvwuUxExI+f9sI9/H6F2A08D+wqYL7HFVR+4bxPxpU3XityvRt+TRhgxqUjkcaBCTmp6Rrb4N
pvlhkolYRVW7TaP5Km0s6VU8vifaQ1tJnUWYeETCQ8Tjr2p1MXLHRf2qf1D27CSSjHUphhNO72zt
JrxittKv3sBA2K7RKjd7KsxXq5qeKtUepqCz9z6jbMw6SAdz6mBX/YxDc2lNmvSpz2+FP7ibGbmm
bdkPDmfEKmaBvAV7trfj8VmpDmwUEt+N4qDqFaIMX7I0C1igiLIjBsc11xrCAH/2+zCU7iaC1oNe
A5a0avwbwi7nXR06yPNb0z2MobH12/gbVK7eA8F5KbNovK06qmSZ3Jll/zBjmQv7YNpPWfZlC8fc
hgHYGpfRzS5lIg03UhlPyFHUknyruO1r4ymLi/Tk56xSneXJGPlBtZW/+W7qbkPIvFn1IiY0NFhT
k1awPg8GgIvpWo/OSzBif9BR9lqh9XTh1qEpQuCWsyWJvvqC8ELtodIGDTGvkxDplsR06DmIx7q6
vQaMR7so7ZiyT/VpUhi3W3QUu7nxD3OVibMfk32ObgH8Zd9eY5gOp27Jt6wUGTGJaTN3aLtkD9dw
WkW982AQgvGO25YZp4iOeA3Ab1jddvncPsh8PBi1RTAjg8VNPzGNIrz01gSluIqH2b16ipHPgNxJ
1hoHmPdWpAGdU5L/ANj+diP3SY8hmRe9d019+7tAHItJykRV3tzhZI15hX1Uk0tbUtTZmZ4ohZyR
9/aunMUrDRYWg6b9UxWIwItsIN04A6MTOFDZ6Sz1kN0Wjkc5oN1f7GvTmvmwdcNmcN1i/1kkJUBT
Rpj+QZBCHIXIC37tcY5dgI2eDRcQy0PX4Ekz2rZfxy1AlLGiLHf4cF0cyvwsLU455MPDnLOtKVoL
nZH/0XkenAWToeaUfqZMUalDA+y9AwQZDXeLN/fWC8DHx06AfHO2EX0K7yXPyvpALKMLlqgO94Mh
mxVSpxGs+31kYqnkx1glFOMVsbXeezNmA05A58NtvAaRBY9e4sfHRAUfo7oH/xIegqpD8woHMJuf
LGE/+jp8nSXDp4ROuYHD5rPsCNVImQQ5ji4JUq7qTIgQ3TaMEP97rcdEUBzAjDYEaqFPhDe1lZkC
gWpl6zYz7whP4ZRrg8cmLQuC63Er8HcF2QNZUg/xoiKNNo1lf46d/5NZzHv9XDz7qkNbxgIQz7UL
DMy6mlScXpFnmyA1QnT8yBTZViHcqsIfFXfgYyzrh3eDZC/WAgItVvzt5Nl31ZB8x9bxQMHxRVvR
cSsEv1A/cDUp5FlGZV36bGpXfaD2pfYukotqP2Q4aOxOUES2Trlx2A+sVJ/6xOex3p/6x27knM/p
d1gAsh7nD0zFQGx0Yi8RpQV3QXkuFGqkAV16hrVlpV2cb3bEzNarsEWXw3fum3dN0RUvEMrkMDw1
BZJVAxfvqtHDbeXCScolqmlB2Ejd2OKYuPZV1sYlXOxj8BSdJWIyNL9FDMN4nhdTOGqyihLBq4hv
n9USWvlua4T3iZG/h/M3MAbx06nh5LNkWzQHDFuyYRtU8a3vbEufF9vvDHdTjMQHetldZMN50u/9
yITGtxjkukD1Yi+9Q/P2sGBiMQARbFaDr9Kw1jPU8Y7BBJqENbZB+oj79NnNSfdjDH1T2f0+Cngp
XJ6aLr/FHzOzpuPPrBkybzIAymua8JpjejXjPqZZs1EvNzdsfq5mcsV0Sqrv1qgS69QicQXSjbWT
B9+zpofC0HhbG/k1B3+ky8ii9eGFlcVPZYRPig0nZ0Z1tCJUtYN1yWznALMITG5UEydQI/Q0mntF
1K7Hyx87nb+GJ4V+urvtFblyZTc/+1H+x9XWBRXoIsHujqj3N+RYszO6tEPxBGTjK8TYeRi6W2Nw
yOVlVSTEpckgPKdUecQLeRtVweRzymtuMOm18MyaCEvn1NnMLTORIl4IU7Y6RZXDngvumwv81jQU
cJQc/lhR8067hvlniuKJFhpVTkoQQfzuZPM1xvTXOim4SOqkLoYUX8MKXtnorXucRYOtCOjgbmo4
oopxVuso1q+xnOjcFURZF0m20jzojRweMl9eCyt9GufFrSJmCN4JqE7GH0F3GrLBRx47HjoUqVlo
XqdsZisSYmysgmUkY7+PM4MFEZNFZ3GNNTYextA8kRd+XcIA86B7RDLC5Bs6JpJjDVeYgrttUTWn
BHZoOV09s6LaXj5PM4KFQIU/zLiiNbSeOEY8BbfOnJgZGM14tRcsdU330Y/dcTLuehGV68mlIJoW
tii7OKTuv2oW7I3DKQX13C1eteKDIJYVOk9Ia8FzEJyjIX1YfgArZXbNyGTic7SdCQJsU14AK3oY
JeTvEU422GX1PAX90Sh/e96PVTbyiRFz/oHw+YDZhN7Gma1djWhqpUIEzOD82I90+qJaDu3W0WjF
uOP4k7Ycs9baRy0yJFQJNQen7KrwQCTMMmUZtr3iT03henrUrwdQ9g8Z2UfmUAXnIUdiVMi3IWdj
GNfJuDe4QJPMvxgNWihJU2Ai4V4D1Lin6MGNGn5GnSEokXoaHEf9khp24Ay9RWhPipZfoghW1ria
aIXuZGvgXYyXwpfUrWLq5h1qtuNgmHtQh8bC9nIbPKSpZSerJHLYykcvgJkZxZ3LvHgxoPccA4xP
u9LBQZMQNLOapzY7iMIlGV2NODiNZ3QO425Rqk8BDtCsQj9G6MoaPX5HwYwQCIDv19Aw6QpzlzaG
CsNoeFaNOYYZZzAuaY182sqqeiuNGvMS+ATJTpJpZ8HQpsMqa2PUVTWmgLb8YAtlHtF6Rjt2pgC9
oLb2Gxei8TFunFMeyfaiTey3eF73rvDbixkU+lK0knHO3/+aBbyTy0N76BdOYivq4vSvf3qPSUc8
9dNcgNvgV/9+4W/C8GRUWMVE9aaDFx5sxq1I2raMgdkviey9a3y8JhncIBEM9rYnz+riuoRzUm8k
h77uVkPlTJfSK90tyT7OwzDYNQjBSLzJtn0LhQp/LUCcOpxRHhhpem+28yGWrfoKagTa5ASltLK0
aonfdHdUW/k+5MeCB8ITzjUX8OMmlN7OPILfMSwwJJqRKHuyrQtp5IyM9N9fEiyI57+/FvbnpLS9
09//lpTeYzma6f6//fa//9HuCu8UNTf/9V08Q4xnH+YT0y0f0TSie1i31pngMXGOjdq4+a8vRufc
TJZXHCyVqXPfe+a/vjBpRyORoUjtzLlYV3X6mg+R2P399b+/F6EJ5bDw/Leor8wdgNj7qUErLNSd
L9rwFFTT0XMsse/+Cv18Y+QtnfODDSUMrsIi+RMu8vHc46MbmgfDjL7iebZPMZrhk5bml2/x5LE1
LE8R6/RsNba6PJWNv1yFdb2pPFyMrP2CVuVHhY78NCwPx99/QiZXnBqLnt9rmsMkuvYUGao9TXWo
T3//NW9YxnaBvS3qvD0Ny++ofc5ud65JuXLbkTuZoD8I8lwXIHDI09CbPPNxODj3hKjikRuzaGu6
Znse2t9m9IPzrPXyGUpp2viL+NAfSmo4iqUagTE0wJVoSarCGQk+sOsEMfIRPrmyVeL0ry8eM2ht
xnLFZDQ4EUQr/vWlDlsfu1eXwEJGKNvSBWH04Leky2+Rcg5Oc+k/wGMElY1foLS1Rs2SrR2DVXkO
a2HGZnFiUsveFK0iZs58Qjcu5G8ljQZ2LPF8k+OehDG6Jy+1uHs1bILACKEacs4eC1Hs8HllpyY4
tNLub4xy+rTLpGdYJKABQNlxptk4uQ3JYzKODm2DZp8lFjdJkl0MSSoZ6iPuUdhWZ2MMUNcDHeGV
ds6xnoY12IMV3K56gzhXbaohZULvCr2Rxvw025CUJZGfTuHLiy6IlAO8Go3RByeFR46m6Z9jAfYP
FRNNwpSwKMLVSqBJs00IZ0wHG4YvcjJsaGyqPfoJszW3liSFsgIzjfeCWIKWbfuoHZTxNoIjUAln
uC/xWS5k3Oje7RnIls0C660pCpMk3Xhhte4SLJNDlz0y+4YTaDA9Qfpi0M7NeYWk2fYwvDLJ7cY/
ZeCTGTxA7q+Ks7AaRlClfpZud0M9Aod8sDZBiEg7YimN/mAmbSh4jn37PcmDA+Oyt1qd4TmjiUl3
khKQdpQBmSDtBgTCqk/+RIGDL7g9wnwmYKz3P4qhPujKPo3VMDGYXgyjVnCTm4JZcYxiESIBQ5Hg
WLXFwSv86Ng9cc71EvJPN9x1yvxhi9NtytHeVzUPO1ybDqlZ+0yyLPmTUcbfEG8LoL8W0BHz+Ozg
15gBjaIgkV4/+qH/mY863bp1fCURLNxY0XseM21WTMorkV5mPez9NO8gdOt9zLuOM53RGmbDqAxP
pfZvIxUe02ahqlQlNHAAf0lZEmOqnU0TZaS16VuvV78RR5zdczm1MqbBESdqgJ08WMwa6/DOKwnl
w6X7gHrb3mvWia0dP7ROQSGNPz1WTCjHymR1f+KiuKWXfxSl39NaYZFHMTZV3gvN+iPC5Xjr9SA6
A5sCsXzr+wFeeeJdZSNuSDymgZ7Dc+RWcAKEytByfUEDjntxb1X5K3uHjggWAoblNWKRR2pl/y7H
AFgdAXmWyVyEqijz3qq8fvVF8sqofhsiwgCvibtCPaJ44qbLvonl4TUUrAqMaCE+UeBjE0YsZLo5
77F3D6a4JNSC9ZvqgY/4LHu36XJrjlV4LJXtrKKgJjc6v6/c/puiG1v8q4HmJhyreYWhP92nrHgC
Od5MU8IV24PwsrLvMrR2aRr9DmCyjnmJFoscO7gS5KKg8JDjeOloRdcJyqO6OLiL0JEEBkYlNBdt
QJkyGSRbDD8d9OmVz6ycrcYVoSo6cPIM8ji49wOHfGhjvBsBkqQ8soUvTplHAQf6clfj4wixPzZ5
AIdLs8CmKd4ryyFGDkleEvL4Lnj8Eci9jgRLrCp490byT/v3cLJ4Bsy1U1jRIm5BS5Mg7idcbpCf
UoOI0b75HcUB04SJ2g6kaASz33rzs5AlnC82kz3JBVP/YynSxqThXCuHkyktnRwyFkNV8I4TQTlN
h7XAzec32agHYh7xZTB1dcGFOKmeACMzXADD/gUxhcyqdNhmhdwkxMGsoaLZ29jH99mC869zG7TV
3H53s/wekoxJnMbNkMPT8EVMlT3RzLGkIuZl6Q17jKkmkQZo+cO3Bm9fNwpkIqZFCmE+vU8MlKzC
Z+us8lOfmNHaD3IKoMH3ttWY2W/mrL/LEhMRsNPbprUYdUtxDHK9bbPZ36Z8t5UQ80cB+XSTzzkq
6da7N/A6ffsDkjWgHQjrii+T25O3gRe0Mah7bIObIiUK2pvjXeEaL1HdbtEKXm2xy5vO2qH9m9ZR
aYhr3yaXwCgTZDfjrROE+TkI7hmiP3cK2U+USOus+fTjErbZ9CPoJnELV6Ee+vhsQxM5ZylSyxT5
mg3yM0zagy+GBZISg5JvLYRqzGGtNmIoEhWHxsbWS9r9rusRBZRY2PKk29noQoCxA9R3bH2nIFij
UD1VtndtCRXdGx3LCvpxwPt2QfRu9moz4QYT1kpIp/4eh0zF5ZqF6/hotBjlpGewbg8w0BjJJwQO
NglafA4JmCnAb4+OmC9FY2V7JYcXYvT2uOhIfYRRF4foX4u0/a6dAAFOpx4aTs3YMH/QLhfstEEq
ewO4J2V23TabPGfvEUvsa+MkbLa+AiPRnJLsPU3tNVfxI6F5z/5cRTu76eO17sGOeom8QRILgYC9
w7oMs7uqctm0FAJziHTQvKn6Kj1O7nww2ai4JE11yFmPIZcrrjI27haMBcaMIHZn3PCpi6Yizvdz
w70oCBxhytLs277N9zJ2QnbS/boiastlnKoRu6a6vgpvn0pnWOhIYpfq8DTMJbJny17PM8ebPbHQ
HjXb8Lkcz3PnvCYRmHFSBsjJ4ld1RfyEwoeCaK0l+xE5feIK8A5NdCSMAmeHQz8VOR003wSKJvel
a//OlfvaRAho0u5WOHpY47Grt5itfXEs4QFQXvA+L6o5MbT3k43eu0fcYjKWa9V+YnV8miDfebg7
MpJi2sZcXvYtaJthFSf6RGrSsI/wNHJuEYNGuK9t9+HONathX87ps1s1P7nDFHFKZHbT2NBm2hk/
T1yy5TYBPmvsmdgUu99kmpxdTqFr6QQsArG728z9SWHuHf5+/wKygTXOhPPUEUegzXDVg8LUGQhs
0oJ3yF22gpF6wzTXoG2X6S5jXzdGE6G/MOHWRuI/6wgHl4H2edtZhn3I1cmQ+ji6S96zoZEvfAS8
2Ms2ghl1vnhGQ9veFbF3CfFnYco5jZZFWBTwaj6dDFvojR06wNYDWBMU+8bkeehyhKuO0d4kmeJT
x8+WYqJra7Fzk16yMatPnPZfLCzacwDUNWELBFglufdCU3OJ7GfZeBuHOJN9OTAcUuo5HFinOg6O
Zi+kJsJo9NlX7h2GLPLTSYFXOOK2RsoyCHTFu23+JmruduiPedz8iIWYT74bMCzMAexl/Il1IkKF
FeXuPZL0g90wVbJseWy8/j4o54cmrwjS7OGzJQT1Zaw6ms79Kjr/qYri/Sh/sCihYJmSJ9vxb7Vp
vmK7z9ZIX7YeRI7BMrZAbx8JsEYR3qGW97vHIXXeAG+uObTQKqdqY5rknJW5sScW4S2L5IE0BzGm
b5Kh0c4fvAeEqDeh3cJWFna0RBPf9uSouzF1WmRuJyn3+cCjUuLFqdlfqEB1B8+z7xs7fZQZvBCZ
3Uc2tULoG/fse66+ViXhyjNFRbTt2nlfBt4JNciORGb8KFde8pvWra8ZApu1S1UCp/7QU2iTkPoo
IVKOyvtTwYdhH7QW5fwZ+u5HXRjHfnDuEssI0QtkN+Oc/9E8ICPosDkh9gUb4wbvw20MCn3lpuoo
UYE0s5+ucYEyNiStijnums/nBa9EdIcq/mrM6RWVuQncAKN1s0EAw/Er0uMcMHhqKssl4l1hXdgH
Jlll9fBhE4LFdydvUCLEBoKLyAcJVlzQXcwlTHur4Y4YoJnpB15UmrNaH+AAQRA1hbtz8RH45b1f
Wh+E2X4O3MEopuuL0y/Tc9P9TecLbqs/w6S/zGr8yHPaq6KjqxKPnaH2piL3Cae4Cqzf0lRcHnQj
rqdPaQIRz5oPY5J/+UnJ1I9ryCjDi0rrO7PnOZPBjXr0E5YgfoEEugeOlmEtQPek96PdM0MwHsha
/iSv71H0AHlEdPVC8JEmzFZamr4cfrLG0QdVPOSevlFLkHHJsRsfKH4+Y6f6rAySB9Paus2nL+yX
Tly9JHdsgli1THjPOQh9SW1flbwf4a4nTirmnOYgYDGfeeJ36syXjE9cbrjYG5ANR6HxxWr7KU7b
S9A5P6VhHfos+oO1564u5uuYQK6PXlDM6UN1bJccqNzf6Tzh1m2jY+CjtS3nFgBT/FE0xS3Bdc82
7FGMOsZnqcwXjC/Benkgi3YBpAbOorTVu9ifYZTCNbaysaQ5tyTYu+DUwYoLIyda94lD7q+XH7RR
IwoPLe47pZjeUsqu4brtwWQxYxguTZzemaK6xUh/HUz3j8SArEuT2waeApVBtpMi/eL+PhSsPwj4
QH8u/HTDuEWUlrFmmvIYpb671wMpYnnwh0UgZyYgISuYXgBmMFifkAtQGL+brrfPXes+LQgJE4b3
6XZPidPcJjPO7DBxFmFZfLZMawPcng9NH7yDOmWNU/u4KJ0/YowQ7BkLJiDogcDBHMbzcqoHdWsG
vP4ivuU7YWgpsj9RA7+wEflryENQuS7tRzUf6mya1rSTG3Z0+FdNg0N+qbBROeU707aRa43TqsuC
lRnPXwGTbxj/A0SceI/UiYbUI4gE6kZs4EYVcXvnDOaHUaoDhtyRxFDj0Y+o5GtFHzRHAyDWqXjt
EFuCvJlleI3D5jOwcDf0/HxRUtzmkb4ba+s0+a4kBgYba6UvkkCT1hVnOtU1itCPIOse4ipm7aD2
lkACNjORLRriCsPSIiqUBGQEKkcSp24YgJLfkNjl1qmd3bRc7SX23Q2Xob9O7eKuSMt+g/TtO3dx
tGBSQtwSfZWIW1Z61E+O+dVVh8GvXvypcpaAg3dvmIbt5N4LImYWdCHkPz64gi6BP/02irw7ojtN
hugp03FFgp2ryzMEkD+tAMyHOe9CqLQ8O1AxXBvbMpfAt2v1u3bQ+YH9hXU2PY5f9GT0lpR+PcFP
Q1Zv/qbZuQmJEeKtH5Esj411Mag8jwnpFVEMWxPm+0fnBJu8ARY7s6G3SM/eRPBGVpaqvlHa0c/G
H0FePCCpGQ+F0f1GwFZ9BA/GTuYJQ4hgCeXuUASS4+sz0ucSv8/jLH1kKk541rCvbQ+Rm+fKQ1QU
88YuoBKWUf2TMzsifjVJ5p4AsfJW1B23p277TTbg7zFTFKomGpwwoXhE2o/gxMzvJhFvs9F/aPgw
qiqFkEpj1Q2s7ZFpQsnFUerGt8os7XXBfVqWkDGm7EkYEsY50QqrMYSwNlvD01THfATy1y6xf2C3
f4fWXuaVPtNj1B1pf4iwihXaTAbTfCZ0wZram8iEILTgqyzJRHKs7rvIRbeiDTvX/XSQNSOoqjdf
NejlctiVTKomrfqVy4UCqi7vqNnIsKcjjQEaZpb9Xs8frbVMt3vYSxwFcxTeDdKHedA2aj2xG4sY
vrOOoBtWcnyKgmCPEuJsDAQ9p2b14oXvHTkHK7hFj0BX4QqbmBdwcjzBJUxYRQK1YWl0W9mli+mH
4pIF1DEeqMPdmA2wjthbkJUHPw91MBjC9JpH5gNxoQWIG+Be403nQZ8abVb7fMf27OYM7ovXxPFY
xuXOBa7OtgF+PbcmH0d8aQmlI7xlp19FtVxgERuEweu6G4+U4+eooA3LXmK3eq+Z7dtWf0dw0G2e
90911D2g9L7t5ny7vBCJQK3e1vvSVntvz2Y6Y+aC1c8O4Ho36JnHcXhufPYk3mysWwvZS5/GmE55
OxyD8FKIiNp1WfA5+4WCJzTCR+2R4Eh4n7klXh60hHFkD0KWFxM+P/jQtp2saRCtVQcuxZEfI3l0
OgK9E/hocQKPj/IoVtHy8Mxw9la4wWH6BCfphR8ly6iUhg7VGYdRwfZ+cO91Y538FNRiQ+Cl3yP3
SLzP3PuGEFNsbGLbd4zpEI0ySCZfcrpFT5NI7a6RXD0Jxg1LXgLOSPEJ8oM9LAP4Gf1NHId/sryF
DVRdpCPvq6Rh+Ru0EJY74wFpa71F4H6sQiZzsXMOm/6GOQOXitIhcNbu6Fj0mLl3CCGA5NMePcJZ
lt1miszyrrX49PVPuTfWK4k/McjR1xYK/2rKhwLt+A1kuZqkxOJ3MOKL1EpudHkjAgs24kB/5Zak
vhh2D8Wq5KIf5MimWr5V06Njdu86Q5dlOmRF4ijr/Vccsyx6SRwejTHdBKz0JXUxM5Twe24vYyaO
QzrsA4Ng1cpl/j9N5nNicCMZwKLQ+WXvFeEPmQJZnHIQIfWfVr1oX61uBxwHZEFj00aC1DHn+In0
MwQAGZc3ZTGcAT87KXNkht6Gxcropj+zh2J4qmDDcn6by8vFm9aunJx5UjIA13SY1iGE3gRImAbw
ZEAVmx8/yUlx0dmrRcxLjU6lKcILZAz8BuFgYCRAsYNe6zwFnJZReGPr4q6EIiHBIWJmRloPWAK/
v/U8WRwSZVATjPLUvzFLQVOx8JxboPpQn+AjcAVXTo6KFg+Sgf1vjzxOonn5z78qyRHBdhn3DgNZ
Ga54GekOeU8cYF9w+Yj+E+NqDn51RpEriviF8G61lxODUrW0RhWyXjfgwsC7SIxQRBBIiFWXbnaa
Q/qNxrIIsS08KEYjhKySTI4IfKPjjeS9N1f8BY+6lQ9uhYSP/7NEPj5Co/XIFWQ1TK3o/8kLk/1I
V1/rXHu4UoBxEiVEQTnIW0aJxMtKUFoTpWRP7um2quFUVtkprbqruUgRwhFQHblw36OVf8JZQodv
7rJFemoanAeqbBtKAtmcUIzl9eHvP/79wpUFEjD9+xW9BACymD2GVf3pKnGnS9GDe8LADOMd7chb
DtUMQRpTW6bf6LmRb6dWF65bEgRL+AwVQEiS0tEmaawPEu3tpvS5oXtiBiISnCfyadczLob1MmES
NntPyx/STdkTzFinz9ZYOuD11VtTgcWuXJYgVavv7Cm/SQv8rDZkZRxp1aYlim7V08nqZcgp9XyU
jHB4/JKLCrh0JsO0dp7PyebOateUrKaiiuZqWBrpNvCSfUzZw6027NglPUlj+h2L6b3L7ee0cQbK
mz/BUuiZCe9ZDloPTd7V1PA1ctO+MSeilNKSTXqbhI/IjvLdPPH++xKgdrUYXbpvI29fDehAWx80
+GrgloYmgKLdUNugFLyPhboyDTuIwNiUC7Q6FCgkIUzFWFwDaIkTCk+49W4wHqpFyeKa/T7JhitJ
0J9moX7hGwJWdl8hUkNyoaKt+uA3qkqJ0gd1pi0ofFNwVYQUl/7JJSewkDG+g8Yn6zv5dpLx1/cw
iYA/z2viOHnD/MT+jsW+HxFQFwBVMlptdIPMi10IrgXJsSNWp+mKE+mM3hFWH8Vi1G/xzXwPjnHf
xDSTTGTkpoM+s6qD+RvJaIX2xTi2bbPubYH8uPTP5exNrGxM1l7Kf3RH4wXF/QDNDFVcSbu9eBQv
uZfF92ZeX5d0gCXf8Zhh6y5hP26hfQER64ybxV0QlE/0LFjuU+53h+MZ96LcBdg0RmeZai8HcOsB
9UjybuvYGFAHRsAsJAlD0/lplLQ5yjSPCc8BsOaVggq9Ei62+mLvDpSHhE8/eEH/5//rEBfDND37
/xbisi/j//U/23/8jz+FZuV4/PmPf/z7f/l3fotl/9PnV5QvXcuVrlSEp/w7v8VW/zQtclt8mOJI
fm2HCK7/zG8xzH9a6Nqk7/ie5TnKJNuF/aSO/uMfwvD/aZHX5fim7di+4fru/1N+i6f4gf7P/BbW
CIZyHOU6tunzbf9b2JKYPK9b/LjWMuwzwELAvuRGQil0iGuBvny03oRvXufRGb84eNdR6pycqRJ7
gQKtmt2N9KL0Ae8r0+FccoBkB6vzi3t22d2ZgQATNCRFlTP3x1kUGb5eEw5omVV7TqV8YwTTfWe2
/rGVnFZOrGr+Kvo9icJ+r+X8G7rCvKkTZBuIwhED1PV6Cqtg2yfiXlcUoGOk0IkjRFj5hBrsSF4C
mBc4Twn4nB0Jyh+gttF/Ohu2fqkmn13FHMnQH5lWFHeex54yqYuXHG0+wtvxOxPLrxp/Qwbfkyn5
SKLo3OXtcWw7SfxH2O9MdyYurvnDoANrUlUSJx4IjPr5R2mH494UatzVGeD3hqOGtWfDTJWMGWWn
486OtwgtGOO21sIrnqZz1afzOZ1rPGgMRWAaQde3GJ819rnsq/CmMnrURqn9afth8MK29W0J9M1C
oiti8uOBSyJLrGvr0BHefZ7JZlnVZWIhCu0/vYatoQvE5CGx3Gup9bzLWDbuYM3dzMgPr0VXtpwV
xSFMm/RU4jcPjekMkObXyLgDHMMfjz2JNMjoHWMzjMEDO8XfqkoegPV1qLBx5CmUoreKQg8q8Oi/
pKG+qQeDpbFLnh1tCMTo5pTN5GlHLGLW+ZISHpU3ZdTQ2iBHNCTvoNfqd2UpSm+wG1tWDX4wIYOA
Sjdyn+x1nr7hgpuvTjLsC5Dso6XFyvMmc2uSE9+i99v41fgdqIbsGjt5HJLK4viOb8Z3u8aNake7
buh6vF0eK/neWnvxUK/zsMzXWe+ePQLDNpaZoD7P472nuk+m4Izhpf62W/vQTuqYpVjRw2bXN+kl
1iALeqKFJVb19WB95GX2gjtBrivkwJSSHMdZcE/VcrTHIj1gTVEDS8euld8mrlj2D9bzubFJiOni
GHqpx+wxcEk3s8OtMch36FHBhvzw8zS5E0QtTdHNh45okBGfVf4SOyMTrjk8OrQu29n9MsMIncuU
THuVD8cxnKgWjHQvHMH4ubpgEZJrIf43Teex3DiyRNEvqgh4s6UnRUqkbEsbBCmI8N7j698pTrzF
zPSoKYkGqMrKvPfc+nt2UPMPmUP3UIqLU8MvsPvhDfb2lQpQ1B5HDCbEfvbqxIQkMNAr/Vq9/p04
0RvVF6hJII4zthwaPLmySUZyLYIEWjsKBHNpzPsqTWJweSNFQXxEWg0SgbMLlp/vQiuZ1ZDJUsEU
MPWkW7qBBf4dD3+r0vwurY3C7Iqq4jwV6iUZ3JeB7v3C6MyXwaY+6vLo35DPCDD6iV4qXZSM2BD6
ryWcHRvqqk1pVuTqDWErk91R+UlrUCmAQRI7xNYZet2ijs/R0LYrbA+LmmCQkx5P7cLTr+DTrmrf
Q9Ewq2Nun6MgCZ4R257sgBReE3FAi14TPmC8DU9BCh2qnpQHbpzQRrzOZglhOlgpffdV5eKZdzda
Nwkut6GYXmsbPScuCGUcyo3txt661qFSJnHQr7JQAlNiUMS55yG/11UJFM9vlEZQ7uceP244qjul
PxqZukEv9ENYGBGkNSwSgCswYVsknY63jloQ3WgT96VnESfcjBe8poJMaVxkQ7Cq45AeUvelkgq/
y4uhXajxhxMoVwgEIwLRgjiMaVyr9NBGqxt3upEczFR8KQmla+8S4kVgEb6SSRD7oRJ1MBMhiUpZ
XTCE24Qk70UNsPUqBRjeptktSqZX5qk71YINOdPH13PrOKCeZpw90UNyREqoDBcB53gWJGMz6uqJ
gTFLhD2+GlWa0vO81E1cbfTZS9dxd+ixoSYw4Z51I/ts1eErnqy3IOPwmM25DBrnJ+NI7cMtHYuM
tx+TuSMD+Ep6CgknH0d3vpziz/Iahi6o3sOQvEtNNLvUrN856ee0FbInrWa/qQZ8zB5M4zYJiCzl
zLMczIY1z8BYX3e4ICzjQePnuD8YCiYKajNG5DeVjFxyz5gVwW230M7T5fAjlou1OSNWyG1B92/u
jnUUk5mgufch4qWykrw0RvUzGM3TqLjBJvNaDuAUplpH8hb8fGiqmBbMDMF6N3BfTg0OMyKoXH30
E80+VtJW1KskbU11RbuFLGVRMpwe0MQt4mn4picdklnqepJIQpVfZGcHj8OmdshZYeO0t3lLv713
d8I1mSU2JxeZyCGP1UMhwhl0PEFSjr1BJjnsDUQbUOOdtTGYNzMnaHEub1rG1pQ9ws2MuF7ZYtIW
RRqQUjNW756tVptZXWH7SBA/G2gahmglYi7N0dHOWgt+ULwgU6UxLhJ9i2P7qubOq24iPs5L59z0
5pfVG9+u6iuWrcEeTM5dOm+7zKLHgbiIkQa2HSzojZYT2lnMG5qE8DC8AENElyxzdfiwkuRTd5qX
hL02yoc/+c0lwT944uiyYLAgsCthGh41RELbG9VFw+1G6ZOSMfgpLJRAQJKxBC5sG9OFCShm4RAC
snA4DWrx7MNeZ+kbh2xtpQdlZhQ4d6tAfid+qpQDjPHSGufahFVLV0QeICUjq6EYGAjUqPW3Ed4N
K91go3HbqUl+qcvpJw7MgZyJ6bd0mAFZBfCi4teOpq+2c4gmDSNSaJK1EwPWxoKCsxl1dg+xZ9GN
tC57Y2Q5tJGusqqXrO3xe9Qd47m54g8sh/pW695XZyrKItP1T9utNpUaFEtHlUCZpLwGjo333Bp8
raeOES8ezrac0sOQ0bHhkH2a5JJCt4eLx2CUXZKlvSjQsitliFAXOQV7ZOqsar3BXUEvb8rQS8wx
ZzsmxcmEf8TJkBxh9V1EuKnIhBk2llHTIRjq1RDmNhah7LNyV8WUXhi09Etn5COgD2ggA2Ad1VCy
2eK5LMSLGYNXr1SNcRgvvYybPywRgg5AfBDSU1hnxo9iig8l6ldVhQpKs0A+loG97OqJbpi1bcue
mRMMe54/8/Ahq/ApRG86Dv8Fdf5LOiGKU7Zzgb2zZIejTArPQOM+ppGX1cbqsESWTjqWS+E0Kckn
nsuToxSnkhhR1G7RQelmv0sOMS2ZVZywslbsdVlGYl2DNghOIWCWnJZJM7K8h4qFZS9hcdG8NyNC
Y51h69BdYmx69guzVqkiOqT0Zdy+wqDdeSqAoAz+VoEJiUQKHZFCuglC3mHDgazPmP6FgCTY/8ku
06y9BGK3wliOOWiMWKT5otNSGotWgPmSV7JzY9kLsIGdcX4OFPMs6vHqJQRIRQOt1Ij6yh1uJpJj
Oh8Q2gdo7lbDmKwjW0ZU5MHr5YF0lqeaYWvtfLpBzUwHtRmag41S/lGp8J3opcEwZNIAjq4WaOyF
MZwRQOAL42ifZMxoYd9hdnmZzfxQNVw19OCn1jq1gfsPfcIzLatznqHcsEt2WM/RvsFJY78LuGlm
5uC6np2FEZ8mJX0y9fBTKk/QlDUDF4pXERRXVryhjWocFIJSRUxqkzW0L9A40mV/9FAlpu38YZLS
FITa+xTw4nUsKm5enRvOV9u0afNtwOpmoNBaajomZjZzZRVxbjKAi4G/CrJFbeUvnPLBsXN52ITt
LQoKforSAJQLkvUy/UNDna5q7504uYOEYS06lt4NziKMWKCJ3gI6j7U+XGMvhsWk2Msm4tgz0dGI
LJVmhGle64C7JIr7kvyqhPwVTkGI9f4c6lt6o62D8gNI8mSv7ZA+Uoi5kXd35SGDLYW2SXqbYQ82
JDV4UnQKOSDxFb3Gf2qHah8a1qCoDP3qWN1mffYGZDhfWgQAUIPQFm8UmHAFZn9DHQvg3KW7AGPP
LJyIlHlSfh01zF7zgS5rwVgVT0QuA5+ts5cvwzrqViwiJN9oH0aQIQT11F0OQGU3i/lYcKI+a2lx
iD362k7VH1Sr3VjCS/ZOtGJXCI8GWt/SKTdR2bnHVHOjLUcuafQkt+KuTnm1VpQNkeoWUfThs2NR
i9ZFfSti+4NZwC7HNkQ+SvJmdJABdQY4sYwhyLMdS+knBIZDLxhxdKQRuHp70OIAJ7PFoQN8LqF4
9svcYWtSeYhDhljvxLwTmrdhFnZE9KqgZBerrmkiVCjFhSkYNKiJu2zaaeOhz4z3MaieGiwzuW2R
XpKfYyXzRd6c+6y30RDSSAvzax8pjBOG/nuY9dNgwGTBnsIe3DbGq4mUajnYaNGm9pq72YXO4Ktd
0zeWquu23EH1fy1gPCzmIMFgzyVP7WLAr6o6JDT9xU1/ckrrIFFfsjr9Nw8ccEWbPIGNxd/JTtAV
XPxg/kkRQp4yuCeFTASmL+3N1kiuqnCPmNMW+zcHyP40R6+qxtuS0Aob2c5URA5UumJTxCjqRfFX
1ROnf3VtWkhledM+q9LkFrewaE3ssiy6CJx+MzW60QYgaYVE0O69ge0P2zpZJgzPyoEoEJHal5xz
NKvxBSvOJfK6p6ZiLqAlCKCx6Vdw/Qcrwwdkko7jheBvRhpl5IBonvFHN4Yb0dS/HEETkiYrgPIh
3BDdOC9GZneMzjjzJGH4leT1zuidD24lTNWz+OiyHmKlYNZDIlgHLt8s42knDP2lb7MvQgF3XRX/
lqFyxw07LEk5vbg2/deMOzSJyovCcGxOyfXQ3Q/OagQrFWjTsasTxn4pRf0+xBAdYobhhkZkwtzk
64njaqmOv23BcCvLBkS95gv2wWvn0umYrLVSowxgsckxYS+SPL0Ypo2WUaXBXOXu1jZZ+dj2DNiB
XRHsWeG/zH8GyCFyeLLXgjHTMp48d4FtBk6EcTYDG5o+nQhFJiIYBUuKrh07aE55PL9gMKvH/qSh
hperSFbPX00a0c3PVXrR5JZ2QOCX2GwQ0pp+IMxTX+P9VtxXWNGnQmOh9OQIw6zmjSccjkooue1h
O9WcWkOWlNoNPocyspFM/epg65Qq0RZVjR8u14e9bTXhgR78ALuHxZy2fI4CGi2TvoSQFw9M5KxW
OZSwBTkVDqeZLL11YE/PobLYmPIKc1ttYzFdTPNwAzrpQrQQk9BKKqx5N+L+XmeV31vxSREpz6bo
L8hKQ8KKUMBpprg7BpqFsWdoXTJTtO6VNgFUQt0YVXitAH92wn3GrL0rNPdDYX4Bqnajq/2O6eSx
LcdnltLfhCbyIQH60zbYKppqOOR6Wi7BLe6tzDgnpmshvETh41zcqH/VNSVYOgqflOiobzKGFNAK
J9Qy24gZ6MwOlDeXwEWwo3rlxW41AJp6eixhyiq8yQ7bIRAMsZzByXLAi99CjsBCQ6SCvGvltuW2
QqbIDU3McDd5h1AvPglM+3G79LOzCLDKOZMHCl1CtkQBf3RGpIZIQJnnf078idUB1lA2v0Z1cyMj
icQRdIRkdC0ms9qGjfGR44yCtQcb2/O0NxewCTEBKjMDA1qCF10KdJl6OxbrmzVZd4Ejpsy9/eih
LFTimOu7ungdqjVdBF89DpE5f52G/hjM6ocwnGeqp5OdxDirXPPEFPqLDGMy1Mps4YLFrD1KPa/8
yDIGvHUHzlOHdLXE2LoGwte/6JbB2aZm3feipznNP0Q+tE8EZqG/JdRYEcEJHiGjbW8icYIcpCYy
/4XghGRLvliGJcEhfcHsvHluvNF7c3owOoNBTDz+L/xCzQZwfbiKR2+r5eEWHRO+IpxtKxGaS4eA
gMT0NkkcU+HSGMOTOG48El1cDohsGfaHEU/vGPEXA3YODJZ1s3HD4aMkh0l0ln2CLn4kOekYjR0j
pDBwcSGMFxvl21K3EhWxBE2At9FqYWcJfqSjEIEdzyOwXC5baCTXJEZjT1A9ba+RGVvmBJuy6sdV
rpuc6tryrPfBif2F9gw3kJH8Js2wzWYJx4b8H5UugzPGs1oIqSmn9AwvVazu9WDCFOnaO4WwF6Ut
DLhOVyHDLLp+lL07qS+zOLNo69pqlhgw/myXGU+CKq6bxKpJLDnawjtBf4Fh08icDXPHYDK+mIb5
B51HsTa83xAu6ioWwN9SgBbCg0GkTDPmQk0sjQlSQWJmz4MFNM0GCqNGA0YFIs/6IliLEitUYA97
sy/BWVndYYpT5vAl4td2ttddSyxznetrdNgry7A5i8ufUzTSFdrzHb3ynrUJ8AQ9Q2urfnEsxrCR
6Mcsna5W3eJnI/l6NZz51Hh4RUxwL3I/kC+o6Z/ogBI2GLrE7Xblj8vTWc2ljtVYjrLhgy5ibbw8
flNtBIwAwXrMIf2BKVSeHj+jdJodAm1YlzZwPXuCxSV/SDTnJ5UovWWheAaUJzoyIl6NgwnSOctQ
BrKmeimyD3xA1gD/uBeLvAmOmjX+s0WMy7OzcUJrz4/fHVpY2Mn1WNhhDmmQRcYewnU1ynvXEbfH
Y6r8w6bDRFcT5bI+FR+Pp6d46RIVD+IrZWBM6qRna4q8FRytDYZQrNm9WJdkey4APyB3skuCFEPs
rb22F7ANt7iRfpthfo4EXhWRg83ICIWjhxmMa33Stlids3XbYLdSbcIfBlLKl5NRa1tkvMeMTDfc
3Uyh8REHI7VHNATvhmt/ijRGs5BOuBYs+4/hRIYIlhav1irLccSwW1GlEYsxrjli8JRy4BKkoSn2
y9ibUDZwvwFmR6dfd9VGaNqOg6XzNfXxXtTaZo4LwLSONu3bHsuRCJt9RxvSsqVL1MLCG6RPmlo/
j9A3QDPE59JKL16gUFB5OQMLgatgFLVK8PDwbMZ2BxfA0dduF5/DWD83IsILpwoikd0eoZC+FFHu
tLu501q9OY6IFsKFVXBoLoqSYInW+2CRl7A4kkENSgjOdQ6uHkYb3RReEhPhbv03jcfS8T4hskTb
ya1/Stcx16WCw7jAaEcbhE6JoutPaWSBdzLZS3SVFqBdSswZPWhoVeaulMR6MUjsPIn1W7vIf+N0
/OC4AJwuAi+s5d2PlYTi1ET6DtJCuEeO8G4XvTgiPs5Bm8xfSAHRS43Tt21Qp1Xk2e1bQQ88Eye3
4e2l/ditsf+S25J9Q1VPiQKbtIOdOXeFAmQlqui7jxsSR3uBejbSV01qH1Bl50+cx/SXji2wy4Yv
kTv90rCQeJjzfNRkKj17Jfk6Jv6LJMJXLvQrEp9T13NYoPKaNzOaah1c61dCtF4QCzTKJKhOQfHd
adIQE7Un4oVpqNmCngDAaRo7AyduBJO084lZtWZzVYbGhz7VL54I1W1CxMkcRJ9aKtFzQwm+AMue
zU6F9u9ZFei7akK8UDwybvNSVHQyh6CGflTyV5WXFnusYl8EAG0waaEfNSaxHu3ujuQIRYZQrQ3Q
5nklsYSm6uwL7D6WUWTM5qszBnLC/byvvILMkunqnWQu9SlrZqr5kemKPSobZ6JT0+lxstds1H8N
vx6ksvWcdV24tqzBWKpJmDwrU//PSAX8H69BmUUr3x6c8IDL/1J6CXvTAGBXK8vzIKMSu2Iz4OFG
4GavkCKQfKgCrK6F+W5NyTnXpkUlABDV6U3+09XWR2Q9o2qgnsxvTTVfh6E50xBGF61cRck8wC7n
uxFWBxceQKBNH2ovfpti8gcT19GwFkb0U6bWjV4+Vvfk2FncC0Grb70kJskreE1wJyXa5MNge7Ia
aUdkf+RfVxP6ssoGq0bmd8dvNnN84+k6i4pba4jfqrW/k3Y+cKrZ6oTg1TVdwkHLv+ETEU/9XaSK
3+bVtwsPsdTDQ9T3PzrPzYL8xjmxTvJ9p4QEu/e+WJMacK87/cNBBa8m492quvscFLT9bfFPLXZO
q/tWJZ+5OV2zvHjWWMGzKPK9Qb+lheob2XztMMFazRUOgk8i5q1w4o/Ru2AVuWhw44re+bbuNvLS
UfNrezx0YwHemSed9R5lqeknE8GK4698gcI0vmPT/Y7mbRNEvgZ71ii/xwx8mZffRi3bxYNAyij+
MnCfnre23fDKYd8nNjig66CxxtZn+YUuNVHekHMHeAKDhIydin0Wi79YPTd6+xG22lvEHJVoO9+a
yz/SnO5a9xr2+VfGl1RmDB3fqlnhs12QFUMwX4royZ0DX1Saj3ZRirADnrz+PlI1tOn0I98M+cYo
1fitAHfUxrsXkDeVid/Y5cDREb5QiV/UxE9ZAV6Fy2ue5nvepzcls45jYuK6Lf7ke01sgR8YUglb
vdWN+6vnxc2sCn/YBNF4tZKWipWfXhZfVuDbUXqzmu43s8y1jWjHycqbd8iL4i4/k2ZSd6ZHtE/E
ppIpsf/4Q2cknz36N9LYH1/jgUHkfMbtuyDjCKMQ4/FOPc9AnWa13admzGEm+8Of8yc/SHLPLgqy
rTkMH6+hxqAbcbrQuvDSoU6T8c28r/q7SaUxObNPxI8/qETStfExCnrqoPEpbLRNpcc3jBp4m6rs
Jj84V1OXSNZelBxlTgipYoKxk94ASPiDMl+rDkwbWcrWWNxmGiSLONeuQzfRech3o6L6GST8ReNO
nwqjt9JMb3ZuQfGBAhtQxerF0dXJaI/NV93gdRpUc5lX/wvxEnmt4g8BruMmZ0UUzvTW59dmGkHv
yDuidn71lFtB6/B+lKAJsiWLK6ghhgIdOSFNxKPmCtBam5xSI/+r2vEu/1E9d2Vk4hhEm6FqfuSX
hD36NvdWMnACZFCb9eMdRqcfRvyCce7u6FLTpWsxVymllEgb/d6MrlAAHu/ByMU3Te7NUy96bH5i
y6EHrr48bgJw7Vct0O6kx/oRPNzqc2JyiFDnRV7PojO/I4tvt/l8nEG5NG2H17T8VcriD//9tU9U
P2YSG7k1OjmboLZxg9Lp5k5cxORJBe0nIrO70pc3UoY2SgjfrJvvorVuGosXY4ijWn/lCodnR/GN
Ib9RUN7RvN5w8t6TpNimpbajJ0krT8tudT/fG9fclGRFR4LnpXMZgAu68yi/jK5xMV+q4NLO3I52
dJPPToFWU+an0dgzQb9aLBMpHoheKL68cTAPvmekfcp7UT4p+bwnHDppYa5y5AvYFTGoj86+rEiL
0tE/xuELKqqlXADUDpt5zR3SlX+213+U4trbJiot5hkZ05z/1oXH81SL5j01ACjPdydVjuaEGWWi
8c5jAJf5Y+M+5x4UX5NFjfUiph0zB/VFhMwuQ+61NDsXASRUI/SDguwk9eqxTGia4mvZP2ILPuQf
U0zLQfxiyhW48LzfWYy+USV+OxWviir7eOw9hvYkLyn591QSNInQG89h9ia/8Lhyu1D8wkH67vu9
rbt/oMYXxBi/ku/H9crMLgvEKUNSB6rDf/wq+aQSt0I+ehHGdLWRxLmj86LZii//ymK5IZTST9on
JdL+yT+WtMUT5adm/5PfoQfzX/6RcQHIx4LP96HmrqM5RDkX+U1OkyP9Sdg+FDamgl2ySQVWveBJ
sMqLevLJqLyGsbUliITsoPmKgv9PoCsNquhdPs2pZDn02Ax7MFH4weWNr+uqr+npTyw2QU8mpzvx
arp7RcxFoSrHx40k7zttMp6N3II/aXzOoU8MOx2A8e6Y3H5mdw9mXiXT1i5J39sAriVrEhpQvEuB
75iLmg+wmIobTKC75RkXAdJRIitmqmoVL1d8t/vurirlz5gfKxs9Hv/737rBB2o7CJkt2v/AkTQj
8uXloInol3hMuf51ZnU/ObF2L0zjJne5wSn/8okuWSxecy5Og1jXOFS2DWE+QLyuQVb+TSbQobB5
74biVqbmFvTXvgtjH1PwJqyslRKbmF8AUkns+Uwc0aqdsh0bnJ/P47aE0QpqDZtbwOGEUWyzraps
T+dLWwms+rzgFQKHkTFP/QWQFJfNcJdX9WOxsVP7lpCIEvtB9zq5+pfSxY99U3APEGZ1N4dhT+tp
gxT9I6maxVB7vzaYC4by2T40NGCjgR8yBV8kpekLlSQZDyx0M7zJXbETXPh1qS6yOjw9qrEpeC/7
AbmSvcMLtgupDGYKNoh68VjJK203g7L5/43ftJPfOsFxpBU0s/MSOvHqsoTIZQSz0VOWOCvFdH6n
3DhDQmMPEr8zyYoFiZ8JQOiWS1s+9lEXTsM1JxxR/JaVdSuM6CaXS8w3dvPVlvW7LADkYuPG7Q+4
BpHKsUx5erxYuTuC0jg6wIEqkcmJ2qusMjR19nM1oF5TFoXjvco3Q/4jCxJZX7b7NlA25jDv5Uol
1xGXr86j9jYBrpSrlVwm5XfI/5oN49cyBD9SLh6PY2/Wc95r3VMOdtdvYmO+y3dR1gs9UjuXCG7i
7k03uT2KvF4uFBWbVpnfeEYeu44ut59E7kro9TGznEX11s7dp8JNWLPqPIpFoEg//Zc5h9GC4Tjr
JNiGKiB20fuR6WN69E8VT7IwijwqG+rjKuzv71ox3SoWDPlF+UarhfllOEe1f56m4B/zTyrJ7lFA
yXW90Mb3giGzbpm/lCL/f8pyg8G7GoF/DF6xuJxmRnr6wEE4IdRIbtd4At6Qe2CxsPLTUE6rWJKs
6G8CzWbtdUaf0wUStQgnAVIA1qxWllNsK4Gm36DnvhQ2dDqeqKzwDc+5BQ1v4XgHCkeE60XW+/Jv
5tC6DVNGpxGZNZcoJ+tHhex6qLdcnO3pDQnu43hQznCh4pDLtKWnoR7k11uv+Rn5qfKdYHxHwve/
sWE1l+8OMuZLgsRNPrmiSc4FVgst4dLmsZkb+vLJxWr0Q0ttnvuVK/ST/Cv5rYM8go+981yMYKR4
jZpJS7xfyqs6m6NbGFf7rpi2cu/2hj2AB9rV/Qt+Nl9W3XIXnTR9F7rZVi/lVfNfyW/JLntHocYa
HrvU61xVo6KcbFrEjaZsyEHey8fWIno1pugGSpYM5P/OVvIwlSVfY/f0uBY99Sp/MiTXY45nXu7y
8ig2Gfm3VhirPqhO8vb7/63ldb96733KO1w+tLGbI0BEznT8dLv5x4RXbVWfCTn85+kEXpxlKPQn
3XwK+56uOCuNnn0I0/x0yvkdNDEHT5ONVt7k8Sar4kPDPIZUXw6A70bifD6+pZqCzQBdabI4JRj/
FQoT5snESF9l4eBVpi9rbRipe1kWqfDXoDjIbUQWwy1oTGiGF/mQQby1qfcpzx3MTp86ZPfyBn4U
5bJw58P658avj5ubG3x2gkeB3RXbMdGeSVhayk1Bfrma6392c5JVtSzBEpzu/dlKtZc+Ln808SzP
Fk3DTwTNzNtfvyXm91Bgi5XfLGtyhnuv2FXxz4NOUH/klwUZGU2vvPVkG8qnUMhDg8WuI9f4qpxZ
NolTVnctLWbDjfykpuZh48ma8F+mffc5Jy/+d+S/+UhVX4FvdOth76V41zLvSdMNn1Q15Ghsp3o6
PQcZblX+LIumoNZeHbaaQWV7YQcb9c+2qilveXGc3HRWyr7sN12pHeT6Jt+tx9ahFAHDWwzWOU/W
4OMZLY0LKHzPvOHOYMjPa/WoEX8gbzJ5s8mbUd5M8rjbM6hQs/6rnrSXfIIKQ/WdUb33GQvh0P2r
JBWVFYM5F4cUzshy2cuMFVrqH7vnhrTMrdPpmFf5e9LwtjFheI/lVD5QLlTyVjVG9TXJ2oW8YeTB
Xl6YDmYKNPVP8qgkn6kscivtxFTj53EGK5P6+3EhjTnierYM+YLlAexxTXnNp2iA+POD5A9sRrAH
nbp6nKxlXyBuNeSlK/k98cQFYE2xH4bbss2v+kZeQvKqkx+x3GhcEzpVQ21CPZIF8w0GtPxA5Ach
P/RH/cOnYKHqbLAZ4X59HCJITf1O4Pc4MrtPnsLt8jh28boJTN8lLhQS1I8aMzqVl4LhgWecgkMC
v1VW+RVXlfz9c7uvrPZb3s1yb5brqd28GRoya9ZD+QZGhvY16te2GK5to14jc4Wp6Vceq+VxWR6z
M+RdrmUfs8dhrK1PY6yvpja/ka99R/S+bxUWMNZ8ly3u8UmNBhuAlh5n8+TljFfN0Jd7mnyM3Hbk
fyegG4X7bVMcYrzbNmF/QNb8SwvgGvzJywQxO8dBnWI5nXzyB25BQgBKopEeZ+3yrvcftUSBrmWu
h6sSpT+K9ykX66oUn4n5Jv+oq4MAzuJ81SbjSNX97bDm9Ez4My3+VyGxXjpl/VFiaM6wvZFfjXxo
5mMgzHTdOejxyiAkOqj0/o1t+YXcm5anCnY58LKzXtO4h6+hLsb0oRJB6yaC4QkrsrYeAetXELEW
YYdBrlNTeGniFYMMrhs9+B48qvGZ72fqdIb/7BKimt0sN9nTN/+nTyEaxETLUehv59J6nfuZkzh8
TKs2MaC6BGzTjduGlf3eOuxL1KDFMgL6kow1ETvBeB0cE5JLhkmcJ1geMntHvqH7FrpDvYm98YNE
ETqRBblu9OibY4nI8yksaJ/RhAvoDBLuk34hg51EOv8MU8CAqaC1QPGxCdSiWpnx9GLpXb3GzBiv
FBSEqIhj1gGvX+e6ReJ6Qfi5W0/hrpgS41Cbho+K6d3CpbvAQ5puUWzZKVGUwxBey5Yma9qo+6mc
UNeFDcw9U6PTaU4nSL0fTl4LEhTGW92y6JsmUJ4WhT3OlxLnnjIwDpmRhqg57xvOWBfhVY1LwG1S
mAxC5sODiTairADyauzBMkMKUGI6tV3/xOiqfIpnEkURU55iqyLLlYTEuqZpiLJK6UbIXJ6ebnKG
LRMhkoUKAC6jOwOs7GlyzArtIe9PjlAdvAJRQ1k20WVHstna/5TYJYKlAfDFfGRprOjQfxoFaqve
KKuFYlVfc88My8jQ6Wbqrq9M2F7gSRPdPqPR+x4DA1wteb9zh42qIFBat7dJiYQmV90LsKdll9R/
ae9wrdg0WRA0rcq8xaKrcJpygnVsFEj02+wPrdFZ8bSNahJSAmplWXHST5KzExYXBnvcNeYxsZ1m
7RRG8WrZHu42vd4x3zBWHHTsvaq1H3pleMt0bD4VtOvk7Ihl0dv+0IcJwQUmE7OiG590MlwYETDt
CXBYMvFxXPVEx1bZj2i6YNhBfpSCsyGsf6f4Y5iV99FAZ8+Mmak6YjkrMDYo+k+RVWkgmRpUmyEO
+labNp1w/pHSGTKHHA4N8RaEXgIwCqx+7UxbjHeEycOUSQImq7NC8kFPm94x44/MM6JlPKMLoHuy
19vwq02bno+pk1k5I1BonSsfa6jrzYS3Ik9q5u/cs8L3lFFKUgv0akRFrmFSQGSymt9kbr8y0Gci
6J2DSQDeOqzphaMFL1U6LRVZ3zjBlCe146VxO1YEyKE3Bqo1JeXK6EaAX+h6FthzTh72iKJRv0xG
TrhlCH9XoLgCpRM7hKAl2aduRLCNSn8njJOv/DJCKdrXIWEAOd0Yb4J7GnaWs+oN+zBBTK9A5y6h
+uNOq5M9urAcSD3RUXnOKdFJ4rXptPa2V5tdAtNu66JYxh+s2cRz4TqJyNFT7foUEEO+VIr8L+ni
n6TLPgEXcX1kKO2NMd8MDTNIl6l/r5X2QYc5h2LB21XqZlRtzgnaBFyaqToOuxI5x+QNu9Jw3/rp
1apc8+AAf2ekFWm71PFulqJMu5qLzu6y9xE4wMEI3F1Xt/ETeCzI9PyB8PJ0hp7gALNaIjf6h+D9
X/pGWy9d1wl2DpsoZoAgUEyz7l0u90Bk/ajynppeFEtu9BBYHy5sZA6b3lAcNBnMcm2ALBAG42X3
x/PeKiUgBKHX6OVLBJVjVr8zd3OXaY26dexXNQEVDJw0ckmL2DqWrbVIOCcjG9kamHyXiRNuUIGM
CHlmfeXQgJqTlT5UWOdVwlstrLykeNrMUdt94zV/cIYE5tnqt6oQUwVvJJI9J45C4TLsZT0yu7J/
C4gfHQ/jEA4WdPf0PrvJ7rKjv0/Q35JP2TZ+lDOyzuxTBZ5Duu97+yYLEdn0kP1lgcaWAribGBpo
W3lu7triE9hvAxJREfaTPNhMlvsT/Y+789iRnEmz7Ks0et2spjKKxkwv3J2uwkN66A0RGRlJTRpp
pFE8/RzmqAYaGGC2vahCFfDHnxnupNkn7j131q8lc5c89+8s83kgN3ca4ycX9d/eg2O5VH9Clee3
2tFXTC/Yv/JURAOSAmFX58WDm9BoV2OZrh5j9smcwKyRl9RZDp15EhXpccB5Hj0LuSzfHrFs3k3p
ps0tAvTz3IWwK8zqlfDMIwqFanWz+EzVCrZLE+HUDUELnnpEV2ee/PFTLyxsWjQWfjIc8lhdHD8s
DqLNbsMYhNao5h9k48mu1LImh1b9zh2X2XRZDdu6sCBXgTeMRnd6W7wMdwnExX3ODit2WgYoQ/Y0
Bg06d75mZ3GKE8TXR+hUaNMN7Ww5t/aJQCNgo6EBQbqw6+8PEFb5H4yi2GDDJ58hy2nIadEYAh9i
uI/wHAjuPhlOU5/nezsXHx0y5VgzUBqX+MbN2wOUSswVqzyOFoocLgeROF8PxQ5oGk2whJflIGAE
n5Wsr7E//jYkekRQeG9zijpQrcrcJiehJwnJlmG7l4VVh64zf7dTDO9NPR0zIzyvgfUm51CWv6zH
1bSY7+tX7Rcdkj6m8N2gn3XeogDPhq0VtDWK0+65nmKfOb9XRFUTnhxOqk0z3vdKIl1qgp1hOX/F
KsRc80e10j8WWUpSKqqHlbgHtLv308jyWuiRgdqlBt5/3MVv2K9ypK3zW+lKLnrDJqTEvPQMWw+p
dG9Dl5lar/UTcpQ/gblQB0GnRwSOx39BMiYF0EMHdcrs1yMo+OVpmFLUkigmG92JHVBebgypv+1x
MfiE3ZrTNvnAmfDYqnKIAMGuxEb9UKv0SjIz542HWte+tqZSjPtyPC0wAnKUWzt8kVs79bNI2DgP
+MUfUiO5xDVZrbhDDrmpl4uaYDkpTJneBIlkWtKD4Yg4ykNgDgkZuZ3pVjBl0xptDb9pGGRcGSO6
iTD2seQkSAKMYz3bn1r0miRzQ0eWv+7J+gXHNeQ9NP4G/odxO7i648/0ZcSLljLRvHNbTx1UW9wB
0beODQHwTDgGxNTLTe0Er0YsHvxRF7vRZG0e8nGRavgEKCYjG2/45eUtEO24w1y0qtps9cW2kyiK
uAYnUvD9RXNl4M6Jo9HAKNpyb2VMRsveidzGfPEX1PltB5RkCLufEbCHsarvbNAUOx8ekO85b3ni
CByIuCWEh+a/iydkKgn7XrjweReCKGrndzeHeutIcdMTarj1CiKPMyEJbWOACsTkbpHBR2jzp1O8
unap9sXQnPl2EcJXi39ybfM8JkQ3JSjCd5IzGttTG+wRshLXp7dIbQq0jP0VhdWECmuC+xabMKat
h7r39BNy0O8FjfFJi+Z3Cb/XQBSYYBZfyX6gDJIWoZ0TwjvHn5f45bGbDFKJu3xHtTDKG4WVlH96
U9VzRKoZhYSuDxnmgy7BiD8aDYgpE+/LlLntKTyD/r5Ku5THch5BM/Dyk7xlQHrujRPP/xbtJphu
A/tZr9PnQghoRR7rJzhsuJD8cxwHl7+HiD+M76RznZaMUiTvAs6uVS0IkCeTcJYmhiuED+2maX5N
+uOc+5gflgQePZ7SMg6WbRyLt5LTHflO8QBeA68bMTsw4dLdAim27q1DItEhBOtzZ9IoOTWbxRAI
r0V8wiKrP45GChGkbrqf9UkYExKym1kSY5dX3dZMnf4gyXUslL3s5xw+TzLSPxEwoKKuu0lzXZ5j
jG8Q5Q8B5QOqlRtt6BKjyWucpnJnPviq66KC7AVYnm00trzfY4kLl13Vvp+yZ4JC0ZsDMoCsc5mq
4ndqp/IAs/JZMzM1urzfJWHa7S3PA54EWiSae7TZ7MvY/uokkgr/ZtUOTIHwLVag9+9qpZa7luyG
dROORq1TJf2An2zddtXNDCmG1ozrYo8Klg7av7PNkMAZ7nc+nZvew02VkPwWirTgQ2+QoAHe3zko
GHfW4pV3zhBeu8Y6ZX0JpABcStDr1xkKkkwmlGfY5jYeoUeHkAiTvaPtLuoqZ2eZVD7Z3mdP3ikj
qpB7xI56Ea54Hefwfa3LyRhp9qF0HnIrfcuFtZe581lkXk41HNisQg8ped0RDHSYTisTTMe3rvGT
9XDXLCJh+FoZx/nj05z6v7qCz7HIvjPLsxG8n32bRihX1hUj0IVr5QWp0UPCmlajfSAhQG6yR+Cs
Fdo/50+cwoioBfdGcef7cLhUZbxW7UTwqE6gNvtyK4b4GgPYsRBNckM3JTpa59GZyJKpfYVWuEBt
WALSFoH+bfHzm9YkSyAoyE6abwLBCsCLxY8Jc2mbAP5pQnB37UBcZZxNr1nvXHPLXVmSxi53xxGT
HyhZHccoGwDxpAGj01Dfwb/Hjef8MRS+KL8BdtnTsQ5jJNxdEZp3JgxQfre7zLEE+fBs/0pQrj2L
kp0TTj91GDwNxERteqX9M6TNiKnn3v7lpEnUIFdIc/UVthpFYLzcoPpjcu7amJSCzNh2SY+CzsCg
nQM8R9+bfrkWaD/TvHeMmj+6da+5VIfBDo8jQVqmcw8gQnr2l/DM3+bI19rEBk9Se4yd71KSLwOM
7jSUVRfhXsNqEB/D0HhXWcEkpGfZ1efJ2QQeym3pbbqCVNWFNcbGXpw5Agdg8w7/8r3mM8j1zuMs
3LngTc854q6ZlqjF/eTZYX4s2hZhRjd89lnNRWsC80Fesc4wXqfWB9/tRaChNfiP9o0Z0q1bXGg/
toi6NgQDHGKPr2VK+3Nc508VydebNQVjaCs+Vyv+kbCHRn94Abv3pHTDM2DpN2thyeI+zUM5n+Ih
+XasisyTkg7KnG4p9o9jhaSL4ves1wmhEcTWQefpu5nsFtFMZzBXV2eML1pYDVabFEeH8+D65MFq
lrZFEV8z4V1zRcKiN3Sk67jXzka8/pd+PbvzZZb1U2b9OP4Mj7hlRGX0hMolVg+NM60vxjI9zC0J
K6EKCUYSiO4n/sFSCS47viiSZGC028eB6AcgnfHDmIpTxtAHTs4KUq3Fy2xSNc4Ye3fIIAJyuoYa
rx3jDpv94UBX6/IlwLjstgARCc5Em5jgl9sPifuZWVUM3qBAfkm4jxdcp0R2TC7saxekt3E+fJZ9
N+xzhPS1dIOobg5QdGfS4lf3SUGqI65nuVobOHuc2LvggKbFAteyRTT/bLb+97zz7EncxIhYcPJx
l0nrxjZ7bCUGBytwggqpJOEAjRw3Vge+JdVsvgeT09Tcu2oyMPTrcE3DwjQniEkF2wCfC0yNB2N8
wGpGlisapv6xM2hrfNe6m7OObXWjRyhlYD31OD7KGmMOoWtq71ka7NeYHX2GARrHy9mnqGmGfNwu
MSVHMIrXqiPHmsYEohzNtgOMDf37sm8wx9lLCvvGyx4r5ilwwj/cJsBeTQYMwQl0YoYnn7ykOLbD
8uASOiTJW9g10tv6BWLqIO/4TvvsA3MNszVN5q5VY3MFGEgojb0Mt+xTeDwQ5mDqz18TIMUkNp1D
Qms2Lq3b1JOAzREQYnLHPzHuiVdINmbTfUG0wMi64vq6Gn/66BuUbRMzp4wnDQdoNJpc7W1mbgq0
jSh0MTPmE+Oc7schRHBLrCSdQw3ian4VzJm2puzDbaf0exxIcTuQxC1KpJ7esvCalsQOq+UNo1W3
mTresqpEKJ0KSq3eZQLGK8wadhy6x2nRN85KLZJ1UD+SBKC2bgGYLi3Wmhma0jh7887oMnkxmpw0
AJ9vOgEhTRjijU8kcASn56XmJtuHrTw5IpeU2tPjMMXWWa9qmrmN/3iSmKmuSiUIdfYuCTEKWo47
1o5YXmpox9o4ORk6bmkHu9BVKlIz3VKlmIZov6R0tSbN59HpKKZqG+JQHKpGvFRT/UACSowMWtM8
CDOPfDMG94+LSAoirFsMtVx9frWf9/XokvRb1G/SaW7xZFHbJN1vhWejd6cE7zDDTUR6G9slmi3C
ffYQDOEZZij5GCSpVwGBaklw7e22YyiS76WXiJ3P2Qz/QHKbJDjc6iHfZmwYah9jivDYC5nL42jj
ZifIWLUDwoGm29smacdGDfs4Ji7PT1oMTjHAv8V8jBnhGkSI7YDM3hlOcyKKlDRUAmK2qclN2LUG
latT90ceQtgNHgNZRuI7PCVXb+LyHwzTP5TNci1bkjDsFak8avhDIQGc4cj7SAbqBkbB+1gNRWQX
7U1hW90NOV4PGPqfW8/qQAmg0oEi4JokvTkwRZU7AHG7FwxW0aE797XvY+2RZdRP6UCTmRsbd+KX
CAfNnsf9RGOxmhz7W2PpcSDEub0hY2ud/+T3GVGCNrNQwNQfPp/ELun8X1Ml3MvgXrIM5Hln1fbR
CYNNzyZwB1eHGlqJgn5o8jd2z5BuLGUbddmfrmDYxTjS3Dimh0nZIEw+ASjMUcNW4127UM+Kmn6v
y6dLwGj2ENfTG520SVGlFXh5hNuzmMpzho3Jw7dxxCl6P87mLbl4cYYLOmjBKY5eeg4EVpV5ysNt
ELRnK8i/PJsO13eLrzasoCXbec0fZhsRhwvu69ltDj7DFSyr+kYQbzJXKiPPrCzAR5bkHp3wFb8j
dTVvB48ItNZ8shecX7T0UAGy+mVUwYkuRxT+fIzT7kaC+yPaqvgy5kRF+czvFrvWzvaYMroGyqGs
d/lJh/+qkuCAR4ArcBGCM72OD8tY/sknAM8Ngu3WIh8i1Q9mo+5T6DCbbGKzm6fuQB+GQ5z82T3i
dNpxXkWKbvaO/anOyX4RJmarJZ24KUbGam4WfE5J96cYxu9GZS9p3GAoUCGLdkvtfDtgJYtjGAv9
Asa337IEJxFD+0vk5SFEO32YWxN9vnLfQiUeQ+Fu0pCZN8ENDHNMlDdG8Il0F98MCEvuAdqVApPi
TJ9L1CIcNHbJ1eTsqtOCVX+buqwOghTyEaVGo+dmM8WZcexm79S7uEDt0b0ncs/fiFL0TByAe/pe
/TmStnXsbPfSQtLZgpu7ZQQd9WFnbErfvNBg36QVF85SYJfULx5OERi8SX2suaopz0idHc2XhZn1
zklZY8RjFyVjzNc907lDt9saune2QygqloEWMwAnpL1DR86ut796XgtAJL5X0lFkrMlzAOKcba0i
M2OydwNrKelle7UsDwugSWMGk6MJkZnLFStHzoxi9sSAjlzTPA/jfYxveypnSmsDK7kl499LIZs9
gtXjYje/K8XMrp2dLEo1X4dpYFlDVXWr0nKO0Hae0yXmehhgobvLvVtqE1Nleiu5nYF57IahuOkt
0KhEUDBoZfOvmjOZp4QeVCioEqtyqfgYR7RJHgX44GlfJRRtnxeUIjmIO1zfOK25RtqtnHuCXgbk
BUtQXoa5P3n8K0RM9LUJmD0x3mUCMbUD8hz23JWGSfnWjjinQ/U7ZEp3SEem2oH1RWm2c2dANAQK
PDseC5radtq9JXmmPIPjQRb92a3WI2S5cbrhuwyL9MiEI8o9ozkwlr4BnXBuZm7ecOR+tIP0C6/G
LecYoKD+Pq+X5lwnethYfBgDYhptGjiu0lHDnv9To1LbdF74VcFXFx1YYkf0R2wld0R/0MKMDtyo
8EWpU8Ueg2wZqoqB+KOe6B5ko+cMh/1eqwQbB1nffV/El3AJbx2VjLvMYOMi6vYZm1lDmlT3UqWZ
9WFx0u3wwOrV6DKNxMJ4/XAHNPixp2ePwpnKWPsu9c+CT7bg8fbAlQcDk5s2X67MuR+ZNzk7Fp/X
1I7DXRJUr1bG6WsbTBu7lGI31ByV/TuqMliaC4ziZrqrxokYxZTRk+hCfzfCR5rbJ3+NpibN6jZx
M9Iu+ioKCV1wLDIWPZMsyTm/lE1Yb6QXQzub3V/u7ONjVMyplkw5O4FiBJhY4dArcxMXuj+HIngY
egEkmzO8WsRLiQ+SaBmcqmZLBJoIySWoXijwOQuzhL8yzU8t9EjaWL9Gs+Z/Er36ubKJyMRJv7or
DDgUxXbmKdx2wJ7SBPavBeg4kOPz0ADTqiy6xQoCcfxgkTrULSlhGtp6rbTN7ER/ZAOJsFjHRmf6
EeMsEG6y6MGg4Rv1RfXiIABlbVxZTkjTagCZwb7zrSZqq5pLXM7DVkw8XgU5kJM9hlFclAvbiO69
NhAcy4UugawM9gxFB1fc5s0OfGymtBEtRcSkINpi/bEpGmmmu/EGVsvHbP3heDuHITEOSSWesxbz
eEZawR7L7SOUNgcsTs17AjAH6yrFepP85mRODi4X4U6EWOwwgfTHwXZuGIZPZPowhe4HJkoVEyWQ
Szsz5a1MEXMe0SAWm9LU7yNZx7spizeeueyNCZOlpGzD4NpGopY/Ku1+FbCyhTd8iY5FW0KMgxcj
frCX+SLD8TIkCaSdkJgkiokmB3ww+vUTctbXNJ3+YJLii0YRY+UofXk4YIqfh9h4N6Ym2wI/uaoW
vqPkdmWbvHoyPXfrjkl+spL4qjPjIiAKUJkf4T1RGQ7uOcnTn5zZDmAHHOqdc7Sm8Jva7SBpl2m8
yw87De/cpj2MxZrfI7mDggB5B4KHWNtU7/4rguz8PPbzZZyb+6TvrzIf5UYSRbVLEUHNVAOH+F3V
YYNhB4KYHWTkY7FywlwH/yi2wESnwbOb4LvPEpeXwSamfEqrKEVuMTfZA6AudMUhIvzJy85zszwt
Jkjyvnz1g+W9SIb0ts740JjUkhpKIaA8XguxnJkJYEcrFcFFXfu9UCzoOn004yDE1RM+MhR+yYR5
dkVKEi3WVcNtbngd7wnTvXWSFtwgNqqRwLFGopcph20AdKOx0fh0U2rhiTHuzXE46kS/tW7+RHQV
ogACk2I3glkahbwjbHqTkyoon6AVZZ9BYRTRmMxnQ7KgDzqY+8m5NCeGGV7xUvl6Zyfzm8YRHQ6c
rvQxqX/XzPkt7IkT3+WPv8zPAn321BXEiRByatnsD+PqAxwfO0CFvFowd/KJnwVtOp2tMrfg1i5H
g7qBaQ5XWV4RZgAf+erU872t0ldWLPalhjWM+eOae4yZ7Nk8x6H/S6ddBdQV3UrWAI5AWDnH9a7I
rbukt56XEgpzaNAtuGX+iSOJRL3mVWuJYT0E6EJxwETa93Legwpy3KV07QvbYJvkAq6VpjUPPja6
um1YGk6voXaP+DeH+FLSMOwXbfxgcT2lTJH8ZQT3F/eslyqkEVfPzw6DN756wOazxH5jvPYJjrph
AmXdLFV/Qb8VXCD+fA2KmAZwBQpUBj0ec7BhfJbW/GyZ8M46HpLaJJFdza/rr4jjkXPF69/LoLV3
1mfn9/fIv+ZNWmHyzBQL+PBzYgA2wYtV+aMasX0Xxgbk2Z1KzPuJRoBJVnuIM1ysGK82uYQuFTvM
P00jf5TCKjag1c61GA9d3N1ozwfHsFVQr0xWL2yq92npvRS9+VbX8jlN1YfMxX0OMB6p6J42G3uK
s+BQZsXPOL4GfWe+QRHnKxfd7TBXVJHdQ2J2QOPYfzNYOJcOA4ixo81lb8xiNHDQZ2txX5nEp2QM
IQhfQxeLse/ib0O04oLoRd+untsKNr/vcHeDh4Hk1T0tqnr2mDeMJp0a0NuImG1CCts638Yl7B+X
QYGbhp9GB6M7m45jGXyhppw2sI+ubmLi9pm6k7CpTWXvSEAvpzSkoIkNftA2pbnRgrZufvbQ97bB
dEASdZeMH4YFxNo+zXEDhIgsdyesqhNK5g0cGaSqU/ey8nSHwqXPm07zwNQELtoTXIrL0mW3dI1s
PTSLATBIk/wz+58peBmJDwCS+NEz63OWstycimFvOe690bYfEFLKTeNAhcviD5iF2YF8bIybaX0r
S+xoDLtli1moWFBmyKL8odZ8MLV1nUeKzy7mAJFfIaueTdeRYFGvy6Y4pcxqsAEMKABdtxFbm2a1
9BnZ4rTHg/uu0Wa08iPp1VdgDR9Lz9Al5aEojOFxsOb3JK0wpafpY+DMeBmhb9r21uWRAdmEozyn
hFtBTnaNSdkDJWSDxKGlE6+5PJQtE0ic9Csp3CGS+cC0v8MHzNMo+wejkI+ThHrWVqxz09m5o9Or
1gvM8495Wz4YYv6gsuYtWhMbazjJmYPemXBBd2MpmITG/GspBSauPjtjNILWMCWU+7462va3h3ep
4x5ClWG722FxnnTr3sdS/3LLWxHbb0ZTBMRsZD9NOHzERnHosLZiR6Y9sIzfGJ6PhPFGvu7eaYZY
urzSlUETT7qdl4U30kUQLEFYZnQKRJ8QX8YoQHaPDrU+NRDRW5m4VUP3VZnWd8JrkrZ7KGYfM5z/
xcYHXGRfMu7uMnxG25Z/FkHyjWcau9LDLtkRQA+q4FeKkqqJR1YvQ/EDSuFUACM8ky2IBWt8Webq
01hgCYm8vmY10gO1qwp8/jxiTftKcNaPF7Dy9sJ7aQXoIeP7HHKe78p71fPSjPNL3rQQHPz3HBEV
qk5U2snOCspdWzkUBZ3FThvGnZU9jxUbe781L1S0YFEo0ln8p5n50ATWvuOHXTZkY0P7nbX9FmD1
sl3sW8uI39nQVxRs4U+uB5T3CWWrwQyHgI7mrlh+KDTZIrICbeJXhrHEHzWnyamvgxk/ipIhHngK
PKYjlntKe2JKm5ksQnK9yD2bo8Zs4iPj1bZV3rZqmIJ0jMkmgy+epBomBrBF/HbkIA+6XetTtHHv
ngY77hm+lCfLKg91Ul0cM3n3Pb/cuUwkD1Z6TC3Et+H6W6TOjLM6f1pGpC00CAbdOmogasdVZL3Y
B+VRm+LcgwEiieXlUG2sl2ZyD0M7rzmTrIG6lPLDqCg8ZqAitg75KxJrt59Mm3M6bW/GCQmNY6+F
tzm8WYZ58my6RHK7WNEzfKC2j3dau2/lIm7KEuZJsgCZyB3elm6pL4B5PsfSUYeCUGkgkMVmtpz2
IUWsf4O2J2ygrY6lec8ISt4M6FdyXHV3Mrv1wt7gA+LNDtHGIUL2bDO+mybmMmOTPAQooDw7465d
azVsgmWaPKL3y88VdWAoi32gdIQC2//l5xEoiM+0nrsHptmuqPW92TpPjjCOymCkndlhus/eqr7G
dJgvhx6h0lahwm6b+EsIXd0SGj5dPVW8qOJsknR4CAP1x186ubfDLtjbVfYuu4DMmqk52iO+/WWe
sn1bKyfyCu6nEVbEcVWJGDguwcANB8HDgHhP7uZstC/KLnbGkNVclNSFw8gNvag9I/IlahwFpdBt
fgUy7chXAzlprnFKpqv6a5KDtcMp9SZSjhvyN9PzZMvpLEtAeUmSHMi3q15qglRcVkvHgjZwO7kB
YVZJ8TEXTEwtsh6DODD3YeLrJ4m+NJ+bnyHgtKe3ZbYmSV6OX9I07J7K2NjVOkT6ZTQeXiJ1aQei
d1L+Dwrkb8ena9Wxibyg0YfClQ/FnNm7JUh/aSAEQbvvJvu4ZMtJmAzfwSh+qe7qZOZjbcNP05SY
LBbomXMl9p4aRvBK4Cv9hEfUs4l+gZZwHnL3m0BsovzS6ic19oxDzaeFRBrE2gzQbY8wGk1b67ja
PBjDTP+cIrieVBkBUjK2PLvgpshbEpZB8AHtiRgRu1nD/M7P2VvMSqg+sQttzDRA2SfUsInrdAu9
Eh/4isWrpjv+utM+gJcG/4qRFHQLKhkkBIlPJObQQeHlVkMVyZDRKZgOgcN3857FcFkApHXtnsC8
9jNsVb9CTJZL6gQoKEqH+lWIqw9Ao1DtLwqvF78Pn2j96cIZKyRzfD+n1SmbySc0rdfBeqobK2Dz
2NwUZXUrK5pywZ4FIWQEcjha3v0CK8xM0Ycabx34QPMO9Jcg/dWxeLno7GiCTboU1Np/79c0cjSg
OK3G57ihxBpm/fU3dMk2lzsvL591r7GQx2j/FFoJo8qLR2Yvu6nKXihvnqs0fffc6tA20t7692UM
SAbAN5Sapv+jGizDCiW2VdwhZ1LvSlnbgXaqKdlq1ioeziJQByTFV0+31praFKLbXQDMdDwEyci6
uyH9Wd0LOi2A7B+BgWIpHOpfOGsoBRtiUYTgi5EjbX5PckGr7GnrNO55FPNbEywKJR+6Iav8tFsN
7yy0bwzMkOgLDmmAgcMsXYWU2TtDW1GbxrdOMoEuvsQP3KdgN6NAgFYJvelaNUZL7+7fOTGoRx0+
0V/arBLz29C0Pmi8cA/NNv/pQQYWDEwcw4TNOL3ChSUhNzziZbab5ScA9G4GxUP8IywWlRJddZMz
DcJkeecWDjE9P5Mjg8OcTIRmuwurmoavLhb+J2K+12kRVeRXuORqG+1ZDzupMwg4JLI1Kuh/E+k9
JhNbQUMfCflomKTU5E3xrjHjR9L1rss7zhoDIPMWBSWiRJY82JrCCUHe3FF52UI+6vmRWPdvT5iI
7bnL7KwSLKHYi4ruER1msMvblwIPNU/TFzC0Dvdi8uB43bclpuekIQzIyC+LOVmQwjsGD+67kM6p
Ke/r3LiZND1C0nBauoSkP7lBhjGYhy/JpQOgnm5mbNIXtwQOLj0pmfDnXw0gIhTy4FiWo4L4t+ni
cp+DQ4W/jjaBIM6N5SrASOi/HWIu8ql+Dn31I611m6tZ9SkOZrM9FFWT7G3szPukYLfg1ojQ+hgR
IEDFsbdOgYcSI/PcQ+aMwQETRTn439J/CsPkaA84qqHZtg0C1sQfIrPNYZq77ORm9qfbFJIUH3h4
mczcxksY8HhW07nkK2gG0IFTZT3gTLmbxuSdycNyw6dFOAQFSxHDTvPiLGLcuu0o0WvVg2jqozo2
kW9zqgSFfcCp2IHTnTCj3M0VNxeXrMjj9mDJ4DaZk1c9IUQXDntCEFPewNAS/U6fl+e+RGLo9m2/
6xe8hGXziNxG890zWH42EFPFkqXJxGRkAEIqFMEX1K+vxYJwkUM51cl7bhpHf2K/GMw/M7AQO02u
hV3xNKruxmeyFA7Fkxz4DmwebwYWKC5C/Wh49WOy+M/TUm9DN0DAFntvA+kxCcj6Xem+JYQf+hYM
cldHjYAnPjKExwz14jICXuL5Z5gqRWNejfAX1blrhN7WbZ0d4hTzn+tZh24pB2418MuBIkHXqpiC
eFkCFVXaUQ8wJouX5yAsogzPwiOY1k1difls9eolM0jPHEyDTb3RXiwUK9cgLqEkVAKWJx85+5/W
AyxjG2QsLRZRi4VJZoESME075dfAuWiveKnjRxiKJevQbUXM2RW504GhyWFJVHeM1RxGZSZZbMYm
hZTBaARa9rT/L53wEVoOuRv/+u//7Xv6t+Sn2X31X/8rzOPuq/r57/+8IzGpQ530T/uf3z/dV/kf
oz7+58/+76QP/x+O6QdeAN9TWMTb/N+kDzf4h+1DawuFbdqeA5b6PyR9iH/gkAnd0LdczzM9l/SN
/5P04f2Di5kfQvhp+iRbhf8/SR+295+CPvAtO2ZoB47twvhy3X/+J/n99YQ1UJFb8i9Z2S6Gzwm8
1QH7RhJeN61cMxqM7lOvpLFxshxKhRsDI1qU2+3voeEw91Y+2fgIPCrYiQ5uWQnAjBERClU8M471
RnMwoM6sp80Uus9VYvGMgw52PLprYtJc9iSsAntBWK+XIHINokwNVPrYl7c9YLXJRfwL6fHE618S
2JxGpl0zWRrm/cQaXq//HrU0d+GaKOl5aBqYuuyWGvNBAdaNlhoJx0p6G/W3wXkTEV+GzhUjUZkv
HnliCAj4hawSAHaRhExBVoZckZ10O5Ch3gQ/9dJv6xXjpOl6j6Ujb5PE/YLibUcQSJiKQX9y1sYL
RcNFeIChkoaFg4YVlTI9Vys8Spd+DSY3OE9z7ex8CFPjippKuuzDWuFTto+wwV95VI6w4a2DqDJ7
deqJlWX/OtvYJe8mAkxZzqjxVBuQp4n4++CXzg6lj6NjoeGuM2HgoxXP2C9Brw8uDsbOuO3kAsYA
DQYCugT/8PQSANhamEUyNumZ/6z0LQ2Gq195XHXLrKizbTplSxpb0usNaj+MtyvJC4kXHfhK92pX
ztcC8MtbyV8tCDD0muqnXNtdDR7MTFZ2Jn2HWMlhfw3MokNW69jJq1z5Yv5KGgPqx55tskJ6iksi
J78/uoDJhlUyuw6/TC+UOwvYjxjTh1zZbJt8C32SO9yFVmEdhtqZz6BTkRauHLTGI4UYhMO4EtIs
UGmEAwYrOW1GsrXTCJZSTzDjqpMXZ2GQBvKLjW5p7bMsO/mu47/FQNm0lHvS5QiHjBmf9uMyRJYt
7qE5OijqK0RNXNLZFLULQ7QJ6ttiw3/zAcGFAUS4GDQcyVvssSr0EF3jvKZjQkwfHLkGoFxhsLau
ZLYLQc1RediMeiShIoaQkWBGCxrNw2YirYMhvDGqqgVuHfkziBgYHnVA7Zh3ffvCrA9OYgHmgkxu
cqGFmTzj5ZXnch30VWmyb1ZSnsd+XKzsvCRgTLRA02vDGvAoSdFtgNbf99qXyiA2WMrKxNL1Uqxv
KNEX39iQwJuvxL4cCMJINDOSUEp+oH5/38kivTcHaH9cdFTsjfleAQLU6GOYf7430IobtJVGTR01
gw7sVRxv8wCkdcIFn/HpAh0qtjx61IGQBz0QhIkPi3CkGkJwNBz/njOeZd0gT0q2emUYtsAM//79
MvCG88o5/C99OxHxFPj/r+vp4ed/UHYey41j27b9IpyAN13RW1mmTAchiil47/H1dyzWqXg3bu81
sipTlgQ2tllrzjHr/BvgyE/xvxem/37bf1cmw/yPCx3DchG/q7SSTH7ifzOoTO0/hm27lmf+G0L1
/1Ym5z+67bqO53qqaWqu979XJomgshyaPnxYdx1N/f9amVgB/+/S5GmW5GCpJpViz/aM/7M0KQxJ
S2s0Ct5mpa8mtpEEly16tc2OXX4GJkoivO4iWLDy3yRFTKXSXUR+qftMVv2B2B9Y9uGyNXIAm+TP
hZjRQbFvw5BydccxKjDbp5kwg302kpPqUhFewKHsFm23b21koWy4s01fzE+JqhZ7iw70g+Gk+Lrz
h7ZjszdEaMw7QxyWyL3c0Dg6drTxkPVRdkdOGpbPBpGOlDT6YE0UEtGM7Wh1j8NsWk+tR2mKmn65
cSP0qjRl1o1OqN4JDLezHQzcFODpNYIxWAwipSWsNdcPcRsT8YkT7FC3FuXQ6UJ0rnNSCdPTs6Jb
KSz2D0ZQZ8Q8IalH7vObjqBCYs4Du3giP26oik8D6vEqCkGsRcVTTg1vHzU9s2AWbiub3WqK4HdQ
mH18et4rc0wvtFDSLXO6Q6+qHta60V2bgvwkwIG0HYY63DmJxELD3p8Nui06GgKwd81OH2qOWkMN
CscLF8GM/MZCxLacSndkrbmZCJ6kuQUaoKZz6TjuU2riefPLFzNV5w9Ryhgzm3sgC0dNc2mVRg2Y
tTBd9RPy5aHXomOFojkG2uJqyIFmmK4oIKbqMKFxdisVYrFnvnSB2iwbrSENse84uyKc3yOAO5Fy
FByz/GbBFjpxMKTDDdh4hf+KLQUBFV5m+Ut3OlldXFGyBotbhfFnlzp/wOATVx4pe9ri6jqgY7OO
svTUFnTfin5VN7O5gd9wGvRI29s4jnq6Gcs2qertPLUe6HsdcjsrDQtD7+1HZEXg4fVznzbZ0Qtz
2hBhAUQjStaagpjGwYjkmgGmDmN4ymoUwY3iIejRYdM1Aed/vSD6a7jUXu99aGhX+lHLWQ9ihX6o
1q6oNy24XWznUvPVMXx9G7ghYd/FNB8Vb4S0xK3iCGuikEZYESXDIJXHcckMIlo3LVzpHnIirRs3
XVlXB5Pz78Kve7yeqvIZG1BVnN7od0Y/oMolBoFzGyjRruUsxuSv0gi3k92EKnGchpitHzYuK0uJ
vUdHYpHNZlgu9tesoSdheuy8IsahUufTco77UzUWxd636e2Rd5NvTb/ajs0jDGkcRIhXiEsiMUhj
U2Y81Y0RHHGjBqu89D6K2TznplsfhI+BTgSj8LwNjezbK+N4M3fWycEGvLTtllb6XB4yxwxOFav7
w2xjc/Ss8sM3nGNO/ixyr6hbT2o7USbE04G6Er5pmm8tvckPPiFd+giQPFf2fuvtaMQ6dOsAe04R
Eap0laA14TspSVtaBXDjoEUnLYo2r5YIJazYwUgJwM+SQxd/2KmVHIqSqn4+kTGkqkm6arpz05vt
C/YjIrG6lyxVONyTRbPOy3QDCrpkGFkvcWwwMZntvm3JQUr0bl3iRE4y1cZ3oh+Y3xd+QdUtBPfb
TCbYmTL5nR2PHWlGFE9PpRt3NBWD2iGmIXUD1mfpbiZ0UlDyjWtEMDrNM9DT9KkrjFqLru7DtRaG
nB9I5dv4jihcveGnjmyh40fpUWcfB96oW1QanmubSiCqh3wEjYtvqopJnOGXW2stQD2jJ82h9Jjg
2T+1vLdwrQeWuQuDGvNLFxL0/BQG1GAz46S0HiDqDq2fI60H1ZkmBFPWc+MQ4mE7Gd2E8R0yuHsi
22Ax2QCW7BqVGIevx55w0U2AbovaiJKs28HtVr5KT0K35uahHedkFeQDPU0bQxHTJbVRNzmjVf1U
kviPpTvRliBm9urzR5qGFg6qMl92iPHTpZZyKMI2SxTTQ9bZ1dkk9rPSQC1oSuLtppi3iqLaMfBp
d9xDr4HlO74oCAEipzYeeRZbrrV6c33xZ/v1VrNQGNHcyH390sbEIbtI7lLfSdeVP33ZSnVC/Nk+
RLpyQ8tiLPjUr+qDiIHZiwCj5bJmKslPcbCN7WllW5KZ1lHacEmWmlEQ+95bpuXUkEejXWtu8W5k
ESkhekT2qhVd66mDJJYi/IGG8NoZlDjbtEYoqnLttTQg1Ryyl+6kOLUpp0Y2QoVGKX/SidJDGFUf
wFDBvxtkpKTbXjcerTDODmpXdZRykosTR/QlQoS3nQS6Rmk9i4EW82FOx6iGr9KYvQkxjlWYteSi
j02yDEsy5XVE+yvNrYXaPrsPnpld3Cp8CXQMZhSP6l2UwJ9I4/oPKA0+33fVjrWYqd0hf9DGP6Wk
9lsQ2qu0xXxot9V+cOudMWpXb8zIKvdbSN5jenYsG9mk712DdAuiBTNHYj1Dov4toG/tuhqQfdSC
PMAJUllquQ3m+jXNIxIZcIw9Fwa3OWzbdTX537MRwLr2S5GVeER2qM66ajEL2MmGR01fNMYwLKxp
gFNVjt9dqJ7DBujHWIEETpDYV1DG3AjnQRD7lPjDLH5CDZcsinm6Tg4yavDTJ6LD9qjGxyX8WFTm
ff7pD4CGqrFzUBnU60Yxn4o6/BhG/eImlJMHzBr0k8eVPhjnysMyacx4jXGvnjt6S8vsm/ohBtI6
GZdG27SruPwurObVyqPwTGQJbffWKhZJkD2nmLsfKIAQgLGPggAftKQktTU9QSVWOUna6aXm9Otx
rMeVjywsro5xWFSHvlW/MggDxOcEGnVOYgFqZ1NmXBXH7ygzGhH2aHZebjHIgvbm4bhb0mtZctzN
OLWCfm9m471iK1FgjT0bGR5I046GjS6o/YrUZLR4Aup1gm0jnJQehfWKi5J6eLwdu3+mD43ChMSe
3aDnazv0pF3FYckpuGAta3HX7rO53hBJ6uxUj/izJpBWlK7Q7Mg0VMwJUgWqzX2rBPs+7JAEtJg1
dLddm62Nr9PjSO3ONODyMO1hUnfPhaaTBYaLL2NLsPbZBHJMHld1Zl+0hsZ2PAp6mtWjxXlCfk67
VJIAlKRCWSRUIEP17kZn+77KfCPfqNVMU4YTntWh5ckigF9BU7YkFuNryc3+Yg3DFd/2k9eRs+bo
2ltTu4BPKr4YjQWmXLU9aHF4KmaAJWh3Ls5YZfuYnrY/hBEBZwOsm4ZlXLHr55Zssv1cqwusteNx
Np98ZKXsmjmpHuCR9JvCUI8JScsIIlLEZ8OtUbNhk5Lz9KD1KorapGMXpnfNil7krurRmPWW+521
5yyyn+0+aTZwJt4H50ApOKNdoFjrySNsRGXZphEFXCjkWtFdVxvdPHgCx/Lsh7j11QelsLQd/mBq
PaT00fV9sIamWDqRiQM7KwN0qGAaG9trttAg1wp1ngcauBmSItBp41C8ILcLH3QnDjd685sNWrVD
bbSxR79aORr53x08jJatz9ozJwRvBa5ppQnpjUgQ0BTPa3pZ9CiTfToCdjKUYonK8pCjYVtEqoZN
yf6uez/ad4TfBT4gK6dCVMKejG1GhtXJyWlbgUsJlHQ3mqAT3/owy/YEN5K9FGrKqkuBoM4FVocg
PCi0uDi9k0oTVu7CatxgVxnPXet4m2ks3+uRxNYICqSZ5P5C7actAHIpBZe3YPQ2sTaYtP8NiglT
u40QiVADpx+FYWRpD4x9y7J/ApQlntlrC6TZOCoaSnvKWLsAaOqBWs64QAdDIFEQN6e6M7H7Z1hf
HRw1mjFY67hEX6MP2q/ucAVB9DxYsfctHzAr/VNTlSv8zGhtTwPO2JFsK0DvOsckGmImoFLMgA9z
UdfrzJsHRGxKtE1NN925RJaFmFyReSNCS3QscbW3g9Rar+lLPSPidHD4xWjdAwvKonfS+CGPuQWC
fOJEu+7h7OgV2cMtVOEFIVpAkcgAxsFaeOrjrCC2z90ZEplDJ60vzAfLMFeksYzY/J09B8pwEdNT
X3WsO7FrjtR68JU0UICEJl/VXfRGtu0DxTRMYW70bKh69BgbP0md5VuthJOkNdPCySOHNiNhI9h9
2ik5TtasboqKNpSrPVd6pp31qr3gjUdsiHNN5UhUYwkPMiKjMjU8a7DrHqYQdRPp5AvshNF6HiPg
Vi38mNC71Lj7Nm6PxnusVYW6r38YWpRVqqaSCYF3b0I7hTGnXIONfCQT2AHz0FBEQMFsvtX0RalC
kTCfnpLE+VCMykATq7+qYXNNUnXPyL2q0fjBq35EHLY20pj+JcC2AGTAyvCQ9MUaR3o7PVro6+qx
Ck6x/tfM9RqrORtSzZvBkZrTVtV7ZIul6dDdVQc6G+rTbKAuaKRZNMXGqon0fYJjf1kKAKdz2YaW
ED68yIgOVU87M1JWGhWwo2qHyD11/BOtz7RZ1eqmAxnXxaO74TDRPiQD6TMaWBWZn9hfUAPOKwpV
JINwQCrzgfy/AcgTBMulX/TvY0J+lF3xbFSjHGTYLYJgC49O0+q7SMfAUvT+IXOz1yysIkQWMTvr
vlxRbYgeQgKf6j5l5qyLHcF79YNGKMuuRF5IuY8FjsbAKgra6WH2X4zaw9iblOxAyp8spAyQp6Ry
RuSOUD6lp+ZjVfWIGSYBpPyYK6R0bUcaZ55HxKWRZ0VX/QGf+7RCtvLRFL9WzkGJEQflxMz4KJYE
BCDl2s8orAUTsvzGCJ8IdWB/1NYIrfzqh7hYdpApXdWkl4PivKDmqIHOo0gKm+VZ691TrvEjrab+
sVgmH0i+5elrWmAdhacs2Mu/GD7RFr5Dbdyq52eYRtRS01oDbz35G6+azkjdyjVUXGRZxUM4tkRn
lJ6xQymNYD1cjC3mowF2OAou/jP3LbI/GFRJQ+ZVNoLMUkg0W6fNeOiyd3XmBYQquZdWTNkkRiak
sdwtOPtnC99qL46WL/QmSN6QjiunyjR//N+o0OMNqSsaqz0dUXS1djOspoHlu9FPngceL9UmFcWB
LIC8X2QruFl9O97nbnzK6PY+sci8WhoSfS2DXJ0wTZE1s2U1ylEC+caejBHSy2JypozSppCr/8Je
H18nLxg3Shmxo3OmdQPC6FCFv6neauIOtQ690WF6wAJheRTp07pZgLR/62LgFa5HtkihN2cVYzS/
rUCAF5Iz6NhsVy2kyseU/AyzoozdpbYPnb+7dO5I3nD6nFlYP0w8o5GrLvtiwMttcf5JCdVoM/vq
lF27G6kBQbMSEy4CNiUwj72X/SlNZngl45aVvV4ARwj1jR32K05y+cpWkmxlZG/KNHv7qerxttD9
TI4eyGVMoQyLqu9hZISFt8nTbmNnxqsJmwJSAvNO0eHUNns4AFqk4ZXm+0lac3lKrb3Pr0B2byIt
yk/RMCo7xORMVYlp7OlXU6ULXGKBoxrAh3LIU2fZpTCMwXVS7CZ0ry7aetPM9d9Rt/Olm9jjYojN
/BirXc484SwbWD2bztRBHQ/VE4h2a+E7kbUTklnd6c2XBQrvIYza+M3wS4RGZYLutV7No3cQKKAQ
ZnEDrZUMb6ZKJAKIQ8g6N6uYL232oSrjrQumQ50T4weRUOffAizMA4DiRf0ofxd471BAX9cAuI0/
Wuu86D7ixu5XPhp2oBB12hnO17//RCD63sYffTSDEfF+wKTfhmG49ey8h58mHr/LFKSspZ1QQzOm
x9sd/Su/hjCvT8/Ekcir6sNbN4789vjZi6kdCjm4CPgPcJBP3PxviF8otvo/UV+89BFkQs3/kZ8s
ZE1SooEZT5fS+HKFHqkGMEKj+NqukiE+ox5ccqC7ySvTSvPqBs5PNdVHZypWJZDKaApuJc5KO+4p
tg63GGSowBrSwXvU5vhq9uO3ZkN9CTDKLgl/vVQJXMyoyd9r/xzC4UqH+aaF1Ztr/s0sAmmBVOKq
5WiE/bnpRxQZMdgZIKmBecXEedY6xDJQ1uV6y58xG76hMf4N9vIvGz65kYPDrodbbq67PP6SN3q/
Yq67h/u8ljcsFwAm3Q1zCCc93p8dwwQfvItSqd9DMN6owm1HrJVIqvHmET4VJNem5JUXofuIjHvB
JuvbUubbKDELAwRNzfkhUPeXNKJPzpP6TBCAEEDl61q1OXBaWDu5/5MH0K3hcdeajoYHk2SaXAtc
m7Ydn+VnAdEL+/IC4OYmP2NKx1vuffSzc/GpgsnLoCCJzYXVywGBP/vzt8taqKmf7GN/5RbJQJIu
b94PKJNhkmb/DK5eD0966+AcZAs9Dsc2GH7lMgURV7y5tkF5CVqg1lyNahpunoN9RccpP586E5yi
wc0tgYdyU+XL5EsmjTjR9o7zetftrZ61v3qjXfGcHDrcqkg+49b+ltuitOpt5pojQ80tHkesMark
g0R6/ZJB3cJd8tTW+LP4BI5werj/PAxu9jmp5kXeQj/EV/m+2CiPnGhWSc9ZhIgWq1H26cyAke81
HwPT/ZJ35dn9b4d01DppDGat5QvC2X3t3eG5Zhbzcv8oYxqYzq2i7htbybNOO1avnCUX79pSX0mR
dglgVMJd6ly/CSqWS2705h/BoLqFcUP6vtS84exV8dV1h5uPv9k1yxV8GCKCsqvcPicVNG+xoiVy
FE6/Bz5VcgacsvlpyxhCOxx1CP+aR95tigeWiUX+LYh/DR/roDS7PghfqgpYlOceMowwVvctt5Z8
o5sMb5kB7jMBcG35f2yRIWp/Zkq3JSh125VvBtLTzhy/I6G+A6BAr+a/qvhz62p4knyAfiC3Ux7N
ENtH2nqvCS9BSK8pePZiJF4HoG5fv5qddkEUJ9xdmcQmiKxxGBwqMFmWgcRQpo+6Aqe9HMbqJ8jI
SuBPP/SveZJ8Fx+NY/9MtA9sZ3oa0ZLLnaarsgh07SzToJdymxnJRPxiymjOszKgk7Wugtz2R/c5
GUx458Myc+tTxTNVqsmd5duVKBeH7qQQoltQ1BgrpNR/7/P3FL1wlnionPAmjGGi539MdT031Ys8
AjL8YV0/TZb+IGO/6fYwnJ5knFvAcs0Msk1ZPsPjkGfSGvmQa32OKd1satc5s5eMStJLNiAbd4o/
fQ762feaX9a4GwgqBmZLAkZovcidKRBbNt4HItGfUWcMGfFNYML/svOLLLoKyIuLIK/FmeebD6hP
/u9q8VmZQURq8XpO9L0MN5ldPcCxDzJ9Obr3M4EmHduXis20jG7TqN9go91c3dqxbq0tbow8ikFo
LqeiP7uKuyVQl6Njcq0BJ8vUWOYxGxjAnWCa846PT2w/1ByprcXoIOcPtxgpD2PLwzR28IGJPPYK
6DH//Aj5FamNOLfxcLAFt6glArVxPzWqglPmoOhjMYnDW1/BETedLwgZMtDlj0pkxQB1fHKU+3yL
sZdlIGKqL4xP7TciDUR+IiKLUzZZ1IG9H4fYbVl2rFR9rRwaf1wHVBHrKZ/ucx9EvH/egBI+1nb6
/u88hDNMX1Y+wHhZ8ixYQro70qlPrjEofrlRvvFUJv07Rc7X+7JIOfwLLWVbx1eqO/dfKhPOSETA
iI9r7Am7cMheYb5g//Ij2RmVSe6bPq5lTtTK7IWpfiFPKtE/z9RYF/drqU5npXPfa96Ixw2UO50N
ymM6kP+reBwc6mfNi9ncxVfD835kvAXOcJsb/cWhkU+9cyt/dPul04tHnaFJthVR5Bpg72Rj6wNJ
gd2vNdjnoMgXsTCToeznRfBFmqBujb8c/L/l6ksiyNCAdyG80c+vrd6+l+6TEoO5nYKTTBcx71Ve
k7xG+aMxU1ictGUPoLf1FUrWjNf1vl+QGRtW7vc4Lf0uvBktT3lroa/AzG27/lOhGsvRKU4kL19l
ackAWYPxu5WlekShupK5qmy7Gyo+GQHof/7mcNYi833Is6vccnl207ba9iNUvYR4DD7m5souUVzc
qMMNVMK3F5d/Ep4n2VhYXD3GPBCSnAIX388gngwZ0rnEIHg/aeUvK6xu8vf7J5CpnukCL6kbBmSw
Dd9aYl771lnQTDsD+rpv2eQxbRX/nEFTinxbYlG3XVRu5SW13NAgns61pJDyd/mYfP1MXoemDker
Qj6S7GVP1QP9Br/Iwl6N3/I1SRIvckzKfc7fZamTpy+M/QfL115k+yK7yYrRhBeIJ9fTk6s6hQRe
8ARb4KO0dh/QGpD1Sy9N7CY4mUYm7Vb1PoW1jRXv5nn63qcuqHHqnwgBYTcos8X94ZCBOpndb0rx
q6LIfd8hEwkhM6qjYbru6keZUWUljEn6iLTpJIBwWTKiDGBvXG9dVjj5d4PsvwhtaAfadxVPN9Tc
vx1o0VjF3kHYQUSQgTDa2zBc+yObB9IKigxjlBW9yCxJx/0hHaYnCUgYkuKaUB5d0ou+VmQWJACQ
8HdvJj4pcReCMk/88c2M/sqOXr5HfnZthBfFf75T2TUA6EFQXoVxD+JjL+AKIanfM4aiQeDwOaib
7gfAHCL0KEY1Wua7mU661SSbHoszNNz0qo1MpWRZyNbapLZcXOZk/iPriwOjXrf1HzY3LDgs9vdL
wbSSmeMhSKkSeNxOb/R/htL9m3BIn/3iuan+meFkYy0PfGNT3aOnXqDwrNiAyEMVTAMWzZUslWEr
SQ1YvphyLSK1WH//pu+yuMr4jm2G9H8Hm3JKbWOjRO22THAW4mwOZnMtTxCk1SeKZhcZN3Olnurh
b6B+YLpaJVONHYeby8WDlnKzhfMPLCGgizUloqwiDE4Y9Yk/Uz7hfMuGpLSn3+CbTt6Xb2i/6JCx
LvqnAcq3zQQnKU90LZkgqaNFWDgnYGf0zrkdVa4ytOAoYcGYi+RDsLRGPZPxQPKfV50VqdY4xTW3
CfpI09c7KJ8fl6hsvPrwo2by71hmrKn91dYS8yJZC/DfdtbUbGSJtRXWUr4DdcWuoxfcyCGDQuR3
zoRAbvhS3otEKTSSahc5BP5ZyO3H5NFLhrcptPbGEK8lAa2amzMAoiUlBh4P/WawT4fGudIhTNM4
vKkhYUYuMVtwyeb8U0agjHAZMWZL/7IlssMzLljO4aFo3/JkyVM1x966MznvN+zGZP5m9GKOOtUm
xlj2CzK4q9I+9pzqJagloD1dKsNJPifff3+8dSJF+vw5VauL/E5JlJOXIhdDLoJQf30l3waatpW/
y0u/BzhgvcSkiLGViyD0EK1ynuVW3ZPgyCeYfe3WpMgKpnJPs/Sv4u+diVqCXDPC4mJMR5EzPEv+
k64Fb2SFf0TqRRKikMFcObHcVHU6tG28wjD8S/I6p2HudhQNX/kRLvGD5k9PMnok26IPyNXRo2eS
jh9yT7tRSP1OZIsvyXJ2tDO6/nNmmIcdVywxt/J90TzBiRr3NfM0cZU3SVBIYGxkPXwHZVVP2vv9
8W6MaA3g9eASKSkRJ3HMvGOl28lUtyooQRrbj4gyovvtkssahN6tuEiAjtwUCZCUCylJbjmcD5AE
8a22/W1jB/f0RJlXqcyhcbVOOikFMjek6BKItqr3lC+oO2dstEnqkMg8G4mIqocHmSICZtfG/1Mn
5h/Ze7tq9xGX90OtfFb+SChCFUbXl+QvE8xVTsH3PWWk/jY5ypeg2QM6+CubHEOzrlUa/6nMd/D3
l5GUZxeJkozBQByz8heZirPU+GFdKQjRyt7vExWJey7GEllUasPgxDE+yeQinwMw8KTUIfbr8YYj
d+ZbYsRMONRJYZCf2s8JmTiLAg89WCScvh9SYZBDKaWjy2h99KBa4gvO01eTISAHRjk5WebwNNbY
2RrmP5IW7xsur7BfIv1vwS2Xy3X/WBFNRybqpcx+5A4MdIbvH0+D8dnWj146fMn2QM7ZrVLcvq3Y
unLU/ZUtROyQ7kW9i+7CObWjg2/E61YmIyZ+mS9lK6mp3bfSvNT9pacPnTLdzn33LTPqiHJySpPT
mJHH0z67oftHhoHkmuh9f5GbGuWUOqSLOHzJd8hkLT/PZ1DSu1vf9+MOoQ+R8Sx/zxvv2SRHkhPo
A2bJl2qwLl2ObpRigtX137HMsYVBAHqmPshkLlsuGkBZYnzI1pfdlhHHP/KZkQJMBfSjlsgY3r9R
spGoXQ5SQs7pj4NKQnI0MvVRsIGwJjUW1dOO5hgik8iucAreh/FdboVsUTpNux/xzbY6NTMQbva8
IDjQ6eQnWVGQrfwkY3Uaw/6+15P9sOzh5CQlppu4zl8TnMxt4T3L18s+OXDBjXYGNKD0anmAwuCy
fppl/5maa7lackhP8WJUxryOUuW50TECRf9UI3QjuBcxavFdWd6b/Ew5nkW9jq2N38clsLh7VoPg
vB7Ovpr9pfL/K+e0WVnNmnmVAcDm9hoawZ4D00b+ruf9WtVCjvzZ/ewupz3ZOMbEC+XkDfTlUznE
n3KB5N3JPZOR3DPRxBQ9Ip18JM5pctSz/a+CUjAf+kTIKOUHeZ/sWBx7/Pz3G+X/alMtx7Q9ypFR
3ob8US3nG/CuVUCgbOOdXMUIlAVs9/gqgzJmy00ZamcHmGwTHEde9lcOhfKe5PXa07TImv5Z6g3Z
QJDj/e73Lk771eA16zn/57DokqIqG2E5NMqxokFIIZfONX6jznqTDaq8HLm7haFdc3rJSuo9+vNw
kYdfZhtrco6Zoyxlt4CDcZsp2fbfz2lwfIaCWWgUT8o/+1OZiZwk2AJu2v1TpwiusnEmPMVpla8a
sTFV7hdkBTzjvOX7gZu7ZrFvr7XThAmRISuPc5H7rx5zsBKzLdQxZtIyylkEaxbPdAjeAPex4HmX
0PmQX5THcJKd4VGS0WabtFGvf2KLfX9hTHn3NyOzWFEk64DcnbbJnkwsoGXTv8i6ScvkV6b8UF+U
YXWPGDYJPZNNcWGuVEAucmcqqcS5wfgeBWep9NDgvppO+4uV4CNJj1JHnI36deyY/ogQ5F3KoyCP
Cy233C0ucc0kXL7KK5aJEvLks8+F+iii+A9B7H9kSZC6i1zH2lAumv7msvBErnvRh3NdFCc9t5Yt
22UnNMUdsC+Ia8LYPDfBu/weKRD1of8sYNt7MFtEzQb51zsTjySxzQaPTBg80kv8kdJpMQwXPx53
o06tXS4twAa9NheKTymY7ZhLsNE4u9tihAJRqKiy5tM9q6tVkpsF5l9JL9O8N9XoU2IAoyQi4Su9
1r0Ln7E9yAoqWxdPIJqyVUF2tuiDY8K2RlYkWV1lO9N00bUUMRmnVZvigDZ9D3gGDXV47SyGIye0
liVA6gy+3z+2hnm1G+eHqDV4XffykpSZqF6SgkPZ378f07sChx2yQBlS99GWe+1P7sR/IyZI/b7I
DbKIhUzxCtivYBh3aYFfSy1/Jh9SmNG93Ffy+zacyR5jGhwZf4P1mam5JFNX1hq5zTL7DLp7RKCG
DKtd0U8+1myNEocQT25JUm8b1/wjj5uMCJlWpM5VjgFMl/B2D7KSez9j6OvdYP2SWtaPTW3o/hnU
vrfG4Vw+Ggc5O8pcI4PZCKZnMGQ7iosb2blIetvonIhM+6gl+tlgolOIM3TUau0HHwjL1h6jqW+H
C0byfRDGG3mYJ6Xeu1W7zhz14PjJVlPzbUzLDAndXqa2Jm6OoYpfgfq57BKgfaxTF1owp0oJ3/43
6wvb4yYGMNX0zVPhgXzhuZIwRFk3TTbjlhr9mYgdtRrUuSaZsvYxZ2cph2PVKDdlZG4HpATKqzwa
Wf9mTPNbYJZffTSeu4Tx3prFs4/CZGUQWxb6pPcoYOlp7mMgjgHXs0WHvRxKmEixhA0dVBrNUMNM
lyJhrLPku+0wT7RV/drr7a3U0fj5HSZ7zEUrZQb+WtvRdXaakhCd/LEFI4otGPRxrQxPnkviDUGg
YQS9D80AhHHPWCZD+ghBaFu3aKui9qI0Ns/HPrdNNjgw7OuG/mEUKE8anW6Zl80wYgs74JaE9LRw
FHNYQMBYppMnwOth7aOxwaCqZg9ViPQlhDm2iCN0NPi3ach2HdT7Ad0f8VFopQB5oqzTg6XiuO9a
qh8QVXBU19VuCUO+QOoysgGxtVdVifZF31wQy8TrlOThus61HfaexdCYT5lunWLN+EOYQ7yg17/g
VbN4W9s5LGP0GTNvtDuhSj5j9Xgwi/wQ54fS77E0WZBzMpe7Nyn7mhL1g6Mm5ba0mmdMpmcEFCsj
D3+9pDMforJ1AKLgNNecx8RGLRJ0LooPZFG2GQQ7qwr+lkhDF5oDd6kf/W2S/GDxLTfYbLVN25EA
kBLqkDr7zGyRLMPuWiKTe6pVD16SgbxYMXaZ8tJW6JJtJFjY+TtH6sDriX1BPfoljGGnXQTxFwwO
FXeLa2/xn2+zwfvTKCE10TrizkCZKptljlbewOqJaMH448yXYEyObhqS3VjBLESB+N7U5in3Ueyx
SYfhR5S7V2aXVK0vtY6OxDfnrVNbO+Zo0JmJuh3wuS10AI4rtZRmiU/sDLKQbakYhwgcfjSdQsIm
DID2Vus6e2cOixWd8zXESkaiTgqP1uN0jj26+UW+nZLawbVqOkvFLc+9470rme9tVM386hEIDfFT
kuY3tbcHZiwFiokBQnHMq8VoOwri15jIjdb+8E1kzGRMoxdvyQZCqLoyigqygPgHyvlYKTOiICv7
NP0a7w8HBKWo/o69tobW6y9QHppUsK33ZC7NvRNebeuzMWZnr37WeVcdKbw91kP56XeIBUy7vTSR
7yIr1jWgI2gmVFUBb1YD7nKVjBAnzPi6bzfIfYEUOx0EPmzi0OzqTUIRYZNb2hPOwlfDDuNn3XQX
8xj8VrASCPCEqQ8opdGDx7HXeYT08FfvbCrFjAetU5eZ3ZhsKZVjm+u8kwS0Y9TopCnhaEiKEYS9
ID7n5pnqS4Pfrln3ZUx0BCKk1p3XmZa8IpbEsGdv1cDaAf0816nzC5OU0MGZ0oLZWEskyOFiMFoI
/Nq0i5UEYZtDBFlf19Dj++yPzZAe4X/WZSM5K0+pQDKTTN91YFt2tdatSpsUv7H4MnU7W2dt9Qml
DumfQ4SXhQ64HK5VmxTr0EqKPWrflB7AKOnbLub+4dVksKez+5t180fnj8o5BTLiAEG0taIldiJi
6m8uEIYWHefENYRCkdF2e9fegXOKaPbkh+AY/Q93Z7IdOXJl21+p9ebIZTDAANigJt47nU46u3CS
E6xgJAN93+Pr34akKmWEsiKXaliTlJTKDLjDAbNr956zT2KFuMHqCGXb3u2goY5CWfvc7IztqFOM
9W1LlgSTjE2dYTPwPutaEo5ZMq9yJMIdWRTvVjd4SIIpNkK4kknD0aeP0+1ghNFW4IJmpvTQmOB4
UPTk66msBoLCBAhFajyccI+0Y5Mb8yFkRk82ECDBsPiGn2abwck+VOHFacR449yKKH5sJeKIhuZD
NGHbgMa5KvvUY2XNNwhbyELuspesB6Axm+OrIBWy00RvUZQsFph315LzJvTMLWOuCqErR614NTaC
FA+o6q7zarvjUzd7X0XjfYsN8+Jk85OEtq2BJsgaYAI6wCISrAAE3jmGAsMwntiOaNPAcYxQmZo1
Nx3lRAkqdWtoHv/MgIVuEzxclg3AyXJm4bQQKlQYeki02PUJOaKD39OV5BVL4xC7CiMSf2YLHfr2
NPgYaGJA6+tMR4/ESiLojMuThfrDITt0UyvT30/aYMsAPDG66Z3NQXZbKRS9OKI4uNjtEo9D6orj
kmEXDKsszZm52eOtNQfDFrzcHXUNs7RcMbTEcboeHLigqfqOeOghjJFolgZhoqJ3H+AlDBSIpo/V
wNjPib0eNlYzvfleXZxaAExrkzYc+Ts3HVJk6myShZphXxTpB8v6x+gA7COLYifrnKDRcNqO5okC
fIaqDivMdiZe3b5DdwRpEP0v23v2WNWnpDf0umowPHmO7HjVoPcAX+LGFeZC9Yue20yzHwoGhFPK
18imCqJG+lnU8lBmAx+iOnBhCmbbibEf9/1t2Rl6UwT0eP0xTE+JNR+NInLp9r3YE5PuwDOJqymT
jQJGjFuq8wN9HXMLg0E+PthClBuHsNyjHViAGRDSXkCVL/RAqB4xVg14K5pxSpCcoo7ck7CLdjHL
82iNu6qsAbQWNfAaLySqoqRgMHPxlA4LoDscPzx20Jtadmwi4WasppWjcS7Mg4rxzrwZDl6xwfKZ
k6cV2TmBe7ED/ztFdosylfkpRN7dIH21096dHsp+E6EyXNdCRLukCjOEUKRoza0kJAmWWRU1BxkA
F5q6PNg6bYsXPJGEU7sx9u4Zg1vv4MMtxHZ0QEnnc3P2crdeOd54HoNFDYuMdJVl0yYPFtbPrCi+
WzMDclKfE9dbo8XjR0rJjBpAFy3ayX700CzUVb6rEvRpCAuKNYs5ykrz6gBVPCKfxfFe72eCMeOc
ADqQxcAnCuJ68IeUiZu/oqEPviOlTy+z4BWabPM82/ykg3Iuk4RAPZRIUz22sA3xHqiYnFPogA1r
WtxFNno2Dwv+MSUMfhXmwdWmG7IPIuIQrTy7kSHo6xG7eEiklx10W8y1xQbpbtismc3mtykFYGsM
e8i3S+I8evRMH4dAxo+9LplyqYeSKKqdZ84lSTuwrP3IR7eJuM6RztWDIQyY0UxhDTukmBviHC1Y
RJ2Cwimo/LTCB2cS0bjuLdAzbk3XxdHjsZXdZzMTAWxaxUteKSw2IQmgbkXFMFj3i51+HUSk0uSV
XFTUItxOrbMiXgmiYEagI6qxI0lIEcWAfuoNCxxFa920ITM9AgkVYUOkeVhoilhLinMRAXQDJrnM
zq4eBr0d6kqHECcY6mKAAmvP5W2RskdMZSExOluPfgc5oPDyb0aAn8NlTK5mZuqI5b43Q3iXGG63
kv14C4/lfgood8oBhIDl6GhlYidG705bk0vmG9vAnM9mRXcR4YZKHDIFiJtQVrIrax9reD1tUJjO
Ozn1KF9tKg+pgj1XGHZ4b1hM66FfOxk3Yg6yz6acTT4562aoEfU2MNBwfCdf0s6ko7lty1GcfPEI
N6C8HfSwozgVe8uFfltagM4BVS9pKmSxDfaGT0o8l9HXe8/3OZCAtZxa1WNdLdwN9g+OMXZ8ts0l
yEgEe5i3pCXVIdFz1dyvJkgy27ktI6pAHLNVNVb7IkLbg3myH6GDlnJvl43HfC3yEON7e9WM5cG0
+p3h8fkjEd05oscIoBDwhVmkUEjar5WHKWGqEWW5idOXq2qGxtmbjAL70FsDVxqiN8sim9uLM70V
9bhtwxo9nXTNLeXuDeFiBCAe7ACMFc4w5r7pUzwC/NT0IXeB95RCAB39js3UI2mg1+l2riAGocgp
wNTBPLFL8c3KrA+PCmM1A5nfmVK/osC19+WCDIN2fuhGkqRCxdEq5nxFXCidXSIK9cAZEzluFdqY
1QFHFGncPgC8InAnycJbp0NwMo3+i1mp9lSHUUCWZyreIDqxj8rCubdD/JnuvGg5c+cGDvRnthQm
ozucMnuud7p3d0mQb2PBz4aaUG2MQZ1FTFMnNH7n8ESPsor3+FAQDtCbIa9BrSuf7aYaIJz+n3a5
W8JS0FL+ZwjL0ycKg/Lzjxb3f/w7/2Vxd36DGqG1tiQud/7yT/iKBXxFmZjVpQdgxdWO/qfFXf+m
pKWAU1uWwnRuKf6//4avmL8ph39DCLBBkizNf4e9ok0BW6WAWljkx9//8//BqFIKJ70nteNBYTEF
H/CP7JW86wybRBfiBSdxJD/Ax6/dO8QF898kvYc92awdC1X4VSKOH8ahxDg7RzdGU59tXT6M1pNV
W++WScUbTSk1oEMfL4m6fa8AACG6v/Z2fA2obvvWpC6fA4sDb7PGFthsA7IGSLy2cc2iVTIm1s4o
f8g9wLjLWLLCsY+OuIRpTBlhoFSdiA9fgF6WOOZlTRycuEBd8w7O2If7pgtfmfSBI7Lrs5EsaY0+
hwBxl6mqO7qWxsKd4wJraDfMZkKLhKpH8MlGKmQ/0eTVuK9+re9DH7UwvQCRWG9VW57n8XUqgyPZ
IF81LroROE2tmq8typLtFOPE0JW/Gl2U367chMNUPvpec8fSOJwd/JvIMljvmqk6z14yMvboFMMM
ogemjLcae6ixsSDb5rPjPYYtdI1G0IeC3XHKRu1Q2llM7QvFyjV78b7rKnobow0V7T6QVP0EkMVr
b8KWYEL7cglUrSx09IUAgziQELCunQIZhUXClwgldpFsvNaJcT9q86keG9xPmDFEasRPbcpWuVgA
a7OJjg3DvxvdC7JviOptMzV/Q/a/7k3sNoktrbOY2OFJtMLX4RYzimZ4mTMHp95r17UFHH/O8DrK
kVSx2Mv3cmb7AgfOzR8U7oc2eDDksBzUBXzzLiWQtBT92jMMhIT1q6fr9GBIOQBKoCZ1wo6UgBKb
bB16N2x32Ratj3WE47ksgMOzqAqPsJPbjnWR544TqRCZdVCkPhd1Dz024fwLzNJLfP04tUa8DUV4
2xhmeuePU4FWWxJcOeJqNlvwjIk6mkyMQBpHsP+5uRNJ2CdqaAzyDyLPs/cSLU3mJOpgj8RuN3xV
w09M9FM9oJfxRMPwK2rqCyRUcQh9Z1fQe7nn2LAmO0/x4YA6583X2mULt3rr5EYj5l7ULltD+Reh
h0vpygvknvY2jGO166zKXNuD+zwYKjvTTFMrDCiEN/hxiBQVcpKZDc1ReRjQisBjDxie2gADIkVs
fZjwlzIBlS2xbuaNFHz2mQjEo68syDs+OlLDwbIDHHQxl7w7QFyZetW8Ry7UMEkO4M7L/E0H8W9P
UtSHb03nuvJQScrAPfQ+5f8onPvOqzY0S4hJycMDc09iJxybk2AzfXeNCqP1XOPzx5xkCKNaTx5J
VPXsnIH8bQSd+p3bJWBOvZ05Y2qsPDJMK5DKaqBvX+F/Q3BfH6yo+D4joccIPzAXskuK38TbyJSW
0cCMYzNBVN1DUMN8hO7Zl1ptu7H5JgvD2th2t7BhMLDZFr0DEV+MwEvW0qmGta2w1nq49XRseWvh
dMNNlztXnXrjEeRnYYTQ6vwleY5ZSlPL7Zjn4TGQp9YnDXps63CTziiGKRJORWChuwFBB1so3jcc
eyP8CIR3khdLB871vRsiLzgrlksIx8wj61oZWN74xXPmYzeltzzBGUh0QgUSbbv3M1huO7XSU19W
D+QxhS1DMZEX/rr3y7s00s1xnjaRZc3bBIYPR8zsZI2EbSssBKXGQ+Rz9MCA359BquO/VvdF6ls7
F1hCUJfJHU6EjIZOwihiBUjkEru+dUzHdKdCh6DlWdFxVs2LVghMbEd6NxxULQ9QoI/zH9cGFQsh
1hFEgWApfU1cRAymIVIxeYIiDrXDptOjbpJ6xLMHGehkWC5KBRJ4jTm6I/QYD2g3uc8I564xg16E
5cbvZLpYT63hbUqRRhvqMpofcixuRitLONY1H3SE36sqIkfBoN0hiMjzQyyD1hEAQUL4gwkaHRMv
vFXA52AuI4yQvMwydo4ZzwnrJTFw0PVqQF2ymUFxZc0lx92xDUcFhCwl88wyja9jJd1VBJl3T6rM
F2dIhsXDR24QO6I9wW4Y28jYzKS6r4p6MvYOPtF4mogKV3XNwGLeVzhiaNl2RBrWGfor6bz4wu1v
uqw9ut4UHbrc8Fc9E1kuTcNvJMJyAw7gPFac/sx2mi+9G0GKdzpzZXA+JeyGnyHsh3Y9NhOuPvzc
XkTg51DnIBQGCIAc/YOWIKEpjG7cyDlRqNy3dk7mYIA3NOyQOOBIYDiZ9VdDRu4Os8lTZye08czy
0VTkU4P8VBGfftqXbdStNah81uCC9JwZuXeJdZgGYQ+1Y4BGSZNmM8X64NKYvHdUkWGDnqojxPWM
gzoCxQQD2mQkB58/YW1xKt0a8t3seME9NTyOdfYcRRZS7nY+J0Vxpb1EKJQ5d3vTRDhDEMY00TuV
niBjWNvoF9PfcQA3YA7raM9kQFMg58e+q18TlOcsBcGdEZmsyna0C3q0PSUnXmBWU7vq7QxhtTWH
+7IHLocysA2btwYw2Y4uMmfrcFfP3rupu/fJ6/eZhOLFYnZKs5Oe0+rDJHtugNimh0afhO7v53j+
BkOL7cjcm9iMtl49fHFLHBIK2FuPVmSVetMZKs64Zq52meWC3zTyvWFj115mwXXEU01TFeA3hMr+
vgzKaE8Ubbe38srehGHc0tT05qPbw4AFSG4dVZp/Y9JzoJRfNJ7Ot5kclpUQqMviin+n9tyLalqA
lk3yOPZ+v6uGyd8VlXwwAJR3yMzuzH5kOhLCIG1gphZu499OVbIvFSunJZK7IDMSespGvaFXTuLR
woAjAGXnqcKFj5XvA0YvgsXaD10OxXDsDjxoUAvKikVYv7Vj3+60O8NmycRDU2ZncyZnl0AHd+WO
I82kAeZIN7+norEIEYuhXkYjJWIbHge3c1B2c3+smLqNdZpY2sJmaSz1p2N40a53yXQCNIlCb8jv
Sh/TZQ+PMmsLzoqx7bDfknw5y6G4besKg6zcz7ywK87h8U4RoLCVMZjhyIPxPuPqJiCLUOtQpeON
8GkcJuO8j8ySzGJaCPd1NOyEgU29Q8u5ME7XplTxTVDOF/x3H1mcvzT0wA6pLz7LGCjgLOiHgiJY
5a1HhzMgpxRudLzqZXztkvy289ppnzXNXUJzluBsLKhVwLsBTYDlP6kfGKEvUgkA+aojAjKe07Op
wU04cTPt7OlJB+wekaIVaeEs3EGXyLYSVdc2HjCfwlrGXkggzcSWyazhoPNmJHAnsVZiBH7aeazP
hM8AP/TSM372J5hdxQOxXjeslv6xafcD7R8ErOSrGzTAALsXeX3G1xicxQC6JwmvIVIWlLQkstAu
oFN09I55lBzj0p+3sCcR785QfjoJHVpWOCtFJZqdLLtXQWlz41LfOirud1JGnKBV8amTOd/PdXcf
9gzeUIPRHofvQKeoK7flXM0bhWUUQWZDQ3T2ngeFXZIuwyGS8igmFhLftPfTFJubWcPsmjqay00d
LqA+rN4GRj5Y28AWFSmiLjgMP3C3jcag5g7naGcvltPsMqdAn1D/HmdDMBBkJm9oXJeRLYOb0mOq
j9LrLb8Zm+gpiocZXJUFeMVGvSkAeKnKvlO52t7EJJ6lZqh3WnhQrngT9XjgJn3v3ZarNmRTuVmx
zcMeHEaRBHfSaW/CgZmSXZgf7JrhuvR6kBnTGmvv72jtnyQhkQ7rYFeXUHHHEfABoSDrQR0pSP2j
349PFW1Ma6JplAWEaJks+QgnQkkcWdo0cNd9d5P5tPnwwK5jN+82lXBemf5f5oYdSoQkEmgeFGmR
Kmp4luK1CcintEW6RqS4q1Pr7I1ufKJBTFQva+rtwlnPw5E6gpRatDeUB3avQGgM53aeMHc7GW1X
FeS0ftNxPSOjqhlf7CCXHG1BW5jJBEcev6OMGO12aw+/p55LvufsQsuwonPglTTurPZBLJyUwiE9
OCvyXVgGoCYgmKSDe28CI+GZwNMeWEufRW6sujkonzEES4WvNSccuuN9oimfA4Sa+Lvrovve6xlz
kf3h11jJW/w0Hnao4qlqOXr4LYtp4ts3Ft9jy4H+61zPdyEHlBWPAikm8M7GxnwPACCtzCYgAgdn
daTfHD87FnGl7hKbsjYMw7MoGBS4fr7vua7M7G3WLZrevN7q1vn0ck7RqtzpTL/mXnNfmowP5zG8
NN5u1FAiOjuYNiIe30mTXOQM8cYrr5nNQa8FrYAVjE29sakRWJifqsaotxZOBdtOX13ZffcAVGyG
CitH1t9PPBhA+jflXOi/t3n+TqK9/L178B95l11IWGwXRCvgvp+aCo5wbGFDlLVoZHjej02FLAP/
lUE2oBs2uKsCwFHCpkVpc2h740us2i8tDTYAGFfelNdSR7dBE9x1QXJrmBFHZcc/A6aMwFj9n+4/
0ZQxQfL+ov/0NQcLvIYNXEf51z+2of7xr/4XA9j7zZL0eTzXWQDAEsrhP0CLyvoNsqGtcAErGrOm
cv7ZhZLqN7pCgr3Eg81oOZb1zy6U1L/RkpAEjGrP8UzHNv+dNtTyrf74wNgOTX3Bq2sLDS9aOj9h
FjXn+rkcEIPECuKE51qIofD4mGZ+l83w6gKwYyWbPwKWFeK2ZhXN7sdkVNyT/757f/bgLt2uP3TD
/v45tKuWryYc5SwP9h9IxNri0UsWVqGnAoepwcxRqJ97GkOvQZfbqyEdQIgithiqe2++bVT//Bef
4Kd+3N8+AffascBO2hZ6hh8/gUenATwbM/+8IM6iMimgCLAkMKp+Tjq6+xbZ74VoCcvRPsMK6vdf
f4Dl1fzpDmhhSZOayGQG7/zUD4TE0ySNJAExHH2DOA1pIjx48gmGKY3im8qq/VzE119f82fIpoOg
kq8q4XfwGBK28ON31gYji3au2Tgs510kDJLHOXtP5vr7r6/Ds/zTd9NMkDQUUsi7Flf88ToKekeX
2jNgddmelDPukrh9zmxsMBkil19fy+Tl+PFiUpiOhW6AjrDngST98WIV8B2/qvHTDbonR17uiXe5
5m63S/p3uq7tynccbCPTqqV8MdQmGO/I3g3+4mPIf3mi+RhYaU3ElBY01QXx/ccn2qQLG48MTDbC
YEOeC/d1cF2c6MDf66C99Wj2dQDVqGwYmFUEaWW1exm78Z6pHSGSFXyFMCL0M9nnhvXkGgjpTGab
jksd6W5/fc/+5TlYSsGldaB4wzlb/vTsZ9aI9D5V/D7V8oAr/emXzpuYi6d//zosghYNeddkCftp
e/KnTmS9MkBrSPI3kpZoOyEYACq3+gfX93/eCv/k/tuMAFg9ee54zn+6/4AEg9xEXbcZOB5FdbIx
fzc685zM05cSvhfYxjgIrkK2566v/2Ix+Zd3mbvJor7swC40XPHT90QhPRMNnHMib6JDm3vZGnez
RQ5V9+wuJwmvcR5+fWe5f//62LOYa9dZ9gYeup+v2UyBoYa02oA+W+iipLcH+ZPZV8O+CwdSu0oa
BxwtWv0QDBMillwSdu8f3LY9zigv6IACRrKl8QUJyEcjTLwU0VKyu/ltCV8tEMWXqYIQI/O23Dlh
BC8orD9Kc6RhZr62NRGYSEBPfZOT/FTIKz/sgXjOW5Lcb52CGOgIFNwqThAEgID+0idgTVtOUBtb
Mb3wUrSSA41IDax6zTwRcd/UkmYQ1JSfZJfaTrV16vZA5GGKoNBDoOwbOxs8JEeSED44p1kwwiT9
MFKAxJqBcyPbF8G77wzgeAf7MaNCLcRY72Yj4kM0/G2nyjUA00zvrY4ehSRMbKdXFcFVR78dik1d
P48VPT+zwZ+bANIJGmb6MfL3CacAYaXo3yekbAiXorV0h9XcMRacRQNLEuFjSpIorZwtOYYv6cza
o6dvoi/w4nfPZqrTdcVIPHXsCgDecJIzY/HGQG7WCbtbw1MnvF19jdv6ubfDq8zdG8Jhuzr/3XQR
h43Mis14eMvG9hk5KaRNs/4S5f4zEHa6/8YxZKaLY7ldTYIWnBNyLxyTinoRo1b3cS3NjRORFYj3
+ktdhgYtozsI/4cQJyiB9P5jPcakYWb30TDcZzmxqoNlonEIHahFmR+TjThj0LQOENa7tT0245ZG
z3dOseWqb6PdYNTD2qRQHvCH15Z360A/XFn0pzpjH9c2IXUAWYnzwpPhqzeHbEiTcF4OZtXByYI7
ZUM5t4l6Aktoc6aFxAMm6SzNZFOo7NE2ES9gXGis7m4oEm6G19EWr2jrB5wnEvl7A8fIrkl0ZmDB
oVGLU+51N/Szr1PgvOnZvhjlhdlSZFH8WBknXvJAHKqfXdhNKIEHVKtApWvyCOeCrosjL02i70ov
o8lvYctGgrQGXXauLH8P9W89DfU937Ojk+0bx1n2KKCn+wz4GoBpUvB4PdtI0Wh9yO0R8mrlb50x
EqsgjwZ+ef1io99ikLXEHsx0uwoafT60yXXVOmrr5EWz6rX5khUm/iMVrMOkfu+6+c1xKNuFQcBg
E15rx/soG2gorDJkIbfrPr70VSIRTfBPuda0I8mUh6JjQ+40f3F8xlRYWH6v7fAiEs861noG48xZ
ahzMU4NC+FSX+S5G4jMRebUSsYNJgXZ0rFDmmaiLCnd6HYroC0cOUmcM85rX0TWt80vl1CRcD5/M
yX+94pl/smmRMMED57G5OiSY/rjBJp4hIn7galPazoUUvH0Vlh+Dt67q5ozj7+pV8dUlbm21/Dij
4T8vDSRerF0VN8/+/Fcr8J99HAI52NcULxH11I8fJ8uzKQYETOdLkxRthrxnJkQwmnrlX6z1y5/0
Q6VIvcajryztKNPhFPDjlWhSIF+xrYqxAedPr03pfo/689e390+2MI4gCpC7Y5E0Ipav+4eCvCPD
I0n8HgR1Gl0DH/Ru5d9HTGfM4MHzy31SysP/5oqceLh/gnLxpw27jiwykIquAMrwCCZv5Yz6wcZ/
U47Qtrv2swfT/r+4osnxy1Ww8AlC+fE78u27KPb4jjJvzgVvfFnhehD0/OtYPjZ2Rpp9O9/++qLm
n23UHlhnfkA2JKl++p5h0sazETI7NYYG0FI9b4OhfMkmd9cNmqo0eKid4KYZ4mcy7e7oS//FQWOp
f396fOgO2DQKOO24//LL0gvzmLREJT0gcsInB8OnqY566E+G6dMw872/+GH/5M2AG0JRwomVg/XP
BbkjGgD3pD9ugnxG7NWSPB2O5XNEoX789b39kyt5hOfYHn+etPXPS4Lscp1inS83OOnuZTzdJz6e
lW5w0794cn5Wb1ArC0/xpYhKECxB9nKa/MPr4dJNKzIVVBuM3jsbnNRouaj7hxfqlW2ZoY1OWQWm
LjhErffy62/5J6/m0hcw7WXhszi//3htiW7BTlyn3HiVfIysZ46zBzFON94Yfc/8iXzVJLn79SVt
RDM/PzZK0CvgubGYjyE3/WlBKIANuOgpwLGD8ahhM+8DAuAQbaVAbRmO2OanKawEfCuhm4SjJAq5
eor2bQ8tFqtBUKw6U29ru2uYc4l90qKi7IL+WeZY+afGxeyQWaeMSL6N0kzWCbt6qF+nlHSD1OyL
XUK7EgWY/MqI8j4R+molpO2xpUpCVOpLdJdnUp9tPIHeNN4zoT/r4SmookMdlIfcHciEnWGZlpLO
aHSnhkFtw5aGh903x2wMxSaaJqKJivF5Vj4ksCTsV21tPZnMp9iejYc0/dbcVzJBn0vRs2vyfg/c
YG3F4xsZmXJ1mjtG5m1at+S3EcQVdh3yAG2vXHcMNhFThVzrT7ep69vQG1e9atijmMgPeXqpq+lr
FzlfHQtPUtlgrk5DJuiB2hAyuLGLgVGRfQrkSGhkE6DsTa1VF+LrCep+N3beosFdi0HiPWAiHuvg
ExhTRmxl/pBU1DF5nx8JM/29nOZj7X8wQL3V5gCBP4++2rabokNrjVMPG3FXGrNxlsy0oIV4q8El
eibDIsPUO/i+6GHs/HGMXf3GLqXxMEzVc+bhGUIY0N57eSD3FeF+p06TGMg8aVtylD1kBaoV5D8V
ZaVpX5zemDd13zePKTVp0/QCeYqfPQl7+YNMP7+E0TjuLJoiZ4wszWFwtLljnv+Iz7c468SHxCky
71V7KNYD4EwSoQuKCCJ7Im2+VSQcctoyuweycG5Y1vD+KLff+6wP14JRibS77IMWKy1ov99mym0e
ZEeG7DRl93nUxfupKBF5NvoFJTS971HLh5krMOU/RkB/33gr0102lVQW9hi/eT1DTlFy8nCddt9G
mX3v5D6ZlYm4VjWPYB2Nh8igLs6MYXwapsG+D4lD0M64UVIaTyMuudPsJvMu18RyL3oosoZug7rd
lt0mNn0g1+ZnaeXvxCMSPjIJBAOYtLRO4CMucNspSjEK9MOGKRLyZyt4jIHjggyo+FtLzjyjvm0f
NJ8S5GktXZaswZgI8FMPvmHOhwAgiYAQCb0zeCnxiG29DGUQkwwUwt2pt81L6jsvqqyYYRDNldRX
YFbk6w0ejmtnndjDR9aNxGKVpxLFWjNFZM7xepiK4fvYfmK/vcPQICuUm4QjXJhd3Mkl8Xqghuyy
tyGqbzCp3E6W/zyY40csxe1YV4d0xGBS1kenHJlwqn0FN6KTKEmbxoenwexVWBPUVovg2nq4yGy8
uLp6YLIQGm860M9lJHa1gQk1hy1moE2wi2xvF+NFhP1ngJygnuzHsBrvQOnkk/ecZcQ2B+uRspEO
z42vloSNFgzTtCuwpAns4Uwl1/RRENKAX+uSleafgQBzSavyunwnUYhd6SNMr+WEdbNX/XqyjZt8
JOVbum+Tbx5cMmHy5jGMpg1aD6RZWXWH8mTYmphchUdCc+8EMZoxcJnOcAcU+HFU+g1T+2OnjWcv
LU+hzjaDmD+WP7bUHcRTi3HNcJlEeezH+hiySHiNfqND8uGSMyz8U5FVmxtmmI8YUO/MqriifTrK
XD4m6GK62npsRswDfnWM3e5UksYZY7njNLvPRXNIhbfPy+FiWPqZ09I+qIKXpLAPmXk2mMLyH41h
nMLWJyrZu+nT6hppZxsw7uNEd0wI9cAdlzOX6u+Yxoar5a76dnSSVgVn1bq1S+8Z1fklMZOvy8Nd
29VVmvUx4YyulP1oSpRIpjneWfaRqKgL0QZwbKorIyCOpuVwt3xYGfI4ud64QzrAeWyD1grlEHkL
MnhROuS8Vr6EpXk7l+EJVceqmWBCNrtgdDgMdZ/AdKHWDywwltrWZELL2Xv72xeNNdHt4Zyt9ZLA
IhnTeba790T0acfFC0qUg42fs7TJqocpUuei3Fu6udpefByHHKtfamzDwoY92jxGIclGdmMf04Cz
f1dZ8I6oP3msGdgCS0zkR5DXV8fQb3Mj7gzb2auuRIZV+K+KTYwUCo4zAbN20920LQEECBS/AFA+
IUmk/dJs7Mx6NXqGZGp0QNtyBiZKGALGqWIWtbIJaIBBGxW70ZywZOpxn+gl/aafzFURn2xDPCbM
Hbel/6xkfE/63H2U5dcqEu9zyhHdmN4jz98k47hJrVPYJP1Th287LbGMRC4op+lUY/rbD2aPcciP
z137gDYEkoCXXkk3qMhkAiyFMN4pnWrn2L7kf9a0VqxhpRhOHrN23g3NxM6owG3OKwg9L5Ul8Euw
niirPsZNf9dZ5oM3DMy186zbSuCmqR9kSCMHjLyqIi6AdXLKrWST5NfAsYERQw0d0AmsyY8/2suQ
26rsV4AeTB1y/12P4rZySZ6ZzH61HPOVybIkiWnubcjtg47s7ezhotNReG8H6mJk+dcgAXuJvwHd
PR1lg19G31Ru9NC2SLr7CfBw0yAmIx03iMwaqSPlNpCxikM4ReKoCL5GtOEDMboROFXokKjmolNI
MvSQYTj4BPDUvHKui18BLsAyNK5T3BwICAvyWeBjEVeUn/526AwSJJMoUzUHqPirScQhXbN5pxvo
wnmRkLnKiVnZ8Olj2a+F1Avwd192/HF9angcfYb7mk5Ndvu3KUytw2FDlrnIT3NbvJOGcRii9H2c
l8lsoxhR8xGtfKo2ea5PLnRegDQhNzOcgLgohZaRG2j5VQJ/OPjiGnvDiL5mKb+LaM0elwituB4b
QxwLLJ8M9ze5rllE0wNzzA8kXF+D2vnuyfbTrP1ta9D8adP8PfHCk9/W57wv900ZfasCKz2G8bZ2
yT6i0vnWEI/aVRjGBCiiSEwMlJaLDl9xRsbr1s/LLVHP2A7s75lASTtHBF8n9BZnj08kFyZ4kCmC
xDy4a7cO1RqKtf/P0nltNa5sUfSLNIZCSSW9OgdsbIIJLzWABuWc9fV3yue+9DlNg7GlUoW915qr
GyE4mjcHs+nYyA8zUC88BscZwaN5eJdbnvxeIXdxxVujw/0KMojTdTasW5X/xKLyttoQ/BuSfDu8
jkP3WCo+gpj2bmzs2VNvqL586PiYvKo+qo6TNyHjWnQtEaO5ef5aVcbKi2fNaK+5WyoB5aJ0E4G9
D52QD4awtNqCPSz/Z4gyRRbsrQMyEkZZHSu3PjYoVxaNhnVNM9/7snnsO/mBZfpjSlniqYMnEaz0
WH9WE/VX026XfqU9YfNZeFNbLKvBRjI7yRV7Rw5ZEHuKmkj45l/FPgV++4+nhX99OEgiRPtgaYNt
aEIo3qYxvdcYwst+LmuaLQnoFXkXqZBHJ6E/Xc486DTnRrnkcqIIwKXOUrEqfYDjqaf+JZyu/EzH
kzUR3ELNrwznKcGeRS9E81JezPoKpL++D7PqI1MV+1ao9sKcvmBg743mZuGnkmN0UqG1EYFxFW3z
ak/NUREUoHr9c+4SBDhXg0JeLZmt55vQDMFbrFCzs/sSmbbNcsnKHFCPVtteGB/k61BztI+g2KFW
KbUmDBxUgUsdsBlILq82CHlM1PwYtL05Cch/61pJ4FXPnG9mt6iznloO+IsQK3cabDvZ20vHLiLS
lKmxS3bybRfNCUrU6/2peG3jGr9Aq8bDeHMa/61Ke/mQaCiQOyW2tDfSUz76xK9QkHYp1tVuQYcF
urlM1S3xSoJ14PqVE91V0shYGyrQuLDTfaKIl332W6NGanV0Qab8UZOEjCNxlOpgzCYb/g3AmpR6
OEhAK/CveAdVVn25iKaXqCK2iUjJuhrAAeq8edF+D1FEVdXsbpVeANCyk7/OorCpNIh58uPeCIg5
gGHY2hQfo4OtNUqWyA6PjoNaqWmPYSi/SeXk6iTjS2zor6PEB1z2rIsps8m073vjoHXpynaHx6CM
nFXDpQGSAZuuBy4u/BrRfZb9yNyXyyGAsg3UJUB+TrE+1KIObWeFca4mTiZM/ipCVxeJnzzMF590
imGtWxSHIKsQeqSI6pwYQ8EL1PQTYCQwiBP9AAgK5GOMhrnoqaS0LoEQWBBC9pnOB1N5j1oGf/Iw
EZLUItD10Pwh2bEyAUsxqAdCJcp3pRpj0fv6eOJy8MvM4tnS8HY2BGtvdHami0QwJ/l4whYijU+V
Zl8zn+qUk/jVQtYt0T/+35Sqa1PqMGSdlIwEwfJZJi+l6T2XwfgYBOUptsBR5MmwGBRRFDlA8gF2
UVpYIHQpUQeVeienb+3G4wGY+3teG4ecNaLKPNjGZOvJYeSw5q0Y848V+J8lZAM7Zq0rR4N9ln4k
SvjdD57nW62rWRY6Wv/8a/NHaBEGBJ8yjJbhUqwnGFSTjRYdPFWTkpjEakKKDgvvfHJe515xQY98
BUizM+WYLYrC/egm/HdDD8ZHMv/pfkMOvSYJa0XKvg5CgqWks4zqZ7qcCfSwUS7KKPzJPQwZ907P
ZPE0BbjKNRoismd2GUNHWwPdW9y/6X6JY639zd2JtlNpgpUHBhGF5oOOmQd6AhuLsUufZ+VU5XyJ
qKOvwAFubaHtBKvJw+XMozv8awrw2H6AoU5FpOIUOk7sWm6FA8KoZzGHFYuzJ9bs3UhAxTLJNGK8
cog5kk17qbNL9MpT04zPTlQYO3vQ3lJUyktwc+xs2WWHkBWzucsnyT7CU/hu2d0r7tZtY5l8W24K
Towk0sVGQvnWw4ySjbdQPfN5aKrZLrQrmBvjRMhDFA40Y7WZ8cUpzQI3GLRluaBEeYsN0JWaPzxH
ZY3FL1hhVYQKoEprlxXTB0LSU0+rjrIsS4zhrxA5leswKw4ZyDU6WRB0TR4kT+m3ItGgaJgSr7iA
AcZNn69QXCG2vV/7sZqPnXq8yHKPUzqenjA0431uGsAmC/1kVeqWz7sx3CPnpu4uxFOeIppa2z7r
331PvsTThOC17sxtkURXodGWE569M5T6cD3g+86hA1Q2cNpaFg1Hns6w3IVBS2sZd86T2feIa6kY
kcjHbsSfoHt0zCShg6GZrId1NWkJOk3zYJrlX9LWzqYorWuZGBfbpvFEsaLCpi5+4n56I4LFPeAA
/Sn7wnp1bXnrSAMcOLaUKYKsyNacdfCvalnWE7KQdDcuVpk+lYu+tbmciYcEtHn1U/9Hr6rffPJA
NJryia15s+4NeYhRMa7vSRZDUb1xqhpoNY40Zlq6fbaDNDuaeMQrkhVzPAGhGN4kVRDp6Mnemme1
qre2YiwvTsB2BE72FeUBAvIen5OT1RE7oezZnrWTuFColbmk+wo85zw2rccmnfzukO9dsSFADS/1
qxRER4YEaLZljSfHfQEkiKejpttqzd12fY5gCJ6IGvXRAdP4TK0XwVqLuggbUaZd6sEeMa+cvdiw
d3lPlAQV+6Vpl+EZozCxI2vfDg9OG/2NTonfBJCSrwxjkTF1MWGwxrF3i7Dkb5PM75d6OlALqnh4
swL/V2IgJ251ezdUtJ5zwcgLtPE85kyXVTSdCOt7E33ubyOFfdme8y2zyljWQ/mYj4MLe4PCz9iX
ZM1OiOqI8XpwDGYVJDpqg+FglaXRCiIfkUfznkUEMOiF5DOP/gkPVLTWk4nenRv9Rfa0Dlptb4nC
3mm++VbG2C8c2ntREKOXdKe1kabMBUm4ptpBXJk2rnzT+/8MlXom8YPF331j2YAI0CaiXu8BHEqv
Q/bwyUFLkpWnn0tyvVcoRllMhjxedqHS6RVSP9Un51kRVSY/Sn75Av2pv3Ddmy/iz8kg2csY4n9h
YTwlZHboOAUXOAgAlPUt/XuuwQnKwmZGy9r1Q9303+RB/rkl/5ZV7ltORAPIF4TE+axwLIw/6KSY
KvTvLmtfO/KIPDxVa5qYz+BPmaKcYo0i/xpWWNVrncyrEYw/2UDPvcNsM/jlmsrDszaHNfRWDkM6
u7paREuVdzQnwOHqMPoa04ZwftNRXbATrxy4jKhTYTuaDXE3fLxSDSdfpy9Xhl81Xr+FfaAy9qtA
jjoK2fP9Lce4tosoeLtHXrBFDxdqhsZkb3XoxrNphWuQN3/VzHWVYmNAGkJ58GQoSkp+AfFLG0Lw
EXb+RMAhdJn4Yq2qOUtdZR/52rKanzs1X9MieP6KQ4l2pSVLh7B8n/H3uDF/1UXNlO2IOtwwT899
dkNaz5xe3ESGlauoOMDZqf6kd89TNutnvHq2kwikAM1U70BLyW2EZ3kxp9T20YMytXZ2Di3qVB+e
tMJa50RUbY2EjY/Kw0OBwFgFCgxUZguaBpxAzOyr9EbyA4gBjJmdlmissHFo5zLR/9rOPnlqRPbs
7fzq6g7RObZ6HboPloiiMQtOFm/hRKkeS9GKbCi2OGmWMOtOP1brTJsB3OwhLooMSgRnkCkAnDEF
SL5t8BVe0r04OurUNJuKtesFxPQqFIg8oORlrnpJEhEZgyA7PrXuxgwxbxP7VQh9Ck4lyI0IboU2
tcQW2/0LKxJWCct4tHxtiWYxuHZd85g146HxW8gxfc4Os997KcwL4rUkWwxnQ47Ac9MQuhMGzUue
Yy50ejCWFXAGwZ6AbiGEAO7LtstneVmI+5UuzSIGe1KT2UV98RME6rmenYbOQK5po85NgVC89vp9
6OQPbdse9aQ6DJRawvZRH1HcgWbo1pk0ru2I7g9mHyAHqmH5G/tBBmfBht3v5IGcorVSmx6vG2ZB
1MZ+C+sAhsIOyMt5CPIXGnufG6Knj0PnXHEZhoI8QtL6nlWDlS3Sm1VZOy+U1J8tIg0JarvVvr52
5PirIvcoArfZ6uOLoYUnuw8OWuh3uyQCCzmKI15QzrY4uGSsEamTHBvAMgu9Q45jEISb+fabNZr0
EclRatmNVnZ3dip7X8bje9KHpx4aDhKjEvCU3HeanyzMftH09dntrYtZDpD3PMj58iksCT7N/G5p
CA1VXJO/R5J6ZuMCBvW1Rd+Tvo0g5dtwOFNhtFuQDL22M+cxDMPHunPaeftC0HN8q4zwQmUO2JWT
G4eiFt8FfKMFVJgHR7NfcSEjapVHL8S4hB0OYYNlM4sVirEPXiUjJW/oCkgs8UHznXGJWp/42yQg
CM0IniGlnUVYfrWN+dJFmA8cFxfYrNFsoseJCLbEbZ4MQ/vtW/ZcpiIP0ZHpMq2G9KQZzgl5yU6L
zW3DZmBFiDcihSnc2XMRJvUId5wQBtJ/7x8ii/yqkuSdUbzpXf9mheaTEzPFVb6gneReAuW+yQIV
pVPA1+LofSIxz/JOOeyDya4PgYLupGudv4QRylHZyG4mkSdo4omxkaSJjGCQ7Fi+ttpjbhF9Z+u7
tGSXYU/vKvMfxhqricK7iHD/qEowp9hz+EL6E86eXma7lZOybczZSIBPU18lgLw5j6mklN0NP9Bw
AN4wxH2RP9W2/ZZ2GIPYx98HBs2t8mibK3K6nuAuUctb5sRxWy6nXtnDB6GLQiYgLTu6RUd3qiFk
MOtnnnaxkAosglGQzUcbB4jKUuujHQYSb1ZPfvep/hJlHoYNrnCbp8RnmD6CM7LR1lo4vTV4dUZq
BwRcmru+Z6APbgsYCSO3bX7ZWnfGPkEDTX56oWOtynigHlQENHB8ECS9Ey+bQpyD/OxZ8VVU9oPQ
Tt2Iz9UxxVMF5XpoayQ92Ep9jcWjaMMQE4mM9knz5I64SNo6fjASKhWprt8yk6V6ZvKlKSOshAPQ
tsgHFX0gFhVrNaJrcb3BfvCDB3ekdB56zbHJDNIqKvcRvdWf6uWbE4qrVdTOMrTIjB7VP8cZz/N1
Vz79ingKQZs4G0eRENtolsUFM6LlZDK6S6t3dnA+rM3SCuuTUY2PcspPvscGK0e2xME1urhZ+CHc
2jrKzDpGSZov6/bBp6fbSqoL2V5myRNNsLmsYP31g/NA6ztZNKZ7czWJG4TSzxxgj8Bil8wpowbS
KMvsL7EtNhonGc2k/4q16CiMQC6Qo3Iazy0QIBHcxcEOdlb+M+nXJu2R0LrV1hjUcHRHzH2tZr5R
Hu/YR3lXaywZk/lHEsodrsjsAHxtxIPbwXiktj9RpFn0lf0Nsz+30i1keOrednZyk55QczoxxKWz
sWBxTKdmX6TNA24kF4ZYYWxT+mMgnNt9XOuLxqPLEc6PlzVeXJbxE2AlWnKu/p4XfAJXTSkorWTp
JMk+MzznGDu/jT39s3owN7Lo4AqPATJvgsAJtADJFUcF5iGQiBVlkQSw/MNQQ4zJiottHNJMZbsJ
mdYibdjWjl54wufN4uelGnz58hP9xRNV0B/C7aK1ykrAfx5HA++3r4ZbNXYIkvr3KuhuUQ4IFURT
PlMh14xB75DFEsAbjln69hOYymqrQFg8Zl58DWnsFZp6N/KMzCNRQ3rDKJpBCMNOHy1bwn7gCtBc
1FRCWaYP9yO+bpxQv5oh6U4w2uxEmLuytn5lJEl4zv7IYHcRsW2K3j37un1giU83yTwpqybHU82J
We1dtxvohqEzNJW5nwPiolT/9mxqraOFxdGJF1MdZnvCm/knW+DnBctv9ftSmM9eOZ2kejMxksGQ
+daGRG41nNlxmw4L0RmvWlvEvGCLNd7DGKexdmgyqY9O3vyOCmh55lJscqH2tD6+fsrIeF4HAwKf
apdZMHqr0tRhRC1QYSQLxYgiXvCs+1+iQGQAvDWfn3t8frI0Pue/+zjMFrm5Gv2eMxGhDHC7s3lv
HfKHS7XSG5tXIwa7XQPYgCp8xJrHPnDee1aUeVrjb7C7//asCICviQA92fCPTufF6AXof5Y2EOh+
4GsUuf9KH2hROFzubySrfizXvGkliNgUT5jW9X+Bp72K5t03y/1EGy4YyY9JfcptOrvcQOv+Rszx
UvybY0+6KV3Tznh0KvJPQIDRK49w4Obai8VepYyAC8ZgPkhaC/Zjuol865VtypfU87WsQ7SZSEEt
KzqEXf0rOtC99ZBeDMfbTbTpF9OoTmqy6EmFNs1+8J1lMdc4zGVFOCTTQPsdp58IFT51xdbbsCSn
MWMV5y4RcNquk/Q8yET4kjzpA8riZSO4nxmH0kXD6owqISVboHMWYhQgMd2KqcvBGGv2rDB49WXW
KWpc7dEBrwjkmJKT4332SAg5j4jzhFiTT8ALmfnXKCO2VBWPv762i2mNrCFYe5YyNmQ+92tqV2al
s1epbH1vkaFZ9iW27HgnWv3VCVtUtkLdKCxum4gCbx/FEKIARiIXYTwaxWqCf0UF9ycmc8HVrYvL
xsP3uLGd3v3NCXYccYHoxQuLAjwkrT+LKwKO6qZp5BxrPgPIjxoiGwrMXcFG6gNsmBgMPUOCI1HX
vCpG6H1s9U3zR5/knpiksJlKvX6wFOpRhusY9/+qiYNIFj7OYSs46UCAlO2DxjfOXOd7VoSthjuw
tyAkaHTXMp/9gaQhgA5uXe0Pifw/GcQPacBBteBkQ4X5VOPErDteLQkA/2sD8Kb55JMY6lGPb654
lg2RIVB+pz47aba9ksa0HXH2zq96/0FQKdSKvPxokng9f677h5xZ72E07Bogw4U/K2UKXhqH7U+W
7b2aM10lGfmJrcHz1T6d2Hir2/Evb3WOL7F6EAHIOZ6wRhPE53btZ+39o1KAjIsMm1TiREWt/a+k
79MTwUHi0tnNOEBBLigAALCRn+Ohs6eaxPv5PenQJhIjfewnh5iWHNJaaAjIm/px/iXzHbn/It/E
eegOt/tTfD9La0NxUKO5k0b3J5z6j7iyV7OAeMCPuSFvw3Cm3+F6f9jzBkDXgKTov2Oso3Nh/Ik/
auO5k9GPHJgl42w+lGdgIaLoKS7Z/YmOvI2AriDNcM+nZ8dhds5gcLZUTh8ikjzwoPIVj5MT7sGl
NHmZO/x7cPg/iD7Pczb8f9/khz2zjuCXkkB8nKtrsGWZm+c/HKSFU1YejIzp6f7pQBtfVObC/ODs
7QzEyjQ55ytO/vGrMWn/Wp03O8dKwBikZzjTtO1mWElhLQxfrCOGYjgPxRkznaUMIPjzzwNAgfsx
vNCSN4EE7l7MmMnSXZmuYIA+39+8kLxJHcy1P1Xn2of5GfA7uhhbqlNTbsy+54E4hWQ10Loirr0p
3uFdXFw/OHWNSweAQ75Q3q8Fp4K+BVdIT+Wa0+DZ7FogedTZfeY2lfOu53dKgKFX/eEjQywAJJWo
a56BZmbVTCANeA7SOU32fsPw98/JTeQQOd8o8B4ARG44c1AMSMtd2TvU/axVE/Rnv2Z+h+H0Sief
njWoMp4zDSXD/cqlVvvnZMtS2n/3R+X+R1xZX5n1ef/JeRRlA3OCofqF60cvVe39hPOaoVvyPeON
z9/Bm+XuMKLNoWPnmL3e7/v9xUu+xWnlge0NaD/+0uTySVDQGRompRkFFJqf/61E84vMH9t3ytv9
FY3gPE3MUhQb1k3KP3ZiM8jxnxZV60o1l3smoIuCEPvUsw15kJBZbT5p8Gbm31vG5Tqr5WmK30ff
O41iXN4nETPlOwxcLq4ef4bzUCxGRh8H8INv2vux4CnRaydbBGgSHM3YdwVWgfvqacnmMR2q+5N/
H5P/XYsEjG+XLZuWJWu+OAOTr6NFL6i9VvfS2f3C3gcg4q5Pk9SYlnvrWO4PB+WloxeP9wlyHgU0
damegfNgbl3dH5R5ZLKwfAL6F2F+rGS6b+enlncFZHR+/7TOhKAG0rcEv85f0DzjqmM1vk9q9897
f+5y5PW5MbxFaM0Wo0x/UI3NFSWu0NDb3/d3ef950+hvfdou7uPsPtmEkflVDI9FBj2+pHY333fQ
TyxCL+R5P96LY13HqHQjbW1azhwMsxuydH/fktxXGydmARmN8zgYq8hhsCY9L3TffLTDiW0mzL95
Q8Erl9Fn1piv1IF2kKoRQDDJGlr6HliKkhpMXG6tqdqTSW7CoiKlJhiGv6kGpYLkD6B581bO+5z5
tedKHHYq2aZrvxtOc1zk/fdmZfw10nydd0z3Wzl/M6Fnz1FMejyE5CqbTuP9bvKG+qlhNoEHC+kG
LR1DNQrkWbkezUAm2fslymvzrOcgSLBHs+Pm97sdOwFVvpSsgHn+JMf2wyIBryWpwGh1grAFVdv2
Dz8dUTZEItZIbPhldcYi4zacXd1uxk+2T/PH00xud9tHr5HF7cYoPjhUMNuCUgbj+T647jOGkyPk
iRRWNgqEqv2B8H4fU/cHYwihekDEYOj/fw64T5pt37yUwfMcoTCMJcFwhM44n10XflIHeal6nOsT
y4ZWwIqsvRj6l/5k1czS97EVCXViL7hTRAxx2GSHKoBaIJw1Fk3iq5VrMuHoJYD5ynubtwr3uSVl
p0zT4uG/OzBwXaER/EB8v4gMSMucwsnwEMWLpsr3kvTXScuPeqW2LmEKrCpUreatRxH2f5RA11Wg
TprmrRPpPMxfE/N+uOxQocjX+afvQ3BeSGNRkl7833Qp5lESpHIfiXTvNKf783Jf0ebHgp3iLfI0
Btzw3/xIINtVb/uVKTAEiZNyg7Wy9Mf7rHK/4fdb35JlAIv/5M1Xq5xjkXWOgQtvaZmM3thOR/R7
c0XMrhB8Q+2s5rePU21hjsFvZuhATKviOnqVtwLMebVctkBuifMgl4iEZc0iDdrfoYwX1v4pmrxT
1+0dQjbYh2zNvLsQBHL0S6JS8m0lnHBLb/2atOqriP4VBtm6Cv1P4PqfqGseq55WaMn5EuwEwtBG
p0Kn9gKdABut8OKxaq6MyYUDQj1Dr7ttCF5UmCPsKiChU9QRIOA2GOeiGD1AVtIzRZ3lpA+GK41l
n9oL04N8nBnpu0XYrGzKX9D7J9pAJ4swNU6DxnGg99hKax039cmNK8QJO0Nz2G0bWP1ih2jy0lkm
jfOpQRCTNleUM/Mxq4GepAbQkbp945RssBPI6PqdqiwiQkBHSB6bT4I+JL619GDVzUdbXTuPyCTU
1tCJyAXQHdS77TXowFoxodxIDz9FFe5tKZ69yP/sPXFQTvGiMvtYkAO30kGuu3UK7anY9w/YsDFm
NcWFugehltAYS7pjLaCqCELtxAFW6JNExTJsUrR7Mit+e0GOl3UrcMlvE02+EFiRVQjKpA43Jxzw
g4EyAZnK0C+Do1Yj0WnadFNhDyPQYlFSIW1R7qIohRiSWclhRL1F1R2J1Ni9ZZmNZsdBxG0QJM11
I8d+AmoMxOI2IwC1JnlE7E2BtnFRUunPoo124RRQbfTfIeRNyDvsl0na7yEE3TbX0jl8Ilg2fg6H
OXpzDbToabNzY+9hGroXzKvMhwmkIkLFBPyaJqZMJrkpojDirVCr0L/0RU2V/BvrFyflMaO17sil
UWgcE7QXX5uTJ8ArQ6HZdzBlBR1khJLs0exkWRct2MU6Rt5pX925XpT2BEQ1rU5yHLu3SEnOcnjZ
gpPO07nQAK+uqcY/iDx+pvdw1WOsjSR8dJN3tQvaklNQthu3uyThb14ghNJr7TTK4RyIq2eQjWEM
a18b/gAlFfvWd5yFccuy/K21Q1qszhY08Za9y0JSvZtSe3ip0PXxOhTcMfwvE9w4vhOedFzNC9uG
zGnozUUda734IGuDtnOeQWtsXoo8sriH+VfVkF1poYvzW3jItUq3lKf1RRBfIrs665HwNxhY/2Vo
6TqmNiwHC7d3AIKhFtmEDZEcmDcpeu/Ri5nMaqtEhgpeE1MpRoW18w87Ai8T8TBAkMTKXDzAwt9a
OvRwCnCnrqgvbqRueubugEo+27Cm1q0ZPYmyvIhJ7hJwOtQ+/M8sMN7hq7zS2gcDplANCThDmg9H
kPto6OQttom1DIsdkn3gDF13TcNwr5fTuCRAo2a9L1a1Pixql46dZC9KuLpVRwestq9mMupL5kmx
KZp4Z+J8bf2/2mvPeEN3UaIWPqIWq0hXaEzJNFZB0f14qbPGiQvJ2Vxa8li2EKPztt2WffthuNrO
DCgjVjk1ZpK+ToUVnJNpdhWnxHMAVAL1nbprq+RF8a2h4HSmQxHrcIQErhSDNJ7AAPNcZ662jHpa
W6N1o+s+bkOIc6iyl11MS3/qzl3nnDtF4K9mXWQ/EgVOD8qHgQSTY1zocjgV1PB6O9vobvnWk5KQ
T8UVqZABv0r8TtlwGXonWzWIDhGVp+HK1MPXlsICDPxq6dXwFTWCJlIrehb29AAIb+fiTE40oFB1
agIqJAa8jgOyKZyDFz2groxWDhXWwmSW9YiykO2yBY+BwsFvFCxRjTIUrH7EL3bDnjy/Zh0ztW74
f6Sjr/CG37qSypuvkXolO45ca7bH9kNU09T22oXbwm4NC3nTwvyAsfCj9F1npQl1ANr0PYqBqr/v
IwFEhDLQslhWstmqQf6UXRbSfW9esq4ly1d/NVuAB9wo9KR0QK0M2Q8t/0vR0oNwx51lDF92Ub32
AMiLAGnrlP+FRo40xQznXglJKQhAoglCJW35bRuWUPyATw7WZ1yF5SrUWHK7KvxN8q+4djEQQAdb
CQ17oETmhZprrkKiKPFb7QmyH02fcdiaWs2gMpAsjb/uNB7soeRErSDymzYGCgoFQxxRVKiak0tz
2ynSQ4sfaoFebKemulsGOvW2xPtqhnyDEhW65b6DYtg37S1EW7GE8JRuyriuFlF05nRHpvBTEY0z
23vVuNoJ4U5NVQuURzOyDNL7jArQ953GUjVu3J6Nt+OaA2qH/CPyOxtyD3lDRUVNoq8O8PrAjPZU
Yn1EY+Cp/jxnHzTjjEtPsb6K8N0DnEvRGMFhEQ1kk1cePRe6411Zf1sB/gsRtZsitcyNVfdIfDyq
1maX7mqWDZtQqmVaJN7Bb06IvP217XtfJCRdKk4kSODyTdWCtw89oJ+6QWM+QpUgQjKJCSBetUVo
AxQY3w0nQZw+Lky2RauyLbHSG9nKMNWzk1n5IuuGflU1j+hlgdwW/wrEwcsSGt8y8LuDwlPW2ya0
y5puqxOU/lKzljEV+AX/DWMTjiq2yGUi5NXqu0s9FZdYgHPSK52maEPOle0tUlP7QkgoEKS55sZM
kNVPhvkWEvriho8gn2di05FAr2PKTS/b0dlobS2OQy3/6YjMaJaF+NrGjT7LKHU17uK2eKjG+Bl0
/7vmTR9mOMIGLlAUG5U+O59vbttQZe0NRA8kCyTVSkDR5HYm7NjzdpnqJALEEKYsp/rKquQDVSjP
RDN3k1CqHPuKw0fZZtvBQ7LbY/ZoMPaN9gv26sdmkOd+ogbjVZlE7Sa+TU/jqvC8sA1yRt+E4WyH
wEjjY0URujCaYzkzGo8+qDMSpRQHpWBcCDxApAK0/yRyFUkT2kyyA2iRlVX2a5uRHAbt7FKj7+qp
+jY41m7CsgXbYFTDr2rR6weIZ8FAPmf+lQoj5SRbv0lmz1Vabduy/yVBAW9N8Gor8TlwzWsbWqBT
oZnxkbtT3dYieTHKlrYtKnsVxnQwTQ2zvkRnEHxYQY9WzxQ/QjXfYKvO7bjOA0GPMV6F7kucxD/V
bB6iEPCYatQGRm+eWlhkysG5mlN2QJoM081BrBQm3Zs390nDaDfkSP/0InhHRmEgXXXRFh18+Z7P
GrqYe7+iGExfCtqEA1++8WwPK13qwIbW/EeaQ2GMY6rQwq30RLVWJarD2LPS/UTvLY/EAHeUawoB
zwGZUSCql8Jc92V5S3r3ioFspHOgBlRUZBkk+I88A/a91MO9V3AUcbFpcLiLUZD2GV0jCW3ZCLRN
H9sQiOYp3ELDkRXAH3zl80wfDIDGmzan5YnkYO9rrG9pS4TzNbDESW/pjJXiF+kRn86qn6chfsER
Sb2FEzeEDuRcvaQh1soHMGd/eh0EPFJ2iu0gXrmE2UF5yP+FJpLWzDF3DVmjjWBC7iowaXNy61i8
FIpLFBqfyIEuXuC9A1Y7KTt5FcgEK7fXscX47rrzLD4+igSDtOqg6HHa+U23THSaf1QOvoHMcPfr
ebWgZ7frDY/EFvFqR86wsDNfLoBl0+r0Lzb7FGrttPZ7B7BJGeI3GzhEY95BzZUHXXB0DQDRshRH
Z7I19tlzMje5ZCoef5RiOyodQavGrrQFX+loky3qxqd5m3QH4joha691AUIjEla6KoaCWjjVsAI9
G2ceYuCGi1m8yYQIzTo2sHvVxkbU+CVZhzXr5ugx8Fmh3dRoP076xVRqiTHknHic67FR4kEpQ/Rh
VbwN2JEvaP3P9tDyqvvwPGwwxXb+DVf2lLHQTZ3OUqCz821G8kDH8McZIPCaHAj1XnuCqMc/2/1J
atV5RLXJUN8abn0o9PZXOahlZUieCaaAOox7bJkcQmNQuj5DpE1r5A3NeYpTOsmgWfwRHh6HCvrE
dTR9FCmikLb55mSb8q1FYurLJsmvwdzjm/uem3YMm5VQDqofhHIFB81tGhv0NywjZCbBvDPohNCJ
kBXTsAvGtNcj0hicZVCn5H+NCjyI4GEpmPIKdC2RX6PmJGGkpR7N/oAIBbAhpMDUoDGqKt10egM4
l8cgDUCZg6ttmhiBEhkYy8xlK9aRpXRnvWSkKRkIx8ioWacZNJrCquks0SWnbHhNlclTVpcfBgpo
mPDVUnYoN+OewD4fD6Tr9CsDpQ+xJ6tAgMTDRlFEr7P5tBvqozVFHyUHJU0OTNWRTUNrMpeieORY
fwaGuC1LStF32EVLY8qkLFSY6hDo+hY15JM7a+Mk8GhWdA7yNkq1RctZN+moIth6wTY9Jx5JW2tI
LRcmaSv/o+w8lmNXsiv6K4qeowVvIqQelPf0doIoQ8KbhAe+XitL/VrqlkJmRN5LsgwqkeacvdfG
HFc9V4TrqBrpErpNpJArLpXN8pgbBpMJpXx1aDhzce7tpvCEx/NDHc2VbaFUZ2gMLuWgUs6Fok+8
2aRQ8Alz9okCVZiv0CWKIG97GjXG1ILgUQHQpqws3i2LSdCpgleyvp7bkGA+8u8yA7tH/WH4xbsX
edTDumfKJGyalEa+qDe3UTaN9q005aEJwpOb0G11kr1C7BcJLE8dAndOZT9x7YdzZxRH4phpx0D6
p6UKrkc8DAgwI9M/CSL42L0qSIycHQ7PxyB4swoqRmZ9tOr4oU5baszRs5NHV20sM06m0ydsQy0c
aFWl+Rf1IXQDXFK/W7QseVBWdxAuTqrafDWFsSshPhY0jOsC0EJcPUeiO/oNunD7iyLghn45x2GH
EPEivhCNs40Et/CYv5mTKFFi+TAwg8sUs2XBexYa2XfWZFxVM6eRUN1gxx6Fz0mryJeGnXKXebu0
cB6ULH7FYC+P3z9+6LK57k/yUSldvAxNtkJtiIiI2SIx8pUv9CeKErvW8B7JVkGAt1Bi68BCsZGu
Rb0slpyJCEDwOEN2yz4CfEm4J2pqcKkPetFDkMjZ4OvnVCY5R/kHLVa7bn90H4gowswr1ax65DzB
mcUz8mOkgrRrJTtdnNAAfiKPa5BnT+8hC2aT2puWzUtjxjPg8zhhRrK7iDCso10eW9LYeNLH4loH
3mPrxz/05BD2p7vJ3Vp9/M28g9slDlZuGe4sz9+LkbnSUw/Isk88auOSJtVvDaP8ZVljP5UdS7s6
9Z5/HEPK8tRUIi3Dm+MtPSxIiZru/VbbaFVKwEt8InI9jnIcneFDKiYsA+FL72t7mzJ1qeBQMdVH
A8Y6OUJvg6sTxaUTaFRsFCs9QmZZmh1sfnRhDsReWkrVt2/yWqxsmZfui9pGr0rio0t2Pph6URCV
hygO3piSACCJnhbOOPP64Cr0L98KiamyZWdxOpq1v2n7cKuIYKcMmzbBeamgrA766F00uL3rW6L0
F062+zEajtBkPgYlvBrBS9UIWFhWeiaZVh82RmyhyOue5bWWuYhBQ6pEn9Rbn1HtK93cNBzwsuKz
qgx/NsX1Q2diwrI+sKfrm2HgZVq+T9FeYPupVJ9ajfnUpCORgODO503lPvmm9ZjEHO51K29PZvXR
uzJJWGOw68iqs1ynn8DORkwqQV1mtrNU+yVI0nihNNoR4qh1aNCvDEiI55HvpRso/bMOt/OszY9T
oKlLNypexZg92gxQwilYDLVWX1nKVHJKtHYFoKm4pR6Ggv1a0KPhHP4Ms4vQTPGWEhgwz0hOTeqE
QiM+LcV+SCvzHDvzBHeshpSddbyowwe6t9FL2EKQrqWS2S6SL5cQTRonR1cR6wFDQZRO67Qx96pK
t9p+91BxkrfwmWTWJjbrd1VJ36wERZ/1CHj3URUvmImPNUcmakPJp9Lnl74YXpykWHOIfW1ZCtxJ
WpL9HvZFCy1GjWkau4uQDXAVcg8NHjaevKf4UMZet/c45qGiUMyF2iifdUBB1IgMBp5Wv1Vatw6C
7D1g8xOTBDp3NTzCZT00MDftZikq5z2hdw18XB/mquattZ4DRlUj3NLZb2aTuACQGAv24QOPWWKI
DVxyHFNOE1g8le8SVsQCVG9NfbRYoFVbqQblbDSwWyxLxMfWcg4KqrPB3JziKS3GbqGyCAA83o8l
Bf/QLa4Gy4qR2pQvwJmpnJ6GAEedBtTDNTheQlk3GDXkIOhEUaKgwhiaje4upoLcYjrt34VpueA5
OGc0oIf7snjJjeEDZwLOjym5tGzkljESDfRTDvFeuzHTR2RWNcbnU54AN89d6A8wcpYaTUmka+dG
T5DjCpeJWqoOqRg489YRew4UG5VC2CJtOZ9SSCHuBskqR8aDihoDSy9HEa3TT4XCroZoP48qCtkP
VXK1DLllihFLNu0xzsl5y63kKIhEdbR9n4iHPLQ54Zp2uc7vQm4vA4yW2M9dW1SzQecGM4J5nUDE
170Oy4t2yEvjpjecZcAtIp0jRovN0VcXIR3wm46wGBFdzShd2pNEekzavnMpkpaW/xkYlUb1qn0X
JPoZubdyPUPdaLb67CXezVO6lWd17sLIru3gWdtS6AvUXTurrpW5TnOy8PVuMRlKTPXYsg5hwH4N
+8GyTOy3nORyf9A/LWPsZyQS4YrykJPULmdxJ+2XakjNKkysAjBschPUjRn6siIwnU1bcLZF8Iw3
kqirOn5p7fxTfU2DgThP4dI47PJDjRCnUaXoqq1+26TCczYcM40DV0D3rxTmOKOjUM1Q9kLRaNCH
h+wvOvet738NheKxUCdUqQNUvME5WENwoZx9i0bEaDn4CTxi33GBUUEhLaVmBtxUFiAzauLEwaTb
pPwoRhUAn8qmZuxW6eBqa5HoDmrL/pKn1slxhDWfcCHPyO/dxWHwOFEN2dL7mCNHeEGejcwjKech
0MB5pLogQ4b0i0LbzNU5TQR5GtMgl1oQACyTF6E+dZ8z0ixM0GPm6D3aEkHjuktMnNuQoEh2aCo7
5Ix9mzYNH2FYcf5GmbEuyBheTGIA5t0eEyUg6FD/HFx4MAiAKwV7dOYqy2TQvoYhwLjqrsj1QX2N
7aXzEKE09OT5gZYLb9eTXjkjCYa68qpy4idWoueeTcYskPBshJDbRGVtL6eXVMme+tCViBtjldja
U55BEUjh10TdD7yf6qGu1rbtfWGNzzcFNCNg9GhQGvOXTXurWMhakhP7/U1KoMmQZtZjMLhfLsrG
mRVipoyFiUtWugSlU5zeFBLMtph7wZKWI6Xh9MHojhxVmAWxMiQUnebl1D6QQ1Avmi6aV22H/NrW
vodQfx8i8zM1Tp1mUSnTfagGrHNxZVEFL0lio/SUJUEL1oYCemRes5Gtb+oqcBLQvKrZzdCTdRxF
b54o5K0ao+RLXh3RLquhOjhBuGlxOKd6RgdfF+0aqRL48M57k0gN4BxM8QOlkpoIhgEoJn4DAtr1
g9NW49wDfVA7ZY5/ujz3kzGwaaOPUyYYESwkUfr0aDnWcdTc8DUctoF5zKp+01m0I4BnLROSLoyJ
iTklIc4dzhyvjXkZ+CejJSIm7zYFW6SZofhI8lOKhbJFROrxvAuLmRUN60lgHrZCci6H8i1XH+te
2XWuubQ7Vqi+Fx9Jyom+doNXE6M4wb7sjtokPg4Kudop9tZ0cPC2OofaR0fRU7qZ2ToZlTrbEe0F
tN2H5zrXKGOzlMhYBztQj3phruhjm7PQbPf0n59apO4bMx2erHhEXywNPsKlSRYZN7OaZz6+sCno
PvUCL6XTkabdqO+ZldBionQ/Yc1c0otF390QSU7IcYfZnEjFZ50WpTMQTpT0m2YwSwoxFFgscTBq
itmxvUGozCTKEScZKix9yYM2dCcyZZZoEjeU186kGj9V6DKajuwQKMy70RGnMO6wVcePA2TSpTbR
VtbX5OhIl8LOrtYVQUaG9qkHhC1Nlf/t+M0009hhzNQI83Rinkdj+Fa7x9JsX6zQpdgEcSpNMoIH
6kfYQLJFAumie494v/gxnOdCSc8jWvMAMKBNyp/jegdoW88UlxeldB3X7Wl0i02Q2yeKWbTVxPAa
B9kjTVEUhzp5XQNSxnpsCJ51enTq0QEDJgER+HvnYjxZ5AgDxYw/82B8i1Tri+oTGcKUq5Mc+Ql/
GzhKjr8TAxtSWRQn4hdo/Hfd1h8YWpjzy2VuFuRHI5EciMBo86ei6R6N3jlVtrJ3c/W954mb0Npr
dr8cAtqf3jlXolvvxp9WUL6nbrdze7jKXvKS6dqFLu5jnXZPtRkeyNVEA0qzf28SHZm9Z9P0kLra
U1WSkZA14L3rbOVBmcp6jqR1l72Fjr0JqSHrA5EhljpXmn4lwfxZ3T/07EhTAZpQ4UjtWIccE1eR
J1QI7eYJwt5zoFDQJDuKz9NM4qcpGfnYRiGIbDSeTK4KwK6V4RsfHZX02SSiAOdw840iadVrlN8m
krXmfeO/W7F50iJ3qZlUrErH+OIAuKOtDd4xgbBRGc0q60p13mX0m6eEQCHs1Xz2mvFkhxcD+Gg5
BN+dTgUu6esVespontslW4b0IXIKfCZKFs61JKOKSM8usi54uFEfNeXeAhDYKmKrs7XWeu+QZJ9K
ZB/GOFwScLg28x5DyGGKxMEJ4wclrFil8GENbf41pFcZvj3rlM3k9m8xJNtZPhTnSC5NTcxhd1/3
0xNlj9eu076BdN1oxkyzkuZEQlnFcIatWeJIxy/HpxFxiK+0eOdmHaplT3yFY7vE31Wimy2xkWpE
kYV5u6vsGNVcOC9Sc6N07rNfosccEIa6VFCDaFGT4kX7D7MqearWksTSR1PNdyi2sCBM27iwHj0z
vgzlyabc2rP21kH+lnTQ4RsV6oAz2bQUcGsEMsGTbZBU0bYLpTZWel5hskoeklDZlI334Pj6MWi2
Whsf9LJ/n3BzqtV7Yhg71Si+0ZadggKiVASOrlQeSzE85XnzGJjmsUWx3hT682B4l95Jto64RnRx
Bq9+SiLkfkqx6Y3bANynCBqmCkKPWTRIe5rpDQtRYy6lmBzr2zIV4c4QLsf0BlmDQs27ncn/083g
ZHApjEG9KIKib+6vY3tceOzZxeQtRnaUU43oVDW32kgrwWIit1TvkyDTpaUZX6ZJgqyPQtktHlpz
Wihu8kRTV4ril41j7UelfxhaTnajXrx2nk+aHu9pokubIKxA3YblsbBXU31qbOJYCV03Sgz+YbAu
wUFbWrfSWD96muYEqM0wFC2yvOGOjx5MnIYZkyU32x4X1bmADlP49PgVYz/mnKHZz7Vj99A2JeyV
lnhgoP4idOSCOX3UBoadRFYP8hrZG7SUyd7gSVqNIxFqOatu071WmbLvNbL7MgqZbrVUjJTtdrhz
J3/pK+4iTlH/Fsq8p4EftfWx6bMNSTkPddLzWZIkU5trLaC/Xj8nlMLZtHVgUhpk5QVizFKSkRQM
/ssgDt8GpdLRz2LYdU9tBDTNrqfNeIl9/SQE8tyK4Yn2NyHfzYUnkb0WZCP8L1TO/4LIt1T0TTrs
U93RXeMfEexthBa7rZAM30k8oZUg/iAj22GTllaAFv/0P+YtSLLp3zFA5bNZBv4LTbNcy/gHBikh
eFiE6PUvWg70HT4BVfQnqNnfKpJmUdNRySxk9lW+uj/vP/8dlr3+y7/w72tRjiCowuYf/vmX9U9x
OpN//C/yr/72W3/5+3/yR3990AUhG3/3j2XeRM341P5U4/MPw6K5P13wU8jf/L/+8J9+7o/yOpY/
//qn8y0j3zmqG1CGzX8O86AbaMC5/FuShXyGv/6lfAv/+qfX4koSSJTX/81f/REBYv3ZsSxbpQds
Yv0xZdzsHxkg6p8dg/vD1S0c1w6mrP/IALH+rJENQuUHWYlj6B44zr8F0Rp/NlybrQH7FPINTM38
/0SAmKb2j2hP1QZTT3KrBktZ86jPMVr+E8y08LC/NQRrskMOXprQ+NRDfW93byodpDav97Hi7Ypp
3PgR2iNIJJ8ioyfvt9FyTCOyaSnFqxr1z9HOEQm17UfsArL1sZM0EzwOqgm2m9mzdkoSPDZw36KY
swGqwqXI0bCQnbuA4c98zkkDI/4BOJy9qPvohfLXlwcPBynSFqJVSGo9PNeigbPONSPbfXBmpkJx
0+Q4vWQBmVj/+3U0kDBbdNOysMtwHqjJylRVOpeIfajaTk+EgyVbhU5w56IRc9vomfwRfR2xvXdg
Ka5Gm3JABzehyop6SX8D4E2atdJWJ50CFO+6Mp/rbh0suho5gZ+QmSQiqDBJCiivPehh0VLNXsU1
Vdxc+Z56YnNJS3vq265cFfa+zIVDBlbizPS8yFaBkW+svHpPs5gFLaOySZfiaMUHMQqNMF74+AZc
Ik/tJSVg2wl/WjtZSRZ2RZ8FruQT/eZ+T48QaExe7HyveLJLIrBCG9FC5Q4vVt7Ex07/jcb+0IwU
23qqbnrkH8rwDVXyKcmUucCFMGB7AZaOMBPUEc+deLumKd7zQL2N3boZ3S99Mj5j7cGLkx/oQr80
0q+xY17cICWxbNh0mX+92+4Ne8LfFL1DtK9egYX8wsy56BpvEGzkLXTIYPWws2LQt4T9UxbdNnbV
fRQ7p9qMXsZxy1Hj2qLnAtFZ/9Bn2Bp88ARq+fZMkSZTvRfPSj4lC+dGKhR2e/Apy9gNVxCGG0TA
Y7iO00tBukaN7fHQZAjRhQIbU/NBr4Ov5HJRTIVopJNuSmmbIstUjmyJiVAv2ESGnOw7h5CmMnCZ
KNnERRUudkPnzBcB0VMCNm6x8PdTSThYHdyKrH2NI/pStuznJ8DHgihNlwS7hc6nI8iCcuHBJBMB
knkxt5t4HwaiowrLdwZFmb5MWjAX2avw7YWlqkgPXP+SFxFekMq1uFCetWvH58L0XuAdcBYqS1Il
fLdZ6PpYsmfl5iq1lUJK/EYXOX0jusZuhqypVmIZkZCvnKw7xfUE3dMo3mufGT8QP2T+0FCNxdGN
WgdpKOU/lRKJn/nI33CHr2MYrk6pOWuPqHRraMgB0hPaaKVC071KtlXmtuuqLJr51A9I3J1d1Nru
ohbUjRC+sKmg8dBMTb0tSWxLPnRKqPT/03mW2Q80zrRa2Vh9xmeNoG2ekh9H5VP7GDTjQREuOq/c
nfXsG5aVztZkCM9DJ9NqLYHsAxOsnK9Gs+RU2yMnRMqXgqdcGIgvln7QubtUkPYxNR+4PK45Xfbl
IBFfiEJRsY3DIfPt8LWavjAjc3QhOU8hEidi6maogOXJ9XZRp3XHzi78yEhniSbBU0CunDtW/NYO
aA6SiC1zQOUbduYeTHKLwnhdBgEe6EKzVlWGssHrd8QJ0PJQ3M/SnbjrWx1WBkWsqOc7lHZk++Xm
Ch/YqFndpjc7DuK2/ir6N1OHIDFaSOZVe4fsDBKaGalbx9OOLGqKQuHDNsd8Tbj93GyNgbgR4Ak9
lauVmfm3oG+UuVbby2yo301h+nPsfW+aEblgVamNem27QRbuLJwCu3CC1HkpkPMRcId9q3iKE864
1EnCOsZGHp0mX1/lqvMIhPRH0ZpwQbFvGTqqJRtDdDhg08OyxYNBFkaXVD9pNs5jQ3lym3J4ZCJf
G0W9GVvjN6aJ3AinYnumfrWG9dhDzG5lK9XBAGWNwgYJVFP9ER/0rQUKVC5BM4bvzSqyUMFrdfyh
UVlfFsZXT9FNTxkNKrfBCgEMJxCM/MhFPDDryri3VZKtkE6BBU0XjqoQvWMQrqwb7M1ta45AIVg0
2oJYDkpvKl2xidKsM3XlvouGvQnsbN41bMh7ME5GRHCgbujU8Aylwu81pWuPKO2ZEfhMGE4KRCKK
tJWjkrNdeU04HzpsSabVyJo+TdkkVy9OXpFSKbQ3fbDGo2fpq4guOSKikSKuo28Vt7QWRZScO+T4
u9zeaDhi1lZGWIWWRG+cyW9B05i70sUc3U1aNY9zTD068A5ozNrB7WByyGmMU49K2zNQHwKbgrxI
AEIikz/0OtdnpJD17VMi1XLEtyHURAgFM0QFqeEicXAgJrA3gMZx14hk6pvWGtUqs+UkFFPR9HGr
BZ6NyQfNFxymswtaEzmT8hYIm0K3ixzRR02q9264VsJi1RhweJKcapQSoyNo3Ock2SB9yRdVxlyV
xNkntYFt7xQXr+ZqEh34KH3lc6yS+zqLv7LYzRZAsp6DLN/5AuJJSQbKrA+nzSSZKOwf9kZWUk1I
O4siDBmwMWqPee8Wj3qIZBpVpzen6/2RmsEX3bBpntU2hJXehFabE3upkrwtkhQ2scdJuHkbG6Lf
M16YQKnf5WTgMt1zxeeU5z9iujLbOohu5MPcVO2zpnduBricrDa92KPzZflPYdRhSPe/qG6xgcmC
Q+pPi2mcfo1JvzkD60daPVXZ3JTEGtpjNxoZv4k5zEPHefAa9xigSk9ZZ3yhnqsEP0YiUP5n1ptU
TnoTzkcLvEYB/NKflJ/MLy5+uhuG+oxq7eahJbV5QBfBk7Cth8gUOFaHY8AWTct4EXAd5O9Mnri6
T4WaLbt+PARU4LMuprBT/sDlOJR6uGTyZMHmfSWd8zXZbI6Hl8ZUrm2s4pnzd5EfrxtXvylGf3a6
7MtQLq2YzlWl3Yp6OrMZpAGXrMcTQtub5qRvznRNvPAGSP1a9uInt7WlEreHUXGYyMMvs67fCA69
EU7EdUnw/mn1oujTBzfJL4VJT4rBcDWoWPqW9UYvWzYdcGsayova71id7n8TYS+Q7g8DzyB3phr6
35mZ/0gXVun7V93G/Q9fxS3ra29+oPf/ZD980ZPxJu1bFYTBoTcP0vQa25KfGDxLryDb46u0pBpV
dqY/MxqXLELGM2AMsrzPkrUQE2FDemw6UCrVeQ2Bkl/a/iGALQtlfX/3uDIG2C3u65JsolS9lfr0
K78SxoQhCQswymb8seQWp+JLWmuDpLi0RXjqjZqCav872VxtE8qN1nA11K684DSg2WAd0ka72YN1
00tUQ8yGf/vs7t+UX/COrpMx/crPKzXzOfrp58avz8CpTWW6VUFyClkm5Sit65LxxMWdoh5sarZT
Ep4s74Nb5pk3JcwuahxSi6r3iDu+wlcyQH/SKriFvn0h/Q0zefsEBuvmBQzEoWAfaHyo7dkQwzmt
e+TZ00Y+SGqlNy1FsgC9gWpiX8U3Uh6uQTXOlEoFSqXf3Gm6Oew7JxAj9EVWI0RZ3ck38meK0G9y
SBtacCvZIFBAN03/OShvPmy0XsgdUnGZHFxE8P3OhMTckO/Nk8I5ye9LK73A9b2VgbJplWCtNxRT
MuYbml7y57ozPESYr+Xv3R+ELOhzVJU/eVg99ajxI0KLONwMnEQGYATxTeGeku8LAdorhUuUhPot
gU2lG9N5ULWbOm2w7iBleZO/HTbc1nmXXqxAu1GuKVLxDdL3AoYUC2z0mgrl6kTpJTSbhVvhfpzk
kPLHM/xf1L36hxTRQ1xUngG/Xe5+STngUZH9ElG5yNzgKP8NFv2qSp+nc7J9/TJ0t85JP8KJsce9
4MhbqNERdwZUgYfqd/Sn364cXwfnJdSiG6exnyAazrVWrsuRhhAX42736qIJvfqwsXsTZmWDPjnF
28M9a14U31qOVXUq4TkobGEpf/5WXnJxUy52al+idsJlR6D1SI4wXEdAIKw2ylXeLvk0bbS2XCu4
cQyNC8Tq9I0T1q7laGRoCjV/cdyrMMJHIhoBVGAGZCzI6UyOlTScfhVOo3GhPodAFhrXfzFj92vI
g5v8UOtAf55GhF3gwOT/d4zQPk3eu+itsj2U98V90IiBj7a3pvP9G2tYsVJ+3gcL7z81eZxkR6f3
/Y9xBHRwH6XuSjDovKrfltr4q7TWVx2xY2LYNOkqbLMfOcLlKy1q2CwoSEYMi2MJhr6xTvKVOEzs
iIWxFjJwQCe2SXlUBx3LfXgznPIF79yMk/2lZpWRV1NOTXKKim3QAHzukEeY+ZRbXnavg2tdChc3
qcV0K0Ak9OZJ0eotcISNnAl1YdzsLLrcv2dzb3vKy908J4eGnD2laHlgXPbDuNSolc/kb8oR5XQq
995LNbXvmHsxgQrm6fucW36XIn3ziIXAv9vCGsifNOe1b4/3H8vfC9yBbu3w6+mbaRAf8tsm5zES
+fdxx4zWOi/3id6swlukUWZ2Byrl/BroA2QLN8h3koRAAhi2pWm46XyuybJ185OvD7e7d7HLeEHx
YvLj6/1xB41o+Dp7hrM5V3NeFxrN++rivo7D+COfKcwo5ZI9giNg3/ubKDf38jrc/zwxw5sfYI5Q
s31prScu7JQ7P1ncfcuhLZe2OsTIqdUHPTB50c5HPB0mbmXEd9fCOwAseQdHd2cJqGXxo4/eUmmC
vYtZE/PcuTSizzj6kveI1xRw+8lkix+yxrlfH3mb9iYdkfEsv/UdpuJW5eLgCunDbieXtjHhxBsD
sefjiZgiWulHbRN74bCQyUWLxWHuqfkB5iLvlTHM0lLH8VY1VWA8PSs2lRYAg1d9Kbcnvdb/yp1E
1U2/WYAaz3oVhvKD9ryqf4xq4vPujxZkp5ztRG9MN/nLpjzde5mz0tphk/IfGZX7fGpPcr9Ruqiz
+1AcLCIA5SRZS7beoFe0YLuNnCHlTNlbyZMNLU0uJjA6axaN+51KVwvt+ON9BWKvAwuN3S7ONIXH
kK/XWBW5/QM79FwErJ9Zq57DwlkF4bR3U+QDvB35a1r7GVgBNnYU5vxXVFq3xg9ulRN9mMPb/YF4
b/Krn7bXccKxyGOzZRsalukKXIr2mhGVEbrGzhbha9oVu0TxrvfnYCXKzXmtNFd0dj9y4wZzZMyS
n6KDW93X6z8ev5myS6gU3yRAyP1WlDiH7lHtqoVc0Cbip9FjlNAlWZJSvInMcHJhkXs8ObvZLRNv
Vm7jUF2L5pAHyoeA0CinFbncdUx0ABIxlCvgfPiQ5WUm2gbex7e87B796dEp3ow/Vj++Jo7UMvDi
Yc9/6WZ0q1PoZGa4JW3ibBjaTVTWZ0nBSUkWumkf7Ci+r2t1yCqG5DDH7tOAOUQH/2J2ECmYyEdX
g2GjP3F4veRIzHzJ9UezL3dZckA2BV1FvibJu2a3sLFPsdlRKPj3n8q9VzNq54m+LGIXRO/5RV42
ucfp1WZlGsUWUBaM5OJ4X/mURr1ZLc0vdt6vU3urhHq7MyDkDOMU8YbknbXcnCtecJtcRhdNhBGQ
acCx4z7lsg/pU+Xkp+a8lCgf+SaNDv4dY01eYLlkJy1+Wd14wBtzlbuB++og/xq69jI5a0W1kzeE
/Ih0s7i4Dtder4svtUBn4QJ8s4gfYI/HJkoOG/Jffo3Mubg19HfkGFWdP3aJCZM/epdDXX6mNY8l
nypx2m2lA4hSFvIjlh+tyU0jv+KC6dzgIvc4iDhv9xcFA/qt19Zqnz6HJkDROL7JNyEf9X7TIGDd
9kKDow6WyE33Ydou7msnQ1AeL+RQpIo7j2Pj0Y2oI43qTr4cuaXpzPHXy1VaQenivr1hxETsFcK8
3/YZIPOejSgIUDl6YG9vUahiunwYh0Y6Ye6DmaTRZ3ljh5367ud7+SqQKWcuWnTTWk1Jsav89BLp
yltcfA0cvuT7lMP3/uZqrkUJcLgT5cvgXNKaW0Y+hMW17NvqJUVcJJ+p8FjA5fhvhmZLBMW6HcOT
hMvFuFnzJfEH34qbXqRcw+LpArM8+HWCOod9PO9RPpxbi81QZRvfa7eOgzGRi5jWf/3k5Wss4JWD
BX2WF0/ef4Ts0TeitMN94dF05HnkdZMvT167mJhKn35raOTPntBfZCiEPfz77CQng9y9QTR989rp
t4LUE9n5iw5SXOWk0aiMLPb3vU0+tlm9yI9IflRypo3tnzpUngtCShs9f5Y/ks8otx9yKu3KV2QG
b3ITxNT4U1KWBOr91A0qxHaOwnPfbut5BZZj7ZvikSbS3Axh8lKLbGetv7GL8ayJEiG5gfmvMeiZ
irJc0rze6lX7MtHAmcUGAFCDG3OJQZXKUJxEKwESeTZQqPDU1t3mprvqCe6Ym8PahGA093xB4zwu
9t2Y/BBEt4h668j5nBq258yVqqqQ1CIVUwaKS2mzD6tuXAtVWpNzr1/XoKhg3ITHiHL9ysUMsXVo
0U9N9K0lYKsNO2a33fXHUAmmheoScRu5MCoKMCTUSWjfusUOuMw+TipOFPbOrmv7tey6hfC01143
zsHIqmgJhJ8FyIEYYHruozvvNZXdUGwBykyDOeswBQclftdy55VMkHwlhs/aMmimO9YiiVV9VTGJ
ozn2PrpKr5bQpdadm1ySih5IiMK/HTR7W3nldQjGbO8QX4VGCTJdDGJtrTotjGd8BwsjQQk6OlST
MoOeHX34YUPS0mqoMEag6LBBRNEYt/IBCQ43xV5CfePkKbRjeyk8d0Ds52QLxYc64Tnhrqc6sWqi
8YiMDetseConwwUn/z5VCjR5L7+E3lQ/KAiccOTVxZy50kfbhSDFLjHug6OHm48mL++e40JmRIYs
0anOuGpOXaGsWmMMPoERWrNYtRArInozLcC/yOLiTdv0bAiC+mkCBF5WxoTjy1wUGa6LJjtmTQ2F
zYSL2RXZQhtQH1kRA8Os6Tu4AxqFxFgMjvjRJ/GiWSGhcTivSDNUsbBAv4xtOwZvXfJgBuZhlf58
zIqUo1Khv+wxLefWGWcjNqgi/8jGcW2rejO3hEXKTdFcjQImnJEjXFP0+Kjn4TpIagRqTYf6kkLi
toETyeFv3tbBh2nxgLld46nMtWTliEajL8a2nERPDIqTT23X+swworWcS5bITEixVdz9CCxQRYOF
6naI8YJEz1O3ajPX30YELZR8YF6NNtXVd64BZoMwce5ALaTekHwO3YRfMu5eqzj/RkGCjJXdPu8b
Uqut44oOzeNE1PBeKWAG6flPr7XVXCQFpgQOynQu/ZXtRdFSKD/TyMKZmZakt5NphIHhR/037s5k
N3IlzdKvUqg9E6RxXtTGnT7K5ZqlkDZETOJMGmmk0cinr88zu9GJAnrR294EMu9FXEku0uwfzvlO
SSJVv7Qk+8Zzg0LPu0pkty/WTR2leytP5nx072rk+z65jsPoeg9a09bHqrywsDunc3xfglK9yvzL
9TDfLsCDAMhBE3eq7lj3C5SKrLzkNnRHBJrbtPYRSg2PSBsonxX2qQo/T3gTPYTeuWdHcFiXek8+
0yYeXPvc+tOb5jji2WrZjKEkJ1Aq+xF5LuDNASxMW5XPTVE9EamBKUYu+uIMBoG8pxLX/uXU6lvl
0BIIf+42vQ+NAx3IthvWAT03xmR7GPeoQmYwVgnwUSJHOKBu4JW4TBt0suYIvhqXub0+erQ3Wxz9
kPorJJh5uNMEFtKI/U1rjS6zHJhXialISjD2pfjw2UbFS2HvYuNOzwNhWdZNAzs2D18a8sN5YCAP
IgCZfbV+SZN6p3EpbgSnIdi7UPPImhwPFmLuwyyDLyisLyn198aASN3iU/e3sBufQkjroLprDIy4
Hszs/iA55F1b3lvs1J9dgXmTLJLzSrnsDYMLnR0aLB7bj5mVUB79yFdCfuzMWRLf6McA+0CzYmoT
LvSHrA8N4y5xdJj0u64uDyZc3+NV76beQfV/+43IgojTDrO+A5gsCZeZY5U3W7ZwTfB6OGQ1q4iN
hzX4hxizwSZyHmaffxo6cXdcGhD2HgSA2Apepqq4t+jIcYN4y451b7wJMXkiBomPLFRzPuHFO4Rq
eLLCwWaUW3JgRWJiIJwK1O8WInI8VEOKfMcdzNHWDMSDNHW3fEG0WkgtWWbb+hDRQG/qWv1dJQoC
ZHf1gdAXehluHA+4PoRcrjiw8fkNJCLsfueOJaUdhtMW/1HBCuGU2tlTPlCbpksGQTANf6zezjYW
Mu5yfJuzIEzqaAA7m72ZinSNdFRX5fLSKNJFbMx3rfOhu5aba45+WpHFjBqY6Vn72RErL9agSfyu
B6T1AcKhlUAJYMHhndOxGRWEcGwz4qUcFvwA0m5spmW8jivaxEEObCJWtSEuMDFqdJFeZgDXyMOR
PqIb17F+BYbAFaurDnWcwshowkPqCBTqPKYb1UD7iumWduOoHoiRxTKeFbu6qLnnGhwHWXheNTaM
FjhwhlI85t1PewdhFp917vWQJMq7SaFu6+yfo16Zu8dgFm22o5DH9+TdWJc8tn+Juj8vASqfPOqv
niJG0ynGYtdMYJJ10MCKYufR9iiFDUlzAzfmEXdwwIn2iQ/8vk7PgtK60+WL1aLpc9a23jqSaL16
8WwkTDi9U7awvoxYrlvRc2lbF9WHYmdjARbcSntZ4ZTro+ihzEeeNA/jA+BvoDDB+iWyEXctks7Q
lP4Zfb13rIjX3k0z947PQCoNnWy3Sk8eQSWx9e3cmWRF3CNLS46ZtfxyiizYERLGOeKH2zJE41nd
rg/js88BtJHwSJ0LBYaeQmdM4uqW+42GaLdWKWVjjclu3thVs8u1/EnaBs+8oj6J2p1XWE+NnPRz
BOxBO8vBnibUgCB0KRE3UcyNNlrkeVV2AqEt6ddRnmzjPijHt5Nu4XXXi/pyvBP/jZOL6AsF/QKg
2XlrdmW1cK/Y2BCskVGUa1EM4Af0nWivVPcIHzSK4BE0QXMt54nE1PIHNhISVCY+qpa3mv6yJC2v
ufBorcDb56PV29xgdFXBxDjGkvPeIhcC5caZiAcbgS4v3NR3ZyJ+2SgNCEagoezRe27DEAF4vwy/
rXUmT9VLDzpwP4O5e7CH7qPzrp7Jef4V+XJejLsWVyM05gylo09QY1VgVYi7TCZkUs2R++QaEifz
EdAILlKb30faQIsp3UNThyQyuptQjxmZBLx0AubYdhbp3zLvfowBT4acUOuOcHlV09AdDD8mGLEj
53tJHJgpUJhJLFhW/Z4vLegac4G9trGzpOlKAhJS61rDuaGokp+RW19qdPGsuXdW3XyuGmcG0W0n
byXb0Sm7rV0vH9iB1WZR75ETPRUtwlCLpiu/qRAEekxMnc02gtZXjlNwiqw+ocnZp9TxW2fyDqkf
DvtWosamDrJ3Ipy+w0BHGIIDQOSk46DSCF9VZeHynZ8QGfwxcZBUGa9d75u7MZanPJ1fPAhgWy+r
Xv2qfyyL8prlHy4Bxb6FS6No1GPY6yffji6Ctfzkr9E2Xn5lQf0AgPVUO6wmvVuCK+5ImNfTawbm
LjIzLyh5oX6RXRuXny0bkpQna+18e8+/kVt3RKVHtecW+cHww+R9gFux3w3D51Ij9VkCvY+yZVMc
PFk9E1zD/hbd6K6226RZutcmw12MYD7KsPP54Yqyd8F4q4dwbyK6z9vUci30dpLYXKrHosC/1tVN
ovT8NWbYVbAiusz8NwNFHtJOTIfqvYffEor+XWmo832EieemuR7KD5fchZsTGncXMUE9oNqhfjN1
+rpUAu92o5NSuk+9LVnSR6QXDUH1R/Txj9xcCPvtYH4Un+zATeLScHSC2k0uDqpjAbTEDbk6i28x
xiFKW8ohSOae/dzY12qU/taiQb+GxQN1HmOIF2sI6IolIpRFfZSgIDYEkJbbCE5A7DXOwenBm95o
7pkGlJZui8k7F5JQA1pYAZ9qScwyQIVc/Hsy2QQNo38AF/HQzq04xF4OoLqN7nrFBNy4L2U3Ag8J
LERlqDqopB6DqCgOY/CaFcU3kThFEuaZz1LUeRvW52aAsGsjeEQyXmDghXGxVrcmJvR/9xHLWU+h
SrPYwUJi9/8C/a625eLclxi2O4TvW3ZJnzayanTLBCiP94S8EoyUl582UZTb3pCAkUINACtQ+Htj
qyekjs8dyeVbH4zDzm4VUURVeY3IcUa6RLpXiag20ezwn1PablIAm1/LMPe7aFE4/BFsxMJp920e
/WTAn9v7InXde3mb5rjtuSv/TGtDGOwUPqwN8+Q0I23CTeuIWIp0IEtrxLviThgS3Uhvurn8YKWy
JALiJ2au6DxjwvSWfV0Vw5FgvPpO2xgGs8U5daQV7jYkkEgUN9BCRdYrBNgN8cBKt+QKl+tJwpDb
N910mnWNRaTOD71u+j0ZGyrJF5QvmhCLuD34WVtxPYyvgNZbqrw533ukA+k5q+8WJmO8eVsS17C7
aqxGHfHMYE406c45dQ8mulNjT89hmkU8lf8EoernXtZ7P2yuC9/N0Q5njoxbDDFO8TXpS21dmtKg
uqU0y3s232EAg4qku5NQgXM3IcMmIxWlmdsdoK7iuQn5JWg4oQtpyKzO471j3fexXZ1s5cGUFK+u
nLovHLkI/tAIoZraajkzcxDYYGPdE5bZ2ocU1GzSd8j4x4EN64xYAQsNtq0024M+4HdBA5YM6xiD
ZCexc7JsNBSjDSfF5pnsIxxKpMoqAzVgqOBRFJ/9MK/nJl9fSY3P7sdscA4pjIuNAIBwcQBqTYZ6
rSeobiNjme+1xerYUTtvWqxNMHYQaZzxOxROva/8FcRl3dn3c39zGpTuzwk59yYU6lC2g32oTXHO
4IvxIOt6X/JCQc7ZEmAS05xyFFEQsVuuSxQiUwSeC+kqWRqkNVlNsCY5cbwiCr/VAM/ilhAXc5aI
ujw7E72y1C0060GdSzdOjwC1LbRkLlP6DibJDiX0mRNWA70Yf+ilG+lmff9meaVoNKDsLHJmwV3x
TzJ1Qvl4GglTOPv4YBPOQOe+ta29O9jemQvCICWHriryUSYIiKodwZ8QpeJXdB4bamn5uFIR0M5y
3nXm1kYBGaKi3XZKqr0NUfsUxR7JX9z7TtPDRISxnBZNeKwa8ZDPFdFTxS0XE/HEWiEr025/JJ1+
2rHsFTuHe93NUAD1AqaOGMt274mgS5g/f1qCZnywI8AsPsNtq9pLn+Zz9NR3HqBG6Xij2HKU9WZw
SWXQXf7ej/UPg9XsUpvgjlllmQA477hAy+/Wbx9i2Zf3Pud0p4x1huBj8GPt2jyu36SXw5SL8vjU
wIwTbnUdDPnyk4Qn4ptg2U8CSFBei0Mpe+ZIkXyGhMh6sBq2bFXtE2vShwWP9L1B2HMgLCxLlHLB
/KUTj381+Py+03PjwsUZnRtLhwxDeNE3my7HHPq4tWO+zMXgk/Ctbsjo+TGyxiKpl4uX2V9B5LNV
yNF7TTJ+boG1sJTDoLukcAh8eg3tMEbVmTsngdHBXvIIHAVPQ2YaAJYzN5MXOAjMgIRtbF+g63Vf
6nKuz3WNvdlO4569X/NqKdBwTvukMlRcsrxp+sAjYBdHJZQjptlDB6FasgOcpioY0BA9IEvxkjmT
oJJilSi7VvRy+LIoq57zolwPhh3t3a3rULKbqK9aw3QqWpPZag9V1nYPlIpT620oeVlVFHGYWDHu
m9mzXvx5xnS3VkwjbXI9ZzCizhBBP2neusxRm0iW1n7puVuxum4nQrH3IL1wthfhn5FG0J39u9TF
86LR7GIsWlfuwnF99zyfV2rtOIdWDHITDug9iYiM7MDd4wQ+5b0BJcajC6kAyWZpMuBXKMOOS/ss
oWegd7Q0I9HCSmYH2pNj8fw6rnswdYsw06I5grUIUh0+zzI8rV3ElI6cBlSYMgYXVDMgHcgXUs7v
PuyDPRNfaqEaGoONYMLN45h6DUSPzNoHq/zg63SJZxqiNtmbZ934Q0hztoim36ochkpjiwjfCebE
crr3fJrMgURbBhO2vVMhcWGro49hED/EXRVtRYxCy8u64SI974V4hTit9pNl1JMdlPtAIt9ubGyu
RBStmffJCDA82DidY+92m8dPxc2zKGd61hRIwbYuBLLdok4wLFp7Rlc5VK4Cx9CwMljoVgbtuBo8
9sO+n7JIxezXraQK2U2163jPuMnL32quJRvcudzxk33D9f8e9spUv/RtnWy85cnkwSu5dH+yZmm3
lkJ47K3IjQAc1Y/1jAY+flzWSh2jwUP5NLGKKpw8qQLXSWjzfNTEhaK9wakeejLeYV1z0ik76MV8
ZIElGCM2amP8CZAOpNZNZpwQq2BLHEbLWdTHr8LOr5ZYp71HUAjey/XahQFx89V9SOd4pIKnUg2f
fYEOMW5RGpa8/8u6DHfWPCezJEdGs7ZExczerOon9F01RJoab8T0mEXNeF/X/s4YGV1l5jxAC+C+
Cdv5fXLG8xBi1MozPK9eJezrlFe/xyhozuvKhKueKefBtrJO6qx2r6RvnUnH3LRWrzkdcOzpCGd2
WdkR1k1/pv/AHbrmZ/gM66YiSWfrOKDdBvor+JBkrvuNUrssbtlRafCu9erSkDn8XlNnRCLIIHwu
OoPErasPQAh/tKIhOt4lQ4wPL0e9ape7Yh7EyY+oASTRZ2wuD33cZthbd4g0wcJ5DL9rZjsWQa5X
86ZzEyc2c8tdEFWsuUhoXU34UXmF+RMx+ig7+rgBatlRzbzaU7+b81/x6mdkGKSM2ed1xQdLcHYt
ph1PeXGJVwI4/dAOqHYNQsUmLPeZYBjsWA55NY53K5u3k7YMS2rZYNfjfjG+mRJXmw/gcs7OKaNp
N8IjMJ2/q2cRPk6tC3pXTi3RaDNHChXe3q76cVuRN80ui3dnmLr+oMICRdOlhWy5pwLD4l1G4pIv
tmYPQp1kVXB3l7kyJ6x+n9aM0YwcTaSXRWOzp9pBvGCUus5oKq135KbuXTGuM6MVwuANs/ytLVN0
KAsLfZ+piVsxlPY7uqOY8JeY0O+LG6BjZYK4yzpwLq49+CwLKcHmhVw3HjLjsh1MZbbDhTFvtbsS
UrOCAhmn/OiEDYrQumr3azd0W+PQAwhE5Bc4Te/NNDcI8wUBd/a9dNbggcDS/Bjk6m/W3t77PLAv
cjbdZQY/05Fstc0x3X8RN0L8e4H3nWP5GuDdOpXC7Xn22GUh+v2C0PCpZBDsx7rotl481ifmfj2Z
Kr54hAT9IEN/OjiMdc51QUIByRNnZ5iY3s+UHRxN6TNuxMgiv2l0/T3GHr0Nswa5/zi95Utwj2Q3
fAtCnSC9ni6y5xCWy4Vom5+yqxZupenQxoX3mV+LGM2RHvqHIA5+YV7nVxu1y3WE8LE1k1MBp57s
JHRTYiUd4z63FlkrZRuQbxFuc7Ca/JBTC6JYiN1s5n4PWqImqqXDXVfjvUix/r9gR3q1g2n+mhXU
rqFfw7vCs/XLEmQv08zqwyluzUaRvdmQ33EnOOcJB040hMMLvfl7x+P55fdbwjlBEbQBfRGiuWq8
s1oJpzZc/dOkg01oyIYrpKmxoTTmGg7MhmRcQP8p0dk7CqnKP//I+hNDjO6CjA5wdnQb4o3EcVTN
lF5cv+u2eW3niR3WazK0t19QAwypBK46AY5MYaN8dV3a771g1NRc8cwYQTGKiLtfhMP/VV4UvE05
v6wwyn9PuN7w8IvqBbHKul8od+/6eF0vS+14u6Gu1MVmhrZxpHXFuKxfWa9gzc8meNyygsmH/jv3
m4IOigo4kJF1FwrS+OZF3rB7eMMzu/47zutFqTB9lBgcGPrNafwooQftcszRW6xS8AZQErLUguXc
qxz/aBhdOsHwMAwwp3a9hzfT8xCJzSmC7GoCB+iA71wZ0KQ0SNs+dEoeeLu41zSnbGT06diWjtnP
plZo4/UCg2eKz1Vkv+v+ry/YgI+mZAVFUQPny0xUS6SLzn3DEsb0C7f4DYiixdsasg6aPYhNy8qG
bJp9PNBLdLXm+2kq1U5bsELLfpkurDq+VVUDfVydBtlu+NaqNaY8H375FQFbjJLuTG04W8xKioIV
X0bPwcGM3NWuJ+vOJTq4qY3z6tjF/DL1D8JZLkqWJH/LVjz864+wk1eafLY/i3iYBXq6RRSkfy7Z
cGqwy1e4wne1cK29WrL2fekalbTMOps68M+OcUoOerd+yA0GtVaHb+RfO68FODEwCmoApUI1kZvm
YrGbZLKM88yNOXR7huXbasybKxEQnw4iECKVbZLdQh6OxXtpNTNMd5rEfS57lslV75zqUeYJwd09
Lnch75h9Sb7qO9gEXyoFyS6bzk6fwc/JeACzrvmEKlzifSud/epIVgCLHV+GmQbDxPpe4UO7zwEH
HuvRnm/We2oPnDSbbvF1ggmsxFxid/cKb9cBYvaXb2PuMvmAMZ7HNMyL4ByhyWXgBFx8guy468Pp
HCLteqSkZ59QEY6F8OBBsSvSAjR3pstdWy3FbogznBkeEBJnDTvWzWY9Vt0cnp0myLbI89dta8nm
2DrtC6sZgWYM4Hnd81HwcgFBIdec0XuK9Bc4qIo68VEZSSuPQv0Yx0xy87GWhA0xPcCzxhj2e3gv
nWrZOG0+341idF9XDHG1e0/dHr3ZGQineHGvXIbR1o4Z4IBA9VnJmJ9jVPZHRv2J0wDyQx37rtMJ
q74LfMeKCP+lPd5KIAEsuQu4dHUV70Twex1w3UUcPEBGg/UxirBSL2M5nufc3XYzt7Ny+MTXDuFu
htHxoPnu8rpvyL7jj6IuGT+I9Wl9Dz3Lv4DhIbMwWxAak965d+O8f+KX4tLkxtB4p4HFtx2dA5FG
PFzs+jx20AEUs4kK7Uq/cstk4gTDdCsehZFg3EfrPEgnO4VR+Rm0dJzTMsmzmXr9ItuXzvgMliHd
XupGnC3VT6exreVxMfEGF7t/4SmJ7llfhqeAldrKLrD1mfziaRMsrjPu5Ub19T19ya9KDsPe86kk
3NvtpHJi06wpSDwevBPHaXzMMU5sx2qcjm1GWmUVIeZidBIvN3ZWrXP0auyNDDFeEWciUSDJauv4
bGpeKLthxw/TTxy8Gewu58IhS/F5Aef4ausj1okPInCA24YALb2HiHkqHjC8K4Xo0n0TlYbFq0dH
gzLliVmhQlDo+sQB8CNR24lDOo1f9cpsTrjsghbmWA9LCk1XLPesGWOWwS7WQDF+yIqWrqinq4P2
IIGH1e39w9QsDJXm9jWIEOa6Me1RCxwEWCLL5VRsexlaoBgxAw1YdDc1P/c5srtkkP7vwJI7M/1h
Sjn2wkosaYp7Ub1VizY/ij9xDwE5T6+ZHzCCsskK9mKm0LyKeMOcB55Gcy2q0knGyh93jVrgpdfo
h2TArCiur0VQPvP4i5tVFKWYWpBlFHF+iry/7WrLY+WJkmWXbo9Au1uepuxeEPy82M01rkleq7U+
r2qtnmnVhxP2MbCSZniP4WKNeO+1HOMPhwADBuhaNkyAZmphb85Y5+WEJCDs8FwbXwZWCjZwHJQt
zTB21OUc1tMbsNz5mNEdbiPlr5A5xosrMmcX9QzHs6Hqdr3yT1Wm1VvdVckaNP2PEmpRQ/LSiVoD
/G9lMuR8ufsQzEBdasWdu5CaNtEs6ryY7zzfu3fg0+azlkT9ehHqjXK+UygvsCvm964vIRkQpdAV
zk9Pp9/gLzIox8x/+nWyd7LITNJOg7MyKAsZIJRTxJ66eKCV8KGUQaOYFkfseo+NZ5x7J7uxliMh
AA+WzYypMf0vafL82jvwSaCYEhTVop10WR1AoFRvVv7H0nOIIowPbnF1olbtnRbbmfbm9qz43q06
ivEauPNF1vP6HJbyLbWxU03t3B+wtjLpr/jo0xTyidbdX4Q+wakpsx7ScuMkvvGbA5ORL1tF6UaP
abTlkCVitcoJM3Sbq2Egm+C6JV3WDvbROMukRIYVrq08+AriORP2V87Lvw4SHatJ4x2CkCqdlmRi
xYu7o1p3wFF2fJzxMe7Zz8u1IecGjuGhtrOTgxjQxqp5VpGbs53h2p/FfMgAGfOfUSNamK/U9CyU
F3oWgqWyS+yvv/rMak5mKDkBupSFJ0816jtrlzkgIay1CY52Vz5FMxhpmieSR8QEwifkMRAAwwad
viHO5OID3iEtj5VK+upV6VPp89qWZPaKuCJcJC73Y0oAW1rzDYSN+sTqKxJoGh/hzTTi+vEp66PT
gOt7k9tuv6+a/LtnY38YaT42MNgm3i2Cc7twveudoLjYiHBXtmYnPtASXvSV8NBDHDZwZ70pOuRM
gVYbYUJNHTkC79tOy0DWKqi2fW8zcdWhZCNb8SShX2Oih6087X7M/HH0U2RVrAdPfsF0mDlkwNYm
vNhwenc+5GdezznpsLbhQWPHX53ciqduCUqoHjccl1PxWRgL7JO7A3bUoefGSITQg4kv/R/k++Bi
7PKdGHpy35HQ7eMeaKXHsh9EkGJK7NEQ64E4wVZ9NxNMIga3u9Yvyv0ak6A2dVC1soXvaxBoD+JU
kmVE9eUsSCNLb8fV8JfginUDTxWCc1ODHaF4rwu59yCrUjIQ8InZEHsZV5WLZbDX/VZUvXUi6vqp
Ysey1PlbVVpXrxR3NqSXDURQBBdh9FVaLmXterNoGPXIVIOJe/+eqYBYW3J7cvYht4idMUJnw+0G
+SS9ADqE7j/EK6HmHevijpj01Y8pmGli3UI/mUz2iVgXVFtDdK8zqIUlBlxDhmhD98cKON74TGWZ
K9v7shfXUbdPM68cOTvY63uHdFBFmITdpwrMPJbCRTp3N/O3wKC0iSHo3VH8ZdgJSE6xPBoSy2eC
GTrRpXbmTaflvRMJuTdd+9NebmIOZgaDPqyGMkCDC23GYdoLe/6y1vJezd4Lsqjh9jG9piFO76Zi
09ukO2GCr9wy014PZKK3/Nh5y6sDZxPQK8s7ISxS4MV+DkAPjdFGfINgZOh58yVPc/hmUdCzIcCq
nJnglMVIUiL2vJPnHinXEpHdFtap/ifyiC2UCN/I5ToUI/DodGVZkLeXrkSdMQAFZLHB5polBOqO
6rtQ8rnQ9kVz4G+VKJeNCYIXbUvWtWFHlGoEEit9WbVV7DzSA/riiWcbKL/ldbhysvtaixcC6ajT
oFnO5Y+SLeOhnDG5jqo7zy5vrVYRMQXrfdT1K9u+7gH68e/FHZfTDblorwkvwgeXOZQaSz6bcHrr
mVRMTvp3khIP9eKix0Bl0PT1s7NMZyvgxYKGc0hpia0y2nYT2Ubefaf7D0o6vavWcFc38TUtPxRA
z4PbYCFSRYtgIhi+AAD12Iq5e+cYm19tmp1bf3gtxVmhKAzoXJMgYBeV/dIeuaCpwTHTBrih3BaK
wJxLYogtKsA4sE6N1Z4wzzFRjEGCKi89ev5prJthx8zjJMF/ICL8467DsU2tl3XmF+UFEFpb+ydh
TRjkTW7QFERHN6PQrgW893gFi2s/+MzMwsH6gjFMCbSwFG7znnSmqLC2hQfXpovUkhTpeudTCwOy
lT8lKlovz3buryoXe8JSd3JugGeBLaQYuwVb678KjhSrNGRiFC0nKMg+Zub26lhMqmIbZhNEjZk0
F3OE/JtkI7JIrw6+F1ZDfTFdYz3fGRSVJLlFj9bkkZDkMdDyA1hdt1sWFeFLXJh3Oaky6Vamm95t
WNjOBnma+5ffTLONXX3XWIm0K2K7R8i9XqRxpt0WkxPb55BlZZmhHhxG56mpOkSVqY26eG4Tb0pf
KmPJLdknT/iP7B2goXcYLeQtV9cOyCdH63JEKkWi9tBs8qeYPM/NNLlvlqruo8h/bFvzxkz2vlAO
cJPB3A05vI5A3JXF777K5YFI+V9lOD93DgzyKISON4KCnUkp1el9we5ji1fpkN0kUxFTXzsSQKqR
drSL/VWwH2B+/GF653GobMzS3FB6iX/Uk/seu1RSKzM1blQXIXJQ7BmXb3vg3EKjI45Kcux9dn4Q
lG6HTwZqfkFMgo/4HUIuUPWi+913zklM8Yu9BnCbKUVRaTglDSzDTXBQ5XHNSA9TBOesvXs3wcXa
CMt6X4v4Go6YBbJS7mmLTaInnznjoOrLP/+X6IhFKPi/DFNX1tdu4B8ChSa17qcfnQoBwmQ6o7H0
yXZjCQXUhKyNW1VpRfkAALsEJ4nvSfXFa8bW6zA31R/KCULSCUxp2uBRGQoZDTNS1+FG9+DD6pJx
bFmMH4Fi3rg+xjm78IbJtaXrHYaEED7GRkd5w0KWskHX5364W1kg7GjWJMQLC5k6jJY9G06Q8u5I
Jm8zbI2cdrK88yzzZPQJwmi+F3w9zv7mm6xFj3IG4Y9wsH4AovH0cLA69kqmHZ0DOAkSfqDQu/1m
yFqduMQ+EaxKqNMQffiMbLZOyMD/1ra4bs5Pr45xaL+P1O0Velb8KjLkLzFvJ+VjiG5SfwwLZdqf
dLTQQ9JPNQK3E73kuCjg9aBck9r3j11Yv6a2oncFD5k4JboPBQVzYPKQVjaQf8fpErQdkq8XvJjL
zDV9ivSCmoQZ4Z4822ZfoNav2Ljb+G4uE+HGTsy8oUJIHhX9XUUVD2RsxcNVILKbx88FdxVR1cOh
U9zlZAmuB5zg69Z3L+U8/GnNPJyclEjytpmfy9p91COz+Than6fOo8Fm7JONUIH4K02HRzVd+2hv
+wGJFNzKieYD3PjCPpu8ik6Tw74nAjfgdfxMAAqkQFGi/fSzd9WV4BsBFpiohyVWnArQ2IY0uCNA
xNqDqv/RNvD+iH7Pa5eaR7LEq2EsJGFKsLfro8tu2+DDspbHyZLQcmMKVqgeZwgVf5ep7pKWacxm
NuIthxKwqBIwPGLVuTbfA9bxPkKwS92RE2PKoGlcSFRENvizHMkyWHEtgT/rntlc/mpcFC8N6py8
Z4hjMw8MZl1R//uPyJze/cq5C+kcWiu1SCEJnOPQVxjmAgQA5VXUwMsKOyRX8/bYMZgXCh2YFbDG
jMYVtRqzApwX5PlNDBN2zSK+UFzmKvPwc6bhaRznW25KVGxroDbMAJoTfDlE74jyMS7ATXL9lMSh
ID8o/t/AdGQwiPwLonEuedkd4name7eyyyDtR09AOXXysIC0xECorBmeVaA4UTk8jcQ47JUrXuBy
E+3dIUe3nueHdmUVsJwkHP+dr70nUWSfs/QAys6rdViIABsUgjjGaz5jawYchuOX55xbvWWb5VqK
fCu0OhxOW3+hKhNjv1Vl0LB+Wr6VRuzoreaQSe9edWl6WFhtjoYFABqwjVmWD1fpm/p4/XAyzLMo
LGgllTxFgkGv8HjoAu3ccqrDMVki/9jfvAO+xZLRIbnF6YDaKECP7fwghKLm6uITbooKsEoaIoMe
XskDa+mRiwltP5rKSb+GmhScatD/Yrj9/8pSY7XuABb7v7PUnovuP/78/Y/zz/ZvMXT/DlT7X3/1
fwPV7H+ge/IE5sEYMq5w/g9QzfP+EQVBBBTNdwMHEBOks7Ybxvy//hPZxj/CIIijKPT5u7gS/42o
Jtx/uPy7kGQf/m5sC/f/hah2+wb+na7n23EYkt7LgRrwlYIb1u3feWo2CC5vlUG/NThikrBt7xqX
Ur8UyHLkWNE/NaZKuNTgyXgVesJbcVnhdXas9RoKAKmQOJUV/Im18LcMLc8hCs5/+2wf/8X6+48W
rWlXtKP6r/8M/8f36PONhaziEDGJKA7s//E9ssQjtXt21m0cW39WsorK/+bsPHobR9Y1/IsIMIet
crRkW07aEO2gYs7519+nNGcxp8+gB7iLMQZqyySLFb7whihoZyFJtvmaeOLfBAelhNzfBAetvy7H
QUbBSHc85zfBQU9VwyQoqBJ1hfbWU8epEqIjOwywTMK0s3MsIIGes/zzQ/4mqiiv6vAyVNOymHy8
8/9+EZXWa6WJhjU7BWdunKZXgt8HEUawg/L+8c8X+4dHRE2ROaaZOl0k67cRVbtWxzWAi0GtOAGt
IdTLPtS2XOOn6KFtl50FUseLP19UU/93YB1N13hKw3MpUP42sE4fuiUSseMcLcE5HCnwqw0+D76P
XgWIXpTozyDFyDDmBVHeny/+D3PIYYobuqe6pqMb8t//phuYEtYHOJKPc2Wi3ZhHD02OsKyjGhQk
1HHNiXn58wV/X1jyffKspqGTQJuG+5tQoTcgtwN5mknbeZf0l17QgxFpAa3F3Ff9IOZdm56yFBjF
/+e6iC66tqfrjvXbPHJcIwKt31AAB6KWed7FHFAW0wy4HWm/UBwvQYWtXKRB+f3nC2u/STPeZ7Bu
aywYg66sp8oR+dsQ0x0WnmcInthENKmNN/QTbXJvC+pF/6rXAqIK2tUgEeDEzYHMZv/y6Mhd/r5w
EaZ0XF40PBtN/W3Irdj3IiUZSLuVDkhjKl3vMsJUElTn/3EpYHbswJifaZZj/vez0kgctaCxEXtv
Sf47IaBYlYB9hwbhiT+P6z/NXHYiw7CYTFJC878v1XfpUNSxzBCD4EcNgGhbRkBdDA6RrmN9E9Jw
/PMV/2l3MNmEOBgsKGXy9Pn7i/SqKIkVewSZQ+fRDZCJV3CYsHqKbYVbPw5p/EqN7fbni95Pmt+2
XcfkiERh1DGIm38b0mwo+hETt3HehB2qLAG6XBlVVTs9h/GQ4FuXn800P3dV9mjiwFakOLL2kFil
sUdMqaba2ROBsNXDENA6cess06Q7QRmezAzI9tTNo86/4E02c0X2AcJwHeMcgiuCR51jIrlzU6LS
NuTHUFzL0Tgy0Dd3VC6DijeAnq5NHG2m6HW03EtrZIcsci/p0CMbbAIqnv5lPf3TgWCpOiQP0zMh
Mfy2nGoPjEg0aBwIVXcIfPfSuek1yOMbDZbqX974P61dMilbnnYW4qoyGPn7Ky8LMinQIxDjItrx
OOFsSbGuQ+hdcOG+VTW6pIWaXE3TeLUTDl80xf/l/f/DfukRuDqwgRCXVZ3f7sDoQLKpYgQwhS4Q
aIVkXkUmUHI4PFS/hY84aFasEo2a4Z8n3j/sGkRSxBcmnSVXs3/bMH3fbLQ8DMd5kvoXuCsFzREy
F+CP9b9c6X9XMkPLBmlw6HIxVZ6Pf9sgfdvRvczCYrEQ6HDosbmwK+2p1nG1gwTAcf/55yfT5Zj9
95Iy0EBBe9c0bJXr/XZBr0yA6hYDmy2ryHHibG7ZIC71/juGkeqldbW26BnPIV3TvKdXqvbxtU6U
R7PxHqJSYif67zJjyGE20xXrKcorLtsqXWhiFAPD8T/f8T+N0N9v+LdJIFzTtVCtHOa2A0JyilWA
RyU8uyo5VFWAc1N9+vMF9f+NSZCV0Zn6rgqwmIPrv9+JNWI6k1NHnVcmGaprxisDIOurMEmeKfJD
Z8KAem2m9raLIw8Fd2Pr+trFiB+z4tVScrK+kIkyRfpMD5NnkPMqqhnsCX++TyaK8b8vk+XB8YqY
sosQ828vE5MXrR5GajKpmL5chwiiaKJbI2cPHn2vRY9tkICZqITZhBoHwV1cfWsuu2SEv96idtWF
a37UrXihkXcxnPKcEc1qMY0gSrgfw8EyvUuD7TJVv0McpjeIe/XM7tgOI7Z98AKU8XQqQT26tCM7
IlXSPYofq2IMrwWhEDKj/IsnN1G5VVk+266bRzddh+8iEmVGd/StBqCFgiTxtKse3+r0o310Lai5
VhRs8hC9wLy4elPxTHmbfhHV2UVVMbYqRNkhJkfFxtAMmm7dKtKusoGxcB9ytQhv2Npdlbx9G+mi
99ThzAwIfGMpP6NL32aY0ivsxK+yB1FdL2IQCfM850UhnEJzYYiueJQh7ty7u7ZKriC6r/BLN6lk
wrkWPBUPC9OKuq1S8PugkCCHo73rKfSpKmYATr3S+vWd4GhBEfUwTXxJ47ZA4Fjz5NUzG1RM7Isi
smtSU+lsBMxvu+fociqqSbq961x8HW0MfJOKGaVoD/Y0GZhhYl9cG+WyofjCEcafBYgI9I8bUipi
Og9LUr4Ah+/Q2koydxu8ZpTLOFJIC7v0qlDehy2ywo7u1FHdGZMRKBFfNCMeH2sTXoZmSGAvr+X+
IhWPhV5Yg/QChYI4GtbFk9Ug8ekWKtI44OM5FtEYjrIzTshAKzP3oln1g+ojh6Dn69oGLeElDGl4
i7X4Go4fnTq9KJ+uUSCEVO3QTnnyBImO1jybqNtM1XguQxtEuH8RSk+xibazMNNrzeZlNbsyS26G
I39/oM7RKgBh8kqsSFzB8OTXHlaEoaHV4SOkC8+hXccd6hM9haLJ59u5vRgaOdH7cNsAOaab/tJ2
0p83NyCjE4R3BY0yE+bD0jCltQUD6jLfVYwlV77fFguoXG8GtcR5Vk4wc6MXkM3urJ6QFZrkIE1+
itFHCOmiA8GTxnsVnWFeMsoWFcMMfB5NAkAKTrv0a4OtNtbc2SP4S6w3griF+GgtoP5fzWwDOOwX
JS8WHz0tTmSnlGMQgJgOX6IGJ1AsOYG6a/maRpwksiAYHVAv0xUQH4gb0LQWDt7WuhYv7Br72NGH
cAwyb4auVLiqEvUpjkziYhm7TE1+lalCAhsVPON3wOof8Vi8R7IYbAEWNiJYm5FxdddCwyARUPJs
0MvjoNnoWxKWhQFHBzUxTEBU+zGwsm3mVBtflv8tm35nfrlvIJH2Vwwj19oUkiK4YXKTIZmSQqbh
Xfv3aYeVNsfVS0yTnWfk7qspuNk1dS7fwf6A/FRKKMwQSYEd4npA4JintutDw0EZGQIzTkK0EVjy
nY9UbivFAtRJkwQa69QiB4TBVTb33X45uVmwylts6EdlpLTmC5jG1VcXBvgpDA9GET3dF4ZVqpDf
wixF6Q2Sul7VNwMvVNbSBX7iIU8tFujYpDNFUUHSZSCQuwAojg82KsGBJ86vtLjVmdkJ/Mf0N8tM
rhM+8IFrnuSq1bLo6IUWKzfWHkVPPVoDXJWV6ty273IB0c3xvFPtV4fGj2/dBKAoqVmsfdqfkEBL
xIuMjE2QkVoqmSphfBL0ceaV7Vz0hl08E/0vE8eiqbLGdW5SzkigwogOabIut3aDDjQ50SA6lchc
VwIxoPg21PEtSv2b3kHd0oFqyFli2exyASu66DCANf03XiZfz6++Fd8Ut9lHiLSA6160akoxMbkO
SFZQlKfwG2LJG8jumR8RZSsapE0rvt5rK/cXWgBkTIp9YpHXeMntvqjk1oVMzUpeumyzqwzEccQD
dgJ5nxHNJmNzn+F6bm2mku3CSF9V6O5ooewq3UHWhmGK2AQt37loITZGhuZW8L6an3ugLzz+SiVT
CcNrz3UenEfE/meFBGJlGAiK8BYU5BiWXEaTYl/crPhVVi1T1HvRu/Z0X8abYw6SkOqyjIpG8dfW
oI3OOu/srbz3yCT7oGTNBmcNz7aNuAIXdsAQIG5EsddVsi8zG8ujPJKd0lq7YI/clGOFrQeHGRYL
XMhDRUuQgwykn5eaeHcnOF+CIlnncizuA0Ykgw4AkMVwItHv67AmuHtWcUlCR+x2T3Xuu74n/zZM
v7TyL3LcEKFIZubIxDCDGC6qc/EUNGRaS8CB5tCT8C8AneTzWTji8OaagK5RDPPkMYAmytVMtCUo
O8zCdTyjc2ZJIhi3qYKaEkoetlIXsFCB9j86qvJhOkW4FnbVwz6Bg66XHz1zjRZkiphNzIxFMuMZ
B9i3quBMTJub7tfaUiWty7KKLlDXLSfLvKlG/Wj76TPCZd1c2Cqkve7FNLAmGfuCt5gaWxxU99Fw
pumFS0nDrENCms5VTuFHyaFatPICcXJWebnwpbp5jXvojGRpiUCO20S0xkZ5PjO/gZz6O5N8e9W0
Eg5hlbgxWhCbSq6ulbkzw3cYXcBWYPRq6++eW77eZ5lRSuCIBHBFWYS/G2FSqDvYOlcoyoSQ6LT0
szERpaJ48T4B4aZdTfVeEA3OTQeWcxIvXdHhDI6+FgK12YsyeM3KHp9ie6dDKtwkXhQsDFg/ffdr
ZOEG5jNl/A23hylEW7JEk7PrUO3v2QeB96ZYOCWGsBdTpsyC6Os+eVrRwbwQPodmcxIZAlBy6zK9
loZ7wCbQd0q6qUarOY90hzC5DtJNSGI2A4iZbCDEz4ADZ3sgX/XB0dV438Q3axrtHcCGYtOjfgS4
MH5Qjek8OILmY/faZ4M0EyTwKZuTEQ7eNmyl++GAYR1qFNOcnnCInkULM0bibQqxM2KxpXTxcZ+t
4zSs1MJ9z+RhfN/q3Di+TEa4QJ6As1OeXzIGNQscCUeJXFDlaSF/tJa1dnD2U3HqNVMaNqOnTsAp
fWeuKjTDxldXsB6QzQM3Iq0a1YPVsWrCkn6cR0HN7HHzrtnC2GVlPuxW1qFqUgSNyncNMW96LtCy
JhHuiNqPiC7YB9t/s7DfU8MK2zcXO63GORqK4RzNKuR19u2ugalzcErnVyy97jWHXnvTV7gcUh3a
55jRNyOEhNJxs8NoNgSfiPT4NBihjnhBC70qNEH/Tv1HHzu4aAwB5CFl0IAvgvcvW4KcaPyF9dO2
tb8GdZ/6lboIvfxchPm57JOb/uL30/MYdlsNlyK5/0UQfwCY+Gxi7SFApwGsBrwndpw4DdE+QRCu
UJJp5doEPkzZfeoxSh4OCLOUEsbcqjkZs0lbUGOYdlAO9mIIo2OGVuPRdMcQefGG1VRo1nqcTG1X
Dv060+u32oBwqwIPn6vg0Jyun3VDqc8FWyryUhCdsW9co6JDgcdEw8u0vxy9+7BK9vK4DAvEUNUP
q43esavUqAgiPsWEuKdLWUfopRkO8AHMaPVRAb+oF7tutKZFapMWjIO70KFGo4b66hHC2jDG6JzB
fBpQJY/k1loJLFPC4V0o06+wRse5SHaa4T51KjcUGOHNi4prTq/QGzJtaWhgDWpXPEFhVGjFjm2L
PxnybQtm3lrRsH5hqc2csdgrdXgs4Sj/lXUw1mjIYaIMPSpYhLGF5ryPMI9YjCSAllsf72VOE22w
eW6HpyCQ+7FN5G80cKvk0ZW73SG3nf39OJGHEXs+xq5JeLPcVp17er0D5IR0CnfjagZALXIinFat
rEdQB+AEbFlKtVjSfpOaorDV4UDSoq0Ie4aL3fMe3UL0gTQBtF556sCpz/sBBSiP9v7MrlvUnruj
U9jINCriUxfy9hJivlLBzckqr3nPboe7Nociiz+Bp8smap6m0EaiGc+8CUEUoIH4pw9vGgoABckS
OJ54ZgKoAeoHo0PLTizvHHkVPOjkDmjJ5OYe5lZmmsJ4w10nQa9DljORQcVQQergEVrWLidsbGVY
Zy0bhagbWtlVFJLwT0ikjBF8f7EF4XuIS/1LZRcF6ptIdvJX6lbtWg0zELKG1YLjNvYgscd9nJy0
CEqFZ+Npoeoo7CBCsIlUb9OgUaUG47Lzi0sYYPqI9126QsugtRF/QpGKUpA8JOV7qmvcSHj7Ptph
HFJqHJOyZWDahOl/iBQUcOW8o0kQY0YW3pS6eXQxsfwrOizQSu7bk4WqPtC0wQTM7QMfYfVi7W1u
UTK1Ab8YzCmhl7vW0fBN+y5TZWtiiCeLjFNt7j06gqiq8o65myHC00EnAHL6FR4136bPAregIhZ1
dwx0pQMOGtzS2Dtmvvl233hxU7rJuCuUk7IFveVB7wzBk9GjQNRLWwx0mmCZYq/nRW92A/sopzcz
rTod587aNI715GyyIRxWRkGNV++YokMsnmrL2rmWvsv5FT/nBFbxbPlPIUAv+nWOxE8PDMxowdJ2
hnieEJVao6eG1sKic9SP/4R9KUbH5BOB94KRKTQPeZ8O1RLkNVR/VYr6agQV7zTXmzU+sJfJjq0D
Quzq2J/hAAJjxqdjOXaxu3ewnAf5GKJW1qhwmVqmq9Gp4aIZGwypkQzyWhK1tHZ1gl/mRsM62mah
eh5NJpOureqk2dgm0hP2UIIe8BMU24LqLEDAr51CgaMgyn1vFaQombWfOHj39khZBClSMK+Tp+4I
gNRdSv0WULfYYayZR8Syiethtsre12LycYjU4TlODXWFmGSHsoBtpTvxlrmmtxutwN+huA1KpqQ+
EaAMugzjHARIj5cK+Bc21c7nFxMLKyJR7aEBVfsG7cz9mDhPXKsEihpCP8OFBmvtrSXoiHS57e1u
YkCkotex0OrBkeDsG0CSilCEjNltWGcHxwbswTq7F+JlYavMYIB64RMKczB+kv4Jj/IEiBCSk33h
nj32QlALsLO1k0HvVGJFE2I7jp5oIO27r+QxHAkLHYK6UElwNCSAMEb/VWT0TzRN+14odvBLD43n
ofA3Y1xt7xEEwuanYqxWg/UDTzanDMmmgIZsN0/NZg7LNZtrvv9zL18YWnquaAaj2ny0AABlgC1S
UNUW9lRk2EVJvIeQqbrsBFLaMUYRFoEfpEU4mBC4lniYgCCvFqYQL1lFEKK4VUDJJ8sW2MOswil4
KgrrgNckCwKnaZBs7EeF24g1xkkGAc4sHHk+Q402fBU5lLQa13B8wI/CudJH6FNIkGL4C0O4QSk9
JOccfLrnTrHpXOOlJRmdWakgPk2pqHmA0TrNztYqPGSKLa6/yFBGmI81ABKCrOcxDh6te55QkbzX
1Wedp7idy3i/5FgMvOK5nyjdgXTKdZA8sigXlRmmnzhpBOPODEJ2TJTLGk5SWSJKUpKmdgR3leJX
PZJeIIaErL08WvKKRBX/3g625QoVkdmoW+0mGnC/KkbljvQ6uhGZWdyEOaaT6bfugCPrgDlXEahY
VKmgYfpvLPxkk0SZhoB8th6whz8gQnZKlBFQaIvnA7V3MqzQfrS9RQ1rf5aXwOq7GnSNAZfv2QQZ
VU3Ot945yRpl1gJBFJ9N3/+Mc50aWmA8d20IdO8xdpoElnRfPeTNJAF9sL+wQLOW93KIPJjuByaE
8pc4N//qYjkJK3RS0pcWTS74t5uOMvgcNQs4VQPLuVJTgNJ6lTwmSCVDdgDQhUbxrC69cV+2xoGz
CKhVgwjzoOizMf42ZBNMllbuEZgRokvgtKS0JoEGsTWw7IR9GLXH7FSFwU8S2cGmrNgeaXkOa/SJ
wk0qInSWIPjt2qlHFwZVjL2PQ+2lUZERSiJiXSBVlI8CH60BIJNJhamySdD7lENWXHiJ+VQWGvWE
Wuoo5Tmtu3LKzynpvEC09thabbBOqc+yJoP+NHI87PzEeWiruj/dP4oqI4U72KjLDIX7BbW9alXA
hkLHmiY2gQPMHeHsa1vkL+jXYicTaGLlFIgtmiUctjg0l0nlookRRQ3l0yxapUH6pOX6l2gwJoB8
T+HRUTZxp8SvIASa2aAp42Eaemvl5woqQ+NML1Rno6bJg5L747IYUTnXQWJXRu2yJXsLaEb1NlEb
THIttJ9qQvt5YCPw6uI427SAxqN4QPczV00ce0USrYu+LVe9jxOhMireQxxo/KgQbNcIcOegajdt
YPe7SR3btdNnD11Yb0AhiT3shPzB1EJUBCZt69SaNvPBFS+iyhwo8aRvsa67u65yfjKYDxtDR09t
NAwp/uxQlKIngFoh6ngR+yMzBniYD/0LhrGU/gAHQWEbFQTH3zRe8hFBXtoGlhOvkoquAt6m7qNT
nPQ8mU6BMxz7NIIvWBCYYJ+lgmZsPrwpyJaxJZWSFedVNhtXPaYlQGdaBAhR3YSxWuDdZHQrU/bJ
J7wzYse+4NwNSfMDiDmh+xjdYFqXK6CYG4juEWb26JD5reJuIrPZBBM6PU36EMMNPbTEqMvAE/Pa
QTPU7d2D2rjKwRnbn0gPSZPGgIZC5+/9yfT39/9L0S1YOeZ0MLFe0w20blWrfTQRKoUL4ukI7Dj1
XjfSo4FlCfV8KbkLwXdl4ji46JrsgHiSFGmFmNw6tJtNN37XiOz3gxiuIUUHPR8xc0K6Z9YrKZw7
GLv+aqhxMIQ8qoboOFl+90CDENnNAjcvWq+0PONkETzUraM/KHX3HmRbHKhRzrUmxFdd4sukhVXj
SN0rFBo2ntW++kW/tSaSABS9X1lA6cIQ/U8ZZ29tEzgzx3CU2aQSBhqSRmh1OnKTUhp2QCvbxRMO
QhW1+ry6Dl393CC0gG1URfz+6UBnnNslJXZHQxMsMR8d4T+KIF65Vt6AmydcCOy9ohcaKmHxDkCH
zUiiV4hbDtjY4pcTqRxqdYAEQelvEYk0Ua51veXknYOgPqag1DnCtJWLpx/1hgYGTq4285Li7dxH
tRdptJuvdg9oyeBLbhiryEpsWpGGy2CoG9to34MAL+cSHl1MB4hldEKLbjaOxmvlOvhdGG9h1cHh
aBt7OYXUG3vUhDE4U1Eko2KsoASj1dmvwYnFwjbKEQ1n111VKsXqyK1XSOMw41shOO2RwqWip3fx
a925b36K3E9jDD9xbZ3LiLgIc2AAoSqQydpXNwVaDUaAMRzwDJN+XLRA1MYfYBNlhfKuftsqqKcR
tmYPrrgMzccxPI4CcxPLn1YYSwI9UBrK1wHdgloxuTgqamODl2dY9vWsNOJt2NjPUVSV29J2znld
7XXaHIvRiRvyQ3fj5KnNZtNK7MP0Ifp8Adh9bzfivQM2ymS2znGdP5KRPJcYsTPY7+CIdopvov/i
ZTCedf+rMf0jNHAHty7t3Q0y4PQs5tRHeQyvXUYH9S6RIiow4EdmRO5uGMMTSDx/lg89TjAqHZwO
4Hs2nuohIL61l62vvoLlL0i6VwFFwhVKUM0iIgqIJUfJa1Rn1hZ6hs4df7iFdMUjT1iSp8W6jS2i
I+R67QSiM6YtPeqwrlj4ifjKcauxMYibabr6UHdI7JqUHFWcSmon+G5RcieMSU+1MeEtjTUCBrHH
qBZL5hTyy7lxmApjWaf9NxpW6JkhBDLDnYOdLT4j+izQqAi30F224cCX2YSLkEO/6k91gvOwNDcD
CkUlhYIErCLaSPErBfRvHdn9ThT7+yXduLnFfAihC61QzngjLi8PZFocI656I1M8E78BOh6/lRi5
ZxCOMR5jcZz8lPiEyFtCDW9bYd2mZ4ZUYuUTT8nOatLADtgGP+KESfnV1eo1gnxLFw+Q0mlusG0W
TpI8VsXNMdKDDoOATObmYDUkcu48wEZE+BRzau2oRt4P8HZBGMEP0402wJY3KG4txBidLdS2IZw3
tyDub5qYvmFEnYMBKZvLSBnWlGZHnbRbw9sFFa9qmRrZ/G6YGk7NbRz5Ig4jCSJ8fVkhB0wBEgEr
ZT84ztI2+u8+5A/4tvvjeLxZtUc41R/X9/uxvP42MCMs7CtVPPomYTxUzUj+OdwgFYI9bXZBj0Id
D/zXF6QtXdYk50Y1GbzhW7fwADHe5aNTug6way/V6InCCqUpfFRGXoNw+u/7g7fRUwQ+DU7eBp18
DNJ7OSSj/FEaC7Q6Dj7mTrbCdwaIZ3r1YZgMohwzOeJ4h5+KMkYUJGCmIa57H/Aoj770gPpPvPZQ
WEHA8a/B9PFWsJkbSI4vejN8JFG5ZYX08jHqc0fvUpX2Xwg1rJ1g3NI7uWG1iSQJDyKtbOEQlGX1
ZdrBIa84UuV8YuxfHMonmmV86qry5bsOYzE9mwmcDLxH9E75Sm2mT1WJ12LsV6SC+2bkbms7fKuG
X5F0pckgMYX9iyXe5QgB6mO1Sds+BlN+YN183MyUWDvLcRMN172/6740flJvK39F3mOVq89liVox
90ov7Tt1NwNuO0OXUsNmOtwHGGDPET20Zc/fjsmKtKG93P8h8vxfA+Vv+VT3qYXezeeQwc/trIOc
uQP/TdjauYxaq6U7DDfWME2hernjTnGnNawdJiRTJPeRdMfJryHkEbhZjRMyIsGr1mNWVuKJMcbN
wUK5qQiymbSZwH6AL2Y8dUM0WBU1fqPDLUrqL7s567gUlVR1KRRIfMKtKMQljAK6vIhXGXG8FG5I
/R6LogitUPKUv42xNCGGYbkkCmV6WfusbR6TCJgNGgd9yWPBxvLabm+5cqKbqG0LE/G41DoMNhrc
bQirTcd0wKQrLsRT4EF+BsDDU6SyrBJzn+ZTjX3KrAD7pqRTvhs0jJvLiUC67ZF7hdlx0BtyEmRe
E5L9eHiuBdCe0sdXzNPJiy36Xw/x0FwrA53nKMHrr5CqQYxJI+mzj/A999CbrqkYZRfrBCS0PHmu
P656RxD1aPayQbZrkVpTsqYaH8+i3u629NZ/nJATwpI/4sR51BWx0VPuzO2HalHnSn5UUK6Brorj
pqE9lz0VVwP/2O0kqC5RfDzYYfVJaaU4g0IS2wYIR+eU74TNzaIIEeUt0LVGfHYd5xZGt/REMFM1
W15NdPAc/8kZ7KMZCvNICod6By0UE9yxr+PpWQrZmmyriI5NOlfFL8z6tMNI7l07SrlNTf3s1CHK
qcYiDZHgaT5gLL0Pmop5YjEu7CI/0dpHKtohf+/H9JelYxFhqOIphJWLfHvkIxrtf1OhaLapqElq
hf5k847Q5y7yRV1Rdw46RCE1/8PXnHwpQpuNyAbUMKThhm0GyWQY9cJ9c+mbzZJx6le6HhMOFTCo
yXmm0aoeHLqUyiqYuCbvRZmFncLh6oTHJKJyNLXPguaM4kTlMm6MX2P7GKuhymvKr5T5I3QLCm2L
Jkg/e3KmMQTJAjfLIbYbONjZqumdTk54ExihjI139Jr4zVMCbWcF0vMUH3PgR/nHBHBwVqsR6k/Y
V3ecZVmNq7Ao2mDj/cKK7iyMLNt1mGTVEPWt3l+YnGew+RV1MelVeYYShSFL2LjzhCBu5w29P1d6
5SXIgyfwTRgqJx3tcR/MFppowMZLksEsBtyGiKNWIcVmhbiBuWg02xRdStGdm6oP1sEQgfo2kd4d
gYGUlhSocqYD9TKyEc+eeWFz7iZU7oJ6PPcoV7pqCiu5Q3lHy0W4ajTO4TJ86AV2v8CPsEv8rGSB
yQtCMBZR2syhSgZjehjt8hyyqIjO1mVEdJ43Ry2j60izGbbysHOM9gmS467qG2shMg5BLH295ktg
ke3h6VLTTwJjp2xCwp9l18JDby55oj2NfvUF1mEi4ul+PjJLfbeQRoF0SsMlhRhn4FHftOXNrLvX
OMh/VYJCvulKWalR2xVNBUGS7/qnfJpOQxIQbDA3qlJg8R2vbU6EmQNnDOY/XjawzldtebER2wm8
0luXLTw2vS6euxAFeEggGgo7IkCWUylBaDWYiYv2WHVY1Oa5Bwcv6m82lvN9fmgs9WeIKGn2VAlk
xgdaZ4IIMOsb0cwDtSYCDkLSRSC+sLMVEoEEqI1VaRuKunQmKwpETm8ba2cMHicPXEeQa7/qphlo
RaDV3nXaJlBNKm4p0Czwve7ot4Sn0AaBIlwS+k6L3nupdbb3akCdJtfrORCbh9QbnqemWsTQbRc4
xoLontAu8IjLYriRjHOKYSaYjPAc6cOph2tMa53cRDeoHgeIFtOhwCkXi1Uwb8K13lJitUL2eRO9
ebId90fLagIbQaQbKn29AAOhAT7qP80aA1TH+/J0hYy/hC1WDdCxBOdryklMkIFrjRIZBGuPXaxD
lC4AEbmwHS05GkH+1RdRtmzUF7SyrlQzjqEW0cAZoFRCPFrbKDvwWjlzNI12mlOhfldfXN/4UWJr
F4r6gtbvMs1GSKyx+16T8dL1U5/7bjyiH5UjtW1sUCj8zKA7rErvx1WDkxs6b+ijxuAoBlouZTLz
6O/T6mpntkhz3IfdGG6mttBUOwR5dShiAn4HmfzFWA6brE/ZWcLgaTD9h6i1j0kbvxSN8SHaSqof
2QaywKjzmMRJum3vVEwzEI2K32Ipx+mMnJeR+WNHnwCHvkTbKbN0SrGrlKF+raBlmcR7fciePIzf
92XfbgCpPMAA4Ux18cjo6OCSsFqbtCQgyFl/M6bASMakIvGBirwG7LN1EAzQ3vDLVWcDGUiGpUyK
ffwML0JjqlFPyTAAcNVHjj+oda1ytUwEdFDwXgW+Rymb+gPAuQShrDxc4on9gEsjAJygpamW9g8Z
/ht6Mb7brU93ndL8xslu+L9tXNycBuWmSeBEHOAuHlpiRfeGNcUnrHR2qhrkGlVp0of+MQrqXQfy
x8ZCs0R9mqok8DwZmYjKeIoEhPIWl0axLcPgJgNnGQJOpEd+mpD3GGR+2af8XBgyz7A18GE02aP8
FWE4LUh3+eBvcjRGtOIjMMmzcoMX7/jt0eyHpW6ls74K3sYaz+MaS7x2UI8NhpKRx932brpuhmor
L1dnHmlycRqt7kZrnrMREN6s7PyT46NH02MlW3nPpQ+4ZHQ+ZOxKB+czSMSWlhH6uDw3hjCfPnqx
f43LgN+QkWC9V3OlxHW3RThsM11KvWRIW6j5JRv4l7HldjFbepFVTLJJgjrMSoEdPDWsYNgV7AVU
v2NjeKKAyb+Wsyj1vjNMk9ERQS/arfdN4a7vIquMPHWfsX2ysKxopvFG1n2zi3qP8DUyM/xxEy64
+lNi+MKe016dsfoYQvYEBXyNX/jImHgk80F76eL60+M3Gkf7njSwke5VGgWGRMiROzxYqb5sIWdz
nDtsHHSeyFyBD3X55Q4CqSr3x+ibK9msG+m3CmLrzJ4oYk3Jg7Tga9rxpjdsx4DyDPvBm/y5FuBT
WSCNi+/n/crcv0bxm1X3fL9hyw95/pDdHKnG2ZS6T0FNAoIHkfxRr+3A3XkZQfP9dtzQfSkAsOCm
l80ic/zPx6O9EFb+04UOslDMfQpN2daAbC1sxqTgHCONoO3J2m7H8GwkLSf4+C3TPEUzPiO8CFhZ
0JNWiCiiXUK4naYsAzmj71NbST/NKH1sTWzkmRRN5v/I+eVgKYvG6L4c3KXMpAEs3eTUznA21Rxl
2Z+s5KGPkg/5oe+TQukYXeqLQjvWQseStblNfndDQe27sbXd/3F3XsmRI8uaXhGOQYtXJlKRyaQu
ihcYkyChVUBjT7OK2dh8gbpnbG71mW6b13lgd5FMZgKBCI9w918EVX+Ya1B+sTr8NLX3UiEvIl+0
5vyQ1A8maI01jV7zG8S3AZpU11Y+7qlgIO38FTXFtyUsKhNl9uKmnLlzHpJcatbYUraLHi08IgoE
j9MaA8KYxM+SuavZ4ermKsTjIqScJLNnfSQLWnOqmM5mtdwHVvez5pGVrCkMLcJlU3Ne6yBroSLW
q4cqHzYmXlgc0m1gUOXRnMcwjkBzDVskRkmG+V2f8M6CJCg14zPnlq28x965NHn7KRP+9V6MlNZk
JDGCPLVxDQJyaY1tt1MX67aVkQmNU0oXGe9WUrns0nGvNOPv0apLcka5mzlJh0OrdW8r7e8fTF57
i9wPkEy5SFnvgmMIFRXnMDcK3ASGBAjWm4Xkx1goD13i3QfS/y8js9Iqlpvekl9kyNTWxNO4VT6W
8rvOSOnkvQmkLEoluTMHz7cET7/k6tbfrGMUoIA/udphkCtSkOGVcp71XfVKUf3KDijGoV5Dok/E
At5BZV6/R1eJCMgcETKSRFl2E/VoLCCdjkkWnjLknj+gHQ9tqh6mYDomrn29PlRhi6c1kc5a5WFS
RoouXKGBrZ8biF9zNobrk5jN6H0KEGvmc9WIVJTuNesaWnw03shX1aInv8jUl2n6EOCcfg+5HOHG
lUhl+2atpSAQju7qt5wysm4Qa80BId0bmYA6Jn8l/yCH2ooz50OlsOzVmky+xlJluiwyYq7DVAuN
cDbdtBhcywg9diiS39mlctujH4ZM+s3UoxznMBQ51RBVvP8uapkRlmyCmkhL13N0cZ2w47dqeEPP
mOkRqeEClwMPmV8kWV9U3PmhbRzalh4mrHeBAFjMinC0N8B2v6o7mcNnSfBCAeM9NR8cxT7UTXG0
ZbiS03Ud4F7q41iLfYCQvC/kelF0rEEnZDuRtb5an3hL0NQxsdO15tZC5KPkEqmiOKZ5WUs4JBXQ
DGKmwzwuxwlxCV3jjWS1YX37zqMTqqq3MtYsI9rTuYeoWkcUyhtxzGl5I8L/CHVu48it5H/HLZi/
IcLSLyhOXTmsf7uhLJ3PN0paXWBPXIpxJ8OC3N+KmQJfhEEfqmn6NRn8nrMNl99fnGB4qRLCzJIH
3+WtNvGxszfe0nfzVfZ0WRAjkl57MIblXt9OQyg6DgnybeP0VxqP9ybbdZztkdkLq5rtvpOXuZ4y
ZIXDQHSzW1hZqvIUz8p94MaPZha9SPgowr33MV+KU57q2n42xvkTjCr9H846MFwlfnuOSczN/NTm
5UdymTzvLLE1CAPfSx5qzZdEfN+QU34swHF08hSJNm8oiDrxU0KXWDGKD1V6zkTw3XIgShnIjSt1
CD4NAM4L1wHD5VTRNmYjvF+6djs78zHI4bG4yj8QsnWY9H+hT+mGCuOS0oIOX+sPNpI1AQ3XBVo0
9fSqRNve8wA9OvQsPBoHvi3Rd71+7RRyFiEwYgaxx8QB7wzjY+fl81tGT5FDJYA1z8j8srUrsFnt
vgR5WGfJhSojJwNWNSpEqLDNuXdTl7jkZj9kudncNmx6M/4N1ocVBZu4owtcOtPTCl5h06c0O2U/
5QBAZwV6qMb4NGQO1SC4P1qm3aYkba4sylPfECNpnUkw5TyJlaRRfjRt9qvvkoN8uhJYu7IfMcx4
sjrr6ICjKGLk8fsILJzmqu3Vb5pD25BLtBKdhOnusKBYFdRFfaVBVGfWeXCO5ueFo+5Gt99WOK3d
IHjqINW3Ig2oS/SgO/e6cPKNnc6vipmcJf6f66P3EeFCiXsO+nzAOSWKTp2j3K9Qh+a7/tF0SElV
O9uRNLxOEiKwAryqwUKIesFhjPHwuvTilRryUoA3A8nVQS7zKR0edRvUFmILHK85VizVa4FgCEJu
LXRHMBALzJNCQpYVkL5C6V4n4LYlGVyz8mDQerexTEEQK7+O2+5LGcD5rXwP2dMv9ZQIkQFayX9K
AUpJEl9qGw1gcaM61tHKo5v1zSUxSgGazxl1PkwD0pEShTOZJEaoFeGaJkFrEZgYo+vvnKY+ilrE
AOUx1hhpVnKqXYB9lyfhN5b+jpkQeOXlvq4Q9wvalBwk/8jA/endm4JkqnOryJO3Vd6vZCwJE+ss
UDwt+RCoYd9UnNe2Vneqom1a1WDs02vL1r6KBGCekb5P3D19Q8Ojjj2JEUvCFSDFk6qC7LSia/SD
qUCkH0aqC8gU+kPlPA+SQuuhDZFQKKcDTS+B61ppuJyLd8iZSglrgGlwL6j7IUxkxq3vGqhuScat
NdhQeCA4owtVmsg+SibVICoAh8I7w7ze0fbMrnSn/BBqC3xI4nOs5K2vRQNbJvuR8CFq68BS7v+e
haf9B7ag6cCttzTDQ4vb+YMraouZwmSPgsEK0kNs6YqrpnPRIKqapt6zB9ocBzYywiSOgfHq/t9f
gP1XarbhqZZjO6qlQpW1/iBJox8fZ6rAU6cwAwAr+TPp0LVWe+eVgAAEW3pSejvJ36hsQKQGXSJd
OmywjoIrJwt8SQVNSm+/6Jzz02zbzw1dwSBizJGnBvFRHhAyp4KNjF6jFNel2Z8lDUNVlpbiI4Xp
xlF9VuQ56cFxOpRApW7/80pIaTMYiYKnb9TWtT57L5Q2cV7UnGfO82BTaC2sRINRnvJywFSScibG
dvSLqPmwHjOsgU1Bz9Us1D0d5u8uwL1Lc7GLsdAoiYwJ4WfX7nzkxqPc5dFXH/UC7txanhOPdWfL
y5mTlIxVOf392P8HbipSLcCzgHii6/CnColjKdSWrAwKHr1eq5Bqjjp7dZFUPyUt5k2Csdbff6Km
/3UD8iB+60w5S7X/ouWA/xP+iNjjgPntdsJAjaVnFWRmhZxjH//EgfmAudZZkvFTMJtajqP18vH3
F/FXejS3yo057ICaY/0pqqDnJTKjmjpuZgsFI68aZ8m6aXx4Lrd//0naf/goEKRSwIoBxg7pD8Z7
DPQkRn0GQ4IpMpAF8S61YslGQrAzR5VWrDNw/gLJ6CzDGSx8zsnN3UaldbKACeMCTdz8Z2GCv16V
y1Vx7xAI4Yn/qUtgJ3Nu5S3eVI3a3KkeqG5830EXGP9A8f0Pn6Ob8P1dBhtIpiNPI/8HO9ylA5vg
44pmVKqeKPtRp7ZdvN4zQOT/MNB/5YUjMKNCLbSlPIln/kElBoQaJK7oAEGjTtsXzeuss5EU8iSB
WOItLGzsqIbkOyYi2xgz23ny+PeX8Fe2P1egIZbkGtwvmoX//WapUw2wnMGiRDkCx23DgHrvSSJL
cVj0asHPgGA/Yn7qP42y9tdDHZ9s2K6pQqWG7/3HMHtZm9VtI0DB1LHng2JCxtxUWGJqe9toHw07
K6Q3z50ReKO2E6Qf6ylA4hjXIfj/VhML7Tp2o/+7Jtb9p/j8n//j8vnf1LB+/9F/qWEZ5r/o36P4
ieKQhwiPlFoYv9sOxSvD/RdrFXyyqtqaalgav/q3Gpb9LwQpQFF4rqMaqqp7PLK2AsXE37n/Qi6C
5UJNGGIFHAXr/0UNC5mRP1YhAiSmhygS6lpScYVv/5iYxmRXWECDO6XZ2lnBFQUcNkPUPRZkilIr
uG9lnzHRw8JbPrWIX6a1uLi69zXQp8LLNBbzSYmLi3wN2Gx4lFFo2CMpzXKW/5Y/QwjuEDjDYZ69
C74Mm9qJ7uTr6ywKkYcKdXM544eFS4p9scflU6kwb6Gd7KMFcw4AjwIiIyVPg1Pc0LHg30mphusv
JpVkWYDwUKqzHY8bj8Z9MS5hBqTeovcT5OqnCwJETWilG9G1fK28pMWqqbKKQ21TwZB/71QXaG6v
jnHyRPvtmVE4BQiPTmHQqJ+Vig8eDdJ41MN+tcFdQhHkF21pMNJC2MKNHqTWryHrJaAYQvarcJz9
RkSfpaeF8mZxfyTzIcWI+0tTpSGq9FvAdTdKw8DxZWhRiGJ0aM3K01gnt6L00C687/XuVVZKdfE5
tcVDndsXvPDCRYyfhkUKTCemij4Q6g+zfA7jqkS0EDdnhdqGPh5AEu8H6gnGwoW37nswY+VRSLuw
g/yS6QAWpI8R+ARR6kCZuO22uEB5BV3aPchrqmtiZR/fy2uMkRkdgHEsTvCaeWdgWwEdnGKTq+lD
N8RhhICJWhePQWRebGfeoeftS2xS2ShflpddDCoDWCLgOo/eJfcq4Qdy9EfLDC3G00XwcXE/1I5H
3jX9U5UNr55x7+lTmDR4gInsouOy1QH31eVr5GRhqej+rAVfQQdUwc5fg/huhQzpSXoBo3dBRhcD
FxDVRnUhC7zyGv1pnQbcSDxH1PBtn6bSbZWmYSLq74nymGm9yyngBuQC3VJctCIOJ8EDT7RQDr/8
kiBC0/kYm+RiWmnoSBhSQXMWpBQo3HdMB17kW3Lvd7WqgdHlTyg7tG12UcCzgQ3cwL74zJfgSc7i
dTDX5beU8+d6B0WfXejN/NSgEasyvQmq32+B3vgl0709hKTDVA1nJcI8i7tfP6K0d5ykj8YygQTp
nmk/h7ZeXHfWYwMQVmFJyoGYTJaYVKCQi2PQDdgU5JnIB7sD2F8edTGk67Rc16mVXyT+o0guCCEw
0HKZaiGqReGoU9KiHFO23lvpbuWTGmLrse3Aizc8oXgEkWQMP4N+RunmHSvWo9un+4EHLydcP5i+
1+v7kbmpieXHtFm6JWYN4qFyPIZ9+cE29VJmzn1mXMtrmSU9sy7vR41iEouXusEj/A7sIL5yk2oo
KLgymqFnJY+yQTN8j025KZP4DJ76E6vIWx2ZbktZQoxnbxJU6nF4vxX66Kcjxf3JfZBFLnuxLlM7
/3hZf8bV5ArXmp+aQVgs4DWTcR6gNos6Crup3CSOem+PZthO3pf5kerFp9CmJ1TXt+tX0X0124Zn
7+pJiPYD1D/0NdEQuJkWxNOr8oI/PYn2wei1F1oTGK3QrikvSLN/eVH1TaE6VIbgqZuNm0Silcax
+napyLXNiF/dciXjBTXEa1sW02WwWtTiBc2W0YUnq/Sg6+33xLqVT6ZT43D9P0vV4QH2HlU4VghN
2E/8YBDtvLFxWMKj+nFS2iNmkUCMqOVxCaoyhUqOZLw3n+X3CDSDX0xf3Lr9QnIGEGr1ja7zp03/
AcAn3OX6MrtLWKX1RU/G28xutoVnhnK61ax01RvPkUIxsjLCoJBzyPyF/g2920tJ+DasOWwIGJmn
37T9sGXdXorGZUOIbwereEgUiZ1dQjm7a0U5Ka2HMOz8oJkspooGTqyzWO+CiEalOv9ASw7HWvkw
H2TEiXte0CnRTUYvWO515SK2SitOclZKD2EZsmfPfnFVUNpJKJ806gff8m+p2aCVnd8HJCW22SFn
xCNZ/85qHvDw/ncgko0coKu066EyKPD1qhsZFOlx/egJArX1K3DFG9t0thKSJeOEnOdKsvzY/cKy
QCK31Bg1oGMsWF4i57582VSJF8O5yOkv70ouATh4pxkXjqJz/bRPb+W2Km9BPlrqrgwO6GF+Fgf2
pWYmm5nx3mYwzfTPwdVO2KNuZwnek4GuUNNwcb2XFKduHl/QWKFck7khXjTrl8Y2Yqv5OTKKbWfS
mZr6O4MsZSESCEMeAKJwyYtdjI+UvqifNm1j5qQVlomvO+l7hy3VKADcunoo34s6ZChfl8YgvBTv
Dg+Y35dh2FGIQxRdDxDxijiM9AkXzDoCS3mR4UuOBgLvTz7OluEogz+hsYAO4bo07ZjqcnrrRo53
ATgy2j1Ofkm0JJSPRTkq0fKNmMSn/E5+oUb7pfYoPSTDWWj2JbGTcEiKS6bh7lzk14aEUBRBReWa
k0T1E1ftMyj5MK+55epuNurXdWn2Zvcyg5XYcZChgUV0lQ817pW7ZWkQ4W2/5b5jJxOAn3SzHgJo
ziqY7zVVd5KHKvmI1jnN/S1oVWdNfp52KZNZho91X6xQJjHnF3nDajb9yBuVA9CDIIqH6pH08SsS
tJWT7DmqzfcyIrqkCf/Bi0mWqR6oTIVys5bD5IIa6ep3+c9ZAm9TewpHp/ZjS7uV7+xqy+eszV8p
xn3/tdqYSDIMtulbXeivUU+MJYjB1Pxw9eO/v6UZ/IPGv9o5j/P0lWjNq3yR/Jh1YVTiDjwdgn6o
5RNY3Fj5akqAdNF8s/B9W7yZ1fIi43dC95aU6j0oPHya650i5lD2O7FSuslqse3r7KgHNW3dpEuf
zST3oH3r7QdQkQdwYNZRTynz2PkIyMrUv8RoTvsFpGGi9uVpSM3y5GT2hE6FAplM9N8qmDwad3CO
83mblUO6m50R7jlMVSEQoVBqeJZzRBFIeMZx1h68AGtdQD8ufO4Zg201zWOse2txMg2lIRa+NiB4
PK05CfSYjr0X3S9lQZOhzQ9Gd2iTnluPF0g7EZRM9OIrHT4kn05OOlPoW5zbqYa33aH3eAU4KLvC
dancuzAumtEBQdrPT2OboZFRa9rVMnaB3yWfwqCbowHU2WGEQj3BRcMQmpZP3KQx27gW8l3zZRrH
8YgNoEM1jwIPClIuXnw2vtS9sp0KNdlnCsrlfX2MYrs8eXWPT7YkeGttsew69xETWeVQVvkxp9MD
ZO56wd9EN6ojxHEFpRZaQ3Nl4y/Yy4oqpj+m6VDO2Hs9fipgaKK9JAfYhfJKsTaQ5mXsq7ELSXbG
8QZ0ZkvZH2DERzpkp6EYs5015Tu1W75LpP02zfSQVUByVKGAgURdo1/yt05X8URHokIx0Y2eJ7/x
dqU+ZyT8k5901FNyLmxj1zucWfjwmpf0lKPg8DftXofKkyTWckijMd/a71HWNhu7d8WhqSf70Fvn
xTGdm0gAGp5azT2j8prdpqNEzSnPA+ae6Fo77cYy1VdTAB5bKj5R1x2Ehrtxs1aF3agF7aA4D0Xx
yUn4rm+AmSp4VOmO9WZI6q+NkgXxYgS6VoTJgvpLAL1FaMlhGKy9qrfIcKcKAhNZ+RXFsUcveLhE
I7o9ToB+m2V9TouJlolRaxsv0+ybCQz4ISndG6Gb9PEjmvmxplM1b4ed1kJEivG58kFsRNel5eI3
LvZxI3Mt08Zrr41hRZXBpsJid7RIY6a2nvza+ChhbuCiVmm+XWodNTNIFdUx86bJh+4q/MGbHuuJ
PTCQhklFhyZsCjAvVgKNhwb7uO5g+nYjTqsuLdyBvnqXN7CmebhxgQuV0+r+Elu4m3BeGCOBSXWk
POArNNJ7Li5uJ0kIKCIwnVoI/L5Xga5RYqGjypNxmki/ajj8oiKXdLKUEQGckqrMlLI0jI2Etzrl
sg9wttsYGteS3Grq0Phe2um+GX8ZqRH5grXq58B0VWfC8LgFG4mpjx/rtIaqccSSN89CXNMuVWO+
5V3yGOvNqWBy7PKW+xihlsOp0vweY3urqzceaFErkx/WU/SZbJfBC+YN/HcPabrgNOb9hFGYi/ZW
PDt+GkCzorb+kS6WsmftQtPLOaxBVpQKWr/UzHsTsQC1xg8SMwGH4nKNeI3AXtLrX8XsfnL/Fe2z
vr0yGiRb0GVMd5poDgrGIqodPBngD/whow0bF5CLOzpax0KnBI3E3RmT6M9aYYTZDO4iCAT0bSJr
23XG2ZiS5mqGpAYhbpskfXxUleQeMN2PCRcd7yXzhEJyiZ5/DaMpcXcw2AACptm8JcUYG63HqAEd
jWQTN55zHOYOFwE05M1CHxHptzdRN9kIgR2LAGxKFRTNrpg84MgzPHQQmxv8NzxfTPDC+kwn1qEy
07c4QrI8faWYl21gBWCPSHP14NtSUJtHqQGFA/oW+DqJTaLSRInir3HkCWSTATpHeUsnkwmZO7Rh
KMjppu5s5qGSxTugbw0iNUv37S0q14q1la2Mkz8NJk7rZKWFWj0agYF8aOw0e4rzRgnYucTFGRmN
nqhAFxN/1I2bp6zyBe+bAVEao9yiTC7ZeLsIr7xNuqiXonRxh22yexu3k20UdXdaRjOxg62Md6WH
eRu+wgqEgy3dj2Nd7J1mLK5ScN8EPv3a63d0U01iFNMA7/UjjAuI5dLiMlaAspqB19EggbAHzwaN
u7ilLxf0DrwKaIo2VletKqMXKnxXNCWca6PKLqT3gBxz97oKlsdad++LnqnadukZQHRFE0g6v5jV
e21jB4Fi1yVIhoBUbDqwp2FH4Jlfoysuccu9TnXmIxgN6rVvnyuV2GwP7MEc8JM9zoB+6WBBXNow
3XE53oxpr/gGMXcxebpNq3659XBZohlbrsJ5wzIGil+zXLl6piFD6GGEEdWo1oIIM3OrRc6sfu6q
JAb4JnGItV9iOuRT4FZoxgT6gmtpGt9hHtmBYqTIJbRPxQsKn7D5Wlr4J7tJfUrrHq05eSVrSGih
yOvDAcuTcZPRosUno7zvNCkhNX+kENj8aRSK74juXvSwuY02fggwyLiapiXb6UZjIVZSXq+pjrhu
BrwL3PIBZim6FzGyapH1gm1H5w9yh1KEszV09iKnjpDGk2cKYyIATDmfEhmb1WbOVQU2gsv8ELQ6
juMRZpLE5Vssc8ar1JkwhdccsPsxTRXPuetsLjEusaGCLfikCIkILpDliAttx+Kyr9oWQy/Bk6FT
8T5MTJ1kxAncVCNkOgb9yYNTJHpv2qBdMPn64J6ShEm5RjP6ive5hz1QNRL6chOQCV2rB4DtXxiT
gRjBiLkbUptVSrDWgSPT3Ypv6uX3yMF1QAIkwVDacvIb8EYHz4Zc3RXcUoTJyhV8jkOpCSKEl05b
V2FX8XSMYNA7ya8KE1XssTC+NBQq2KcwtTCGzO/hT0uDNcUv2oh4nGxMZdR2dX8dBOi7lUiGNFI1
Dq34bbk8lZhJbSvRPE+V+0lPCKUWi/tBFRpEA+GWIBthW4UsJChaw9G2TQoLP7tuvcHeN9Cf48rs
gXpuA65i31WsXjSFvpKafGvBVn2IgBOKvpduXHjiDClzfYZdPnXDMe1GiJcxzQjYGs+L2T0MAdKQ
WGoyE0xpqyE4sC/YgNjsrraDElkm4mYbNJgyO+Z8hNGKEQ46Gn2VNTg2iscJge89CfF+0KMA/Bxa
o2hteX16HIOg3hoQaTYpOgFXJlwkHNePA+rDPnzxl2lJGKUYXVgV+gruyOyzeOOYCT3yIGOORbRx
GjLtAmkhlLPYpGO0bzosxSqtMPiRRzeJGa0pmI/qibWvJi4YV5AToorY9+n1I9wgyxczvrVqEh9M
yMNmXivbdaeqxHTd0Ehi52QnngPnnpMVDmpjn/iD5NpEBtffO2he4U+XZUytumcgG3CPiGagqEBA
AWLHXMxBQyU5g+iOt2JGzXVUvlOqn1t7ityNHYEBLthzVQQnKKb/uFWD9fYIX023vzJjeCRcQ17y
BLYsegIA0MUk2Jrcp0GBdzK3jKlqIaaXq8j75V15NwSofmRLam0V9YXUTAVQleqAXLrNQPEJaSwA
oH3uVKSXpHuWhTpakDSHDggBOjw4nExSQHnXZli+TFpc+Qt0Q1KSkSN7g99Q1KHuD+OYYyZyoKp7
nRoGwvNjNeyQDslwsoEThnOYOTwB8OLUoiBeC3FnHNjx+/wnceB9w21btq62t3v7w+DMs4X3ihpW
YdwP3rG0g5iyYVPv6qK/YT+gouGCWajae1W/RWzoBgAHGsm5GrYLsM/A6V+dAGZBygFN67hIbfHO
nhNzJkpP64bXe/TfDNXxMaFp/aQFlKZoMIpyHeVlCo1jITTYh7gbV3XnOx4TjiKuhD7MdwsHB91I
LygUaX7gqapfIemozLC9kjbZelU8Q8VsWQ6Sbzvyp0XNIKixcTsq23XQYIhwmMG5aFT90nJa34oT
eg6gWdFkyGTgXi+JQcmQ0cpetJ0x1UQq1+Jcpne/SlSs2FgxEyzV7i2RbryzTp1ZYiOaJHotBg5S
HC9a/mTgRlRc0GrrIYL3YJFyoQqV/5pysGkInna+BcKudMGTk7ZSPA+oSFXBRlZIBnO4iLah8NFq
fuzrKsdqM56pJFJn8zgLa4IoCYglL1lquItz4Ut+xD0npWOv+cbi1VdKPL/rY/WhTL8ja21zdPeE
0vu97z6pHoUzELia78lTKvqHjcaxr/LQ11rY21PUT31WxJ2xHLpBsn4LdWL743MdUJOjm/qjyh8M
4jGe7PlKRSh4ZAP5fWl97eFNaKGmM3DpIrbEFdA4hJgF2cO0bJHW6K6KRt3VTB4kN2pILxhcx+Wu
aTGJ8oYp3nfIYiF3P30nSfcmDyG0ij0Ih2g6DA33WDv9BlD0Ni95btGSHdO+BrCQImxesc9gLT/C
mqtmvwTiL0/WbdGyUkAztpZcD1QHHBsTbscmvqhEozyD2pRr5QG6FLxxqGsZ68NXde3kxe57IRBR
dVLqxRYcnJmAGGvsfo676uACVh1HhT4rw9AQnjE4Jz5SSPEgUfvJMB5V8I3cZg5upkRZwYEuHgRI
1rgQBiY4y7RvaLwlQHKXxnwF384EMoIAma4Wun1Gq8LWbzmuE9R6zgWZg8mfs4zsnBlvh8UhWA1r
E9S0mfGuzfLR3iT2dJVNc4a4iM5JgePs0BEfEI3xG1tuAylTQjdCPeiuGlB/G1uQu8UzKitGoX2s
s6yY58a3ZefG1wOGw/C01o/79GLOtEpaM9ouGBh69NM3aec9QMhBNa1l9dVQVK5c3Fqj+NOSCKh1
a8+c9ocj8lk++PX9UlFt0frBLrMBRB8XFLFmSmf2rmRFbQecIth4pmPtBCBA6/deroXYHISvb4Wb
6JuAx8F/KHNV1vhuIwlRBJ+DZN64pcz7k+B6iBusuPRmowRM7wQpVjB+YoIw0Gzh4A0ZRcoIW7yt
y7nHSNx0sx5Lwac9MFO6q0RDLsceUSBRSD+HPnc3rtbZe6VjeRLxz2bd0cR30K/Az/XBUhvyNrd5
nrsFBhQUKz/HkpIjDMogKRZiBmaxRqCTNssz1npgtDIiJEJ9AVNYHpXgDSAmoSSHCAi913CGiWZ5
5C21GxvFIpad/qFkxY8SkZBqkSQdOsoRZgZFIFeqgEoJSIz++pThChxEsFVs+Cw0TTfZWAHGTspD
rdzEdY8nGtMFYeXAH5MER+doxkaO+nM7yWrYgn/YgKqXYTgjKRoLvETBxW0pnSkL3oHN5Lz2mbIv
svzGYVA2reZJzvteR1LeQq1rU2Ual8Db18o0owxTgHpko3Yoi2wQ/PQT6hGo0jrbqMmZkiMSxCP+
E2hSck6PgRWSWwSWRkYj2mMT85oUe1C2nf6WTvndYusT6TVxqYfZCLXV2HUtp3nDrl85p+q+1RAf
Rj4aU0LnCls2f/0gF/UdVUMNbX3WgKoo6yfIA+bazMldYfcEEDaj0cZp2q96rcSdLTgYM0JoQRff
maWGJ6vMXiadyiAY7EdTyCr69FkHHP6V6VaDMe6vNty2WW6clp+qCnGIRs+x6PrbaYqfHbXLfKvk
DNFgYGjo0aPmLZyyOg1ZvmJEsElF15T47qKWutGi6HpYLFS84/HUDVRfcg83acV6WkNvZoAYW+sH
UaS9p4qLIIrWOvSJ64/AAUrfge4stSCcYbZX42NZNMSvmbheWdo5yUHfx9MDltIg8V0F0bex9fUZ
f1qTA1trw/FqTO/X4MQyl4XEbRI8E7wT5MZpdOjhTmb6njX1gXOjwlJA+FdN+h914hqoFdAtYSZA
gsagOe52ZUf7Nqo5vNVNe21Sr3KRusjjwxjAO8ovSFsXV6rg4Kej0uFZ89kdaCdlTHgPzihNyeLJ
1RmaSo+vUfexrlptcfyisu/NBeWv1qEA5ECV8rLnYvZIaaOOIFpVt3QRySc1l5kASblUkA3UxwH+
iB68NR5CVF6svVGmpvgTudCkmvk10cdm4wXxjnMaB5clo40t2EWiBcXNQbSHGRIiDKPoJp8JzojW
VwgS91sEGSgyxpDwE8lht3SsKQpSuFwZNybldqXmWGnGCKbX4/DLMKj9TDK6o/aHR6FmbF2EYpAm
c6C9x5hrj/cYCRqUoJBQ84CFl2ZTb4pc7vkqp0s6DL9jVzGIe6E4z3Pk7kdXbiUOJ+s5is5oT1N4
gExLvZspjzuWxAVJdV0KcgIglDDn98BlYjszmCFRaPfsc2GidT+m3JMWlExwWzA4xmUUw63R14uK
eqGs3EFW34hDlKFwXimb1IykTi8eomhMTh2gcT3VTuCkUHJawL2ZTIvWBgaXxiXwDfGBnxMleCMR
/nkYsvp3TS+xUfqKEfn0FGjsSQWhwnUBpqKrPMkYilYFlzCnZ6HDGejEl5tM2B7EGm+utt+mYz03
essyxWgZacDprBj1hz4vz/nwLNsouhY9m2RD1sFVmr0EtAhXfFuRfUK39NPEtpLGQyeiX2Y1hXKL
LgN4JhO9WowrxdDeU8A8cIbYRwW9ctqzFUANSeLKXKrnc7+TrX/ZrIrUaCfS9iS7UiXqgkABdjT7
DwapT6PhMNl0QEfFteyNKFG6L1XnOs37F9myVsmI+uUVh9SdVDURHINXrYhpyN9G51b25mXPBGmY
PT52Rz2aH2Q7xWyrFbEz5tYNiAZynSRcmZUWDX1QsF8PvRvtZnW5UUyQByvnco5pdEeg82dwl/ZF
tj5lzy0rnV/ufGi9OVT76jKAW6j17JSY/TYmFTK74JTHy89A28ugna817OFCD5HSd5Q9wM8jRYAV
EZM5JodlQO5TADxdrb9Qltsrw3SUgiNyDNlf4YaZnANU896+TZfie5nHr7XPJqEjZlccg27cyX9L
qIbajB/rduV9yW68OptfNeaOiHFYwrkEzrSCMCY6V5TIvzprfNFVCAQTVHBt/mykbzOd9wr7uz65
SERD6pUXySVJa/vUR6coNlZKoVtw8JV0yZWmU8LAG5C1EnBOMjrF0FoMNXmflmv055Gpf2gRGl2V
Mex4vl16WcnihF44h5ZmqzON6Gwk54JYCOPnXTa2wNDvKWkcy3F8kR3L3g2+ECyhyUj5g/69FYWI
Zb4C9Lmsih8qxsx9HDzIXr6E0RhG8jq0x1Gk4YCf9iCsfd8sn0ZpgT2vbo3xnLruS9ZbId17BI9/
SeCIvHX57LMs/gW691eVv3lHj2rUvzuMdimeFOsiMvHi2Rf5OXJGyMeMFvlP5zHVuyfZpFV7NDfn
txEOUSB+QwCa5uy2C6qE9HYVMDetF5zHYCtbkMYIGZebruLmK9KRbSwvbet9y3VVtcOjARuJsvi9
UhHiqmwnJ7Ps1ea5sf6/16r/xd15JEmuJOH5RBiDCKhtCmRmZWldvYGVamitcSeeghfj5znzzIZc
0IxbLvq97qoUQCDCw8P9F9vcH+8XB5d3s/z1XeQo04rsgYS7+mgc7cUso9diip47+RaeWjTTxmB9
RBmhh6+ry/BJutYyjdALH7UblHJeL3AUbuwy2+QuJz1/LG1zg7zEp4G9qYDWgBfJF+mFOjlZdJRx
lPanXCCcdzD97h5vwK38WxZzjpp4TwcB9cKf3NV2anGv//mdv06wpWgTj812atVXjnySLDcB0DWG
iww/UPKJSU7JQHBZ0lq+oNya9IKoGG0LpfYhaIsAd9qPWoSaTJAXgr4o+vlh6UjWiBiyUATYoxv1
b+w4m2ZBKrgzTyU4L3k00q52XAGZAC9I3eyEONphxdOhCz/leuSPgB0Md7j2anQ8QUf807LGwAG0
xL0EG4ltYXp0suoDu82npv8UCJAAaJa6+tKi+dzaK8Txf/e6BfAwOdWXH+Yfq36PXDNeE+WjXK/g
f+T/0nun1HJdsOCjqP6a0cLOoQLI3+WetNr90vJAHpuEn7Crf0eOYH2GITm3JUPnI2GHn+6T3KLc
hkiQWgOcI4ASYZNefoZG908H+TIp48fG51ha0Caj9y4BJdaCyJ4/Etf9QPuW0MR9Fh7Sd5yk/4mO
daM9dJaAieunhraHjOLl7lgv8p29BpG+7jjB/PvxFnZ1k842iEbynIU0qOguKDSzVl8CUhSgTKS9
jYXzJgMULcke3sq1jIaD6lDOnO1sBm9KdmjK0yDdWiMblzz9kNfL0lzM4s7gWCVDQO38m4xJECXF
Yr837k6AXvIbMEwbZdePWgjQIY+XTyk/FBzhGtt9AeP6aGYzkrPpD8XvB3noHLceqoW6Bn8nCQkG
RIjicr6Edhmt0Vpg59CjWT/Rg/2lIPsim6JsnJllv6bJw0SMn/PsZnIdDlXqR4tJmXkWa5c+lnAH
1aN8nkxKwUwI6NIuXEY8C2hVnodKu9VpOyG7dpkAstnkCh4vwJ/2AkMRQKdtLn/A7dfx+nCBTkx9
/6q6a4EvpF28U+giXn6Of/Rlk3Ry4Kve479fq6+fVVb/GkmKqf1yL89C0DvVItte/xRNL2m878sP
Sx9fZCpLqAy19j2Zr8uw+EiM7QDv8EKXhEL8lfSwbZe8eNOqT4ljIUSnKTQuAkuyzXn+fN9QupM8
we2tH1ySLmED3fe3qDr9JeZ91yl4Lbaky4fKX9zCvJnI0fQyfqnVW52nr6Zhf0kowoXiVyOPaEsX
+rP+V7AXEm5gDXylvw9Ij3yJhoJEpn/+JPWVqw/vgjhr8Jptw1fZE+S38BfPdpIFhU4gktGShwpL
bj8Y3dVlKxfYiWGBAoIgbUlx1tN/WkCprRMdGic8ClYwzWDaWuQxMg1ke5UtVGI+Bg+Rj7QZgoHc
lLztqBXzHYCu7az0Y2fnxyQF5sIuu/brZ54X526Ngws3nUn+Fqp9ONoACoqbBtL3wvPV2uETJvMV
wxlgPfU3tMxjXnoBZC3U3LoPxzn6efrVyVJOmGgpMDCHlphhRg/CD890iPG8D+7yfTpzTkCov/+T
r8RGn2jRuyPQ22SvE8vywf9m0/zq2YFT/QWt2XcHTJ6I7CXO8MAJFL80VivTuEQvL0XIuyt+l7i6
8rQhGMHVrNRRUqTmstD4wor3YUGFQ17ewIfP7PT2wtZdgWMJ915V+hFz06P8XQZyyQHMLOhJICkg
G2emNy9D+SDyBxfSrAyr5DOVNt1o8Nb+nbuoPS3Za39CN43fcaDDYau+EXSNPBSM0H96ZR2X1A/k
/RfEzWR8mmG5cXzrxev1G6tHhYPHJd8p/OVxLcG8buVS9GYGA07Y1przOho4D60/McmBqOO5fr5z
VHPbsJ6QkQiWEVwnONXYSO4ybUUW0/64CMG14CllEBJqWikwKLOZP3UBoCNnH/hVfSJl/3H+k433
TXvwjAlSKSuLDWHe53bz1/Tsj5GyVJZqb15Eg5532Ow2eZw+tWW3mdgLEG/ar2l9O6j5U/IxP81+
4ee+rx7a68x2h6O86LjFPif/5hMnp4cBX115VPJxIudXEdr1yrtRuLCFhG3KQ3+md5k9fZt+lb3H
+lyu5V5M8mEHKN6mMvSXVru9iPB5XG+CgJqIIKZLe1YI3GjrezP9Ykd2I+lCk/QvcVzeC9hvsu0g
YkIaMEXXYTjaKb4ed/8g8CWYXzBmRNTsDbjpr8QWwQW3qrjJO5szH1Bj6GTh8naBOYaK0AeIAwUY
D0l2QX+LYohADWWRl1rz4BUMVaL9enP4HftcvZahNq3ms8QUFwDoJb0BfPtgOKYEGDB9JK3Z+jpX
L4Q0iQ2aO/9gQ3JZ4EMH0kx1KGT7OaoT5SlOW47vW0wizKn9js1iv3jN+bK8U8f/nmhh+9l6JSz+
ieuTxzFiCgtn6qGxYpSluSVmoMxeK/nFzOp5JKrI5J75caryQ4oZQ61ZP2ogvqxgGcasYqklP9m0
3Hc+egvgmNFDoBhigTxfP/25OmNJElw+mxluFRhf6OV1X7NNg0mTUOyVxifasNdtqO0EqitDQWPu
GBcj4KXqVx5obCw3SbfuBOMq2ORiaO8cIASyqiS6yspCcjnIhuxqVsNfyYodQbQLfnthS5mraz2Z
331SYGjbVxJX5VjZ6f7HZXnjRAQeRT0IWlabsMAz+qvKphDIvFk5xdER/5I9BRYHHy0JqqAF/4v5
cl/lQP/K/3Ys/z9ZRko4e9CrLEu3fAe3xv+DpznQegzzzvsbt8ZN37jfFxH6UbTbOfwvBz1KqcRR
dNRd6aB3ufw8fCNj3BGFni8X8/8r0QgbTmH4/F+IRsnn8D//x3/TjP7zlv/QjJT+L2UYeDO7NlUa
3RUz2//QjJT9L99XrD7Xuvi9ujCa/qEZmf9yqZbavmc5sH/gpcFZ+4dmZOj/8nUT/hFSAKYJG9D5
f6EZKU41/zuzE44RPsfQjLgYSv2WEp7vf5H9Rhy60yiklo1gJ4YKzXBsOvIq/NfQHQtPk5jWtSad
GtXbuGyFAdUZ58qX/6Cq/xQasQ1GgCgVgUvL6+xJRxYJbwOMDxtFFoQ0ox47ETj/xgjMYfWR4sJE
KonrmxLxQeQw+aUZkz8jiTXsDM25QnE4GbzhWdfj+xFUD84+1jP8E7OikLwqaOpRyWaPYUN1iqBx
Zzq8EMA0mHOGHBHoMFgbO24OfZr9sb11h9BLvTXAsBzSxjsVrRoO+VwjLEHzDH/DUIHmirVHBXai
s7LilCXLXUREo90rMM90bECTQlZ3o89YdcMeBJoRGL2B6EU1XZcjGCh70Q9r4aMdpvYtrZYAgI/a
dN7yXc3eFKiFK/esGaSgA3wHW5MgXccXaw27QOH8AYvnJeRMHGSt9pl3vYdSTHEusga7htpF2Mru
5qDTaSPFCdgmK8qOi/KBi0IsOOmxf6WP+CU6wx8Dxvk5SdwDhi84m7g4IRotwDo+KttPbkWNn9z8
YVaPs589IX2wnsIx0c5uXl1ZCBYcrCx8mdLwITcC1YTZ1g3diF4pQFrfz/eZ23a74rFgqm8MS6uv
KEe/oeKK1VIW6bu8lSogvWnM3e0jh0a0xNHVoJyfqMDj/KKjYL0JO46HaUFNijZ/Eyi0VKJqLXYo
LbylepUcWReUPOf+SVub5LQOG2XNTBQscTfpUKo9WL529ZrdlCdpEKnsc1bVXV5m3ilS8bsfzdE5
pOa0KxPb3VcJtVprwQURJaCgGy1QFMkwYjIQ57vJGGMa+CmOhihHpMjsqb/z1Fk34M3202J/hhRy
trnn0insaFUviW0LdAhMv6FOcS9y9Bx7Vo447AR4nzjhVWlhbLMoNpsMmZ0rvy8R0StCnAIQE8x7
5HdHMHrb3kZh3+FG86KKA9YWvpcR0HcrgHUUXdGQp6/Yu3fxPNCbCTxDHn7EuWo25ptywIjayB+H
mvGMYubmYOFNbTcgKVwNdGyj0heA1S+ayrw7xwG/QEVlwmVk+AAC5TwleX/IvFQdfT620ifjoavR
c5jZ6a04vx0obCy6dbv07ks7vBerjWXeisf7qmNuTj+C42N7XgE+BySVUPv68W7ytQKnmsFGS6jS
jgPJ1G607a+qnKgtFnW6hVUz4uQef5t63l556WH2sHuMlpECPqVVb8khB6XIqKdAifcoOJ10CvMg
gJpsuwJuDYbZjPadgdR5Mhe7Nl+KM4CnJ5yH3F3stMUuyImb+zxFzCiHX7t1YoW5pjsh6Z5UL2ZF
gWBEwMSyVw0bDA+x2XUAlkHwGNEXcBusFcBQNI4yg0q1yK+nDQZSlo2JZeufAUXtKdsvhyTSwC73
2StSUAUsJOAMBkBcR49bQBDJy6qFT0MOfqIslHtAhfc1dMN3QHvuIaoPXjN8h7Q6jg7g3nLkSdRT
+agv9nw0InobNAMqUF4xNidrtfMQe9qqyTDRB2p79HWmP2mWPvgO9reAk9RproG3z4CkkiV8jxQi
1GnoAzS0ywMoo2/PNnLM4BB2Nhrd3qolKnaOjqpj7lSs5VjtdeWnBJBip1w32i+4MNWd7t0Mrt4d
aoCd29TQgyWcDiY+eEfKGADSkA1iumKlWfXVtkaxZhu2bmCjaAs4UY+3YHGwZ0VVrfW66rqe1HlQ
wKaAU6LLrJf7xugfhwihft8coVrSjK5yhrogriwQsQ6A5AIo1/GmjbsfT0eTPMpVxdumQ+Z7u8zG
SmAWmXMr7l7W1HhZTA1nkxuj7gBCjIBA2qh8s/T5PHnhutX8eTM59heGjtj9iJhez5DseuAzlV6/
Yh0CMmWcscqwk7NT/dV7G0Xw1HzsOdCgxjpsif/Y71D0xMajxMoXBGSTBKtPlzXh9J6wgbo5auuF
KF39tDRAtyyIR5wJgTZkJ6jvCFi6+MilrfPUpmDqsEcCcJ/RKzLLG6hyD6aTt4iz0iyv+vBY9qhd
9nxN6KYnL0d/zAQCFri0z6uQncKjIbyf6vXVU7N5GAb/ydO0K2MtX2nXPrko99G16zPGjSaxvjPh
LGFAlFV79ptj5cxaUKjmBn8Rkd852SnyuSBZ933aanizL0+Z8CHNWQUJxgCJk6UsksoKwtm0b5QZ
IbeGFVylYY/AyUWjYEW60t9V7KGREc77GqT1HkbWeJ4aGCZZ9kgPnynvuv4m7jxALZ79SgMFlSzj
arU6nFWUhXBvqVDDkhNPw2SDlhay+VlOExiavXM7ElajyY4dlaQd9hQoFHhGvbEgWZVxo19VLVDw
JaQOpSXDqW67N70yi0CF4wTF1A7su0bZIfKvyVUxVOUhj/1jbquJnjOIYhc/mgBXl2MGZ599F7PA
sEL3ACcpdcjBeUyNBiLHCak+VCcNz4xt7OrjUUDNZZuGiHmNcA1sezl66fATVoCkGg8zwaTI71WI
4pyl6gNoqehYwxPZ5mHyYE7Dc40K+q0nrbzSy3j4uSiLWwn78bhPuyQKxjy29zGS2EHWE+qnHPeZ
Mm6vuHkrmGmCanU6BilWy5tu/LSK8k1fY/egZayFDkNRV4vgEoMY2KpufLKrKiPsrwiWVQo5ae3W
nYpxhzskyhpl/9pXmXNuUkxUqn7YjgbDUCfAOLQWdW6t57H2SFqvPb+c8DyE0YAyBsiymjn2bZjp
7eKufTBgwxlqh0ZbnTt0hs9JWT4lEZtprGP36NbLps21VypMMR4KNyZu73sWzn1bO3SYlzdyxI+m
TwJA7rtuMa0A8S2NbfPoYIBD2mN/e72GvqqTPHVJM8DyDhGBynXqtDjQWJPW3uqFeYhUh8yYMIul
Z4t8NXKlsyvIC2dAvt5PPjzw/1g+oCpDZQDe8remM+KgjcRahVwhasHezk6P2r//q03WexLn2jnK
cWYiX4NGvYBEK7NqQux4vcvb97p17RsbWp9IRtwISoDSNshcU3GgqvJ92iCzqM1QrFb0nXYLuNNT
7hWP3eINe4ViQeBNyfpSrxbP3MInCulM+q9rGtg11MO+bD8mj2DeNc5T5r9Rn0ZiZskerNFJyNZZ
wWaNCYeYYapkvdHD6ndYwVk2SYOGeS9GN9BEttYs07u09ovfqquqvzdJfzHhbI6p6yRHKbfnlBS3
uuPHB+bGK7Ce7RhVyx/UrFAWmoyjUVVhsHrxsNdD69YElrIbpD09pc1VXzbVoaGNv8mpbG5wpxt2
VkrPtMOZhXyO7nSXjP2xKZpqnwzpx+LX1xG10lt6HkEcm/WD4R2JAy95ZJMRLtHL0EVoU01AYdoI
DbReA/YQoRzf0PRJqcqhbhbv3UW8mJakDmbXclAGt++qZUr2GSXjtPG1ja01mDeg0m4P82+cFsvJ
6rWHFWl0nHhh7M9FjonBpHZwXDKklrP2MChQXWz0BHzUuTqyDZAT/luWOuFhgGWPqFBPLdCpOXAA
xfQH92Edu098V7JHE42uFGTMWs3LHvbvfMDULisRmEvgck1XBUi3XWMVw97TwSA3Tnke2B3hC1xN
WfNYtTahZ0nean/G2bsM/ZNjrbyYG8h1hL8rFbtnIKrULEAQlA4UO1/1p8r2cPMjWs3KuMFDHYHI
MMrv0+jv3ypzy3cTLgystOo0NE5AjbUMRlINiiSHKW3/NEbdnlTyvmq9fii0tEbqBgcW0LZlsEIV
2SEwhEZmvaKzttzB4EHZzPW2FMhuxt4oKK7byTUySja57bIrrElc6mG5LMZ6Q6EK4fYWZJBVdJjO
jfq+AaYI9krf4kucBVOtnpxxIUlJ+2hfcNYBi9lzJvDiQIf6U2T9yjEVH+oxwkIeyquOU8Aw0um5
U5jrkNdoAX5BebBa2QCqAsG3UPPue3ReyKOyYt8il0c77s+o0ux20XB2M0LgkQij63q/zzrAKpGx
fuHojtdHZz7BkkFuH7zWTlUt0vA1aYdWhHMATWnp9QQNuDUwwyg7q96nxMfj0FZwEqhv8p9i6u5V
THXdQRabB2PXu7xaH/qS6G6Og/9W6axqsI0F8nKGg3Gtj4CgFb6kSGifs8I4oYuVn5XFodaP8xDe
gxqvpynKWOn5SkWMRTThmdWax9bIf/Hufl1zm91fh10/FD5A8S4BKI/TrI2pHaLgbrr3HRMzgq5w
Qc5rPr5/57jhXIekQlyo6lyPQ0ASAPAHTiH5VIxljXGuffxCrZa5myVOsDgYSGvdF0HtS7cO/TiM
GxPQ6pak6CoGxFj7owGAUsf1Grb2tC817jKOj4vlhcEYddMWXj7aFCC8YAs03En7gP3f38qYcBrD
/bYtuY3Z9JYNNpC3ao0mKW1elzQLHlYvmnAKcc+ItZu7sVX9rgPncWjt/MX24Cm2sws/t8HqSau3
nW2EB7eHbaIgKyHMXp+jBM9NXB2zGSLeDMyefLI/F1HIssxCxsHB9Hi0N8oACZOm7BldOQTu0LNd
LK690eZ5PeaEDaXpJ+zyOJCFJgSqcQn3I+J9Ztu9AFfDYN5FNNrKfxbn7BgYJcYGRgrTYBwjG1ha
arYPIMgMXd/bxfqUaMb92nnf/ep9KsTPrerDW6u9DxNlB+Ew3YwN9Km/kWdggYDDOtp5f+zeWQ6h
2+673gwWY37Px67fdmb1UtnQamAei32nt7MUacDid0fUgb8gx+cbL8sfTTYrfb6qY9TZWigzE5m9
9V0WgJZsC6yT3dxcQNmx0TGbw+WmNhF+SFYPVKK9FSD5Snq+44yJQZ0NAcgFazRXwwGtnKdYV7da
aILtmQCFzcRuXwfnRzKKfH7NQQxbVfS72CQBdp5GTKq6sUQov+LB51F1t3pk3O1AqWAlpcd67Tav
WVnJYFm7sRDz83mn0IbdRXqxYffWxPXCpMLkQ8wuz8gM/3VSIG3z2t05Rd6ROoPxsxrYjOvavpBH
IKapN6gC9n8L3z+BWACp3NIgtHzgwNH+cut+43lohPxOMS8nYM6JVXKIbwJseKEecvDvkxSkXeah
ZxkXiDFGHB+RW+ZRv9Et03ZZVz65VQEPywTLZ9TaCT4TnA5MlOk/zezGAmLHJmQ3wR82DlbLdeSo
r++mlHXfRcV5tDTOR8CLEPY3eG1y6E38QcA9c4ojJ0W1CDll1scum8erUQtdApDotfrppyDH0sLo
N1UJxrTP16OBKxl1sxGtslZ7tcMahhsqf7iq2tQG8q21MAHqCEdJp6wemhjfh6JePkt9eNSAtwMH
WSi5WcutgQIpHWwzhaw2vVsOv8PU78coxres5cxjd8ltvlg3VmX8FkWJj6tjX6e+Sa1uhWyTThQJ
yindLaUq0SU9D3iQS0/mEDNL4a+pnkw8O4AVB8kuJCHlQFeD87gZKyg4JCaar8J9mVfxCd0LHJuf
DMDHWxjz69Yp6hs2RdGV6eAgFOszbm2oYDcwUEgPsC+JdlUUXzWmge0LutxpD0a9pAoxOPGhCjXW
2xRN2wr3ULO9bV04giAMzIPD44GuixeDbbnblgNIoNwq6BJrP97raOTtnLbxgIk793EZPVVD9Zsg
9ct+OAfuBS8Ib4+AlwazcMqois3bwbNYbQhqxJTaOGY6V9WoQZVO+noD/f0RvwcmkgFwNsr9p8u0
nizqk2QPf4bcIJUke4p9WtlGDFsv9vJXCKWUzGpvOMSl+V751SMeRndDMjkHw0wedc2HFtnlODaR
L/eruu56/U83pNFB+Hi1stq9i3QwDpqsWbB6dD6gLuecKgEpTDgx0sdUE8yQMXoG94vLpFvQBSNO
t51D2uyrWyt34Kyo6N6exz1eDIY1gKHrh0NpVchnzzSiOmdhAbU2lOnvopiS09yH+ByQTUyZ/wMS
ND1SYjnQubzT7cU++FPvgx3NKp20p8p3mccZmlItftWY5ZE21YfQdlwYYJl9MOvG2C8rBgHaeL9W
J3QMs2vV9Wi/Fq3xULvjyW/ykV0x6c9d2MWHutHLXYjHTGsP0wdFwb9Wix9hTRk9SIk8m25aseGx
YKxU0BrrNmo47fAFoTNRjKuqWxpKh4KAHJQZUpdlNF/lFWjuuX+uoXHcwQh5UqFZHZVSO6zS4y2l
FHc/WcX7gMPSsSUqKH+qkPHXr2t8CMCS32S4g0CktfWHNgN4M2u/+FOlN0UaYR42S9Eqia4toIec
ZZ1x5wCX3I6T8GfSCsQyTn46XR64OsunqxLUJNbx2aGoMNGNC8NXr3Remt76MpC20XTnE/SNiEMh
jvQp2kopf4Tmy4R5ZvNH4Ga9jdJEiopfKszvNJY9KohfPfLcIGieovppSC02I+NKfuS049/80kbF
zRdR8wZ0kb4gTOM+K+ep6tZPWhPzrsw/vMp7QsfyK6GvN6zzQw5gHI8iYweU+a8gX+RqBDTnZfEt
GIqd6G+JAtTipj8OtNNyeiG4/IhAypzNX4m+F1EeuQh5p2qc00A2J5/EEP/tK7UvquowxteKydzQ
htRmOolkEzqsi3F2AjplVxodwpYm3iTAxwZMYr5iVNWOt7lTf1M8BhUh4l9W+R7f9fr4LMMyr9XT
lH9bAlfk1uXbl/YFSuYzsdZfpsu4ZtID5beYv9hgK7kXhA7pgmrfXvMSVfPrSmdf9HtgRMDIdx5M
0IBLX37lLC9czW7k3yV9x5HabJbV13KlHDNRZYNZaQx5IJeCl/3l7uWuZXCpOV7GjJf5IIHkx+VE
7xjf5U/klb1I+6kitIUAIgp1TP0z9EX1nLQCwjZp3ALlAkRY9fPW1gjxPWjTcbqMoFe6Gz9y7yrd
Q/ocaSdROVPEra6pHnB42yRd9Cxz4PKQ0bUgo7/tw+6PPAIkEX76tefZRvsI0SIXGIMIHcHoy9rk
q6poHOPU4YXxbvDoW4NrMZb+Cr5+oNFOlX9fnlJtqg+ffM5S76LIJF+VTeVuia3rof31mr9dxJeA
sRJ0YQfwQEBJS2uQ0qGOgdZPY+q7wtXO0rIXsNg/7fvU6f90rwRowGzdor4E71fO9DbiPvrBBera
7ulMAPHSq1+aIi8CjxKcnAjSCLzLnglexfzQF4FZ5m/jvfhsiPiOSPz4Ub5BAgixKeANMr5pXz40
q4v+Bz/wivoLhBV4Q3u5Ttk0Rb5nALEOWxwZW4KRZebYDxbX8gsB34nwmWla192a7AUjJt/l5fbP
BYdW+xpkTPt6GGGNq2Z/QVTKkDSAl1Wq3xbRvBPcXiR+GSmc52n9I7BhASA0pfcRd6fKst5k/sjy
xBk4xmMWQDCGF7IeTHAuk+/dJYIgN9nn5KEPeRJYYXGWX/bz+pJ7f6qIvVojz6FZeplFsgj8nqic
6u2dPP3Z7sG1lxRYMrSim/mjlOXG0pJfKh1KITtwzhG5QCFM1OxkXSRdiQYRvCheE+YcOZYYEZTp
MsVE9U5+no5aECbRCczF5zTdeGV+mS5y9d5SbDEtvZeLkekj08gEmLOGLTD8f3+MRE8OBG0UEUQX
dJLaW/lkh4Ag0VRQremUY1eaX8vqkJCqO85zlFw59CJUpSEY0X1ffpy5HzJumo5lHkskR0Zkro4y
/WWkuJATVnYn7Ng/5N7m4gY25LvcrtyGbkePl0HDv22iK2qAHuNdlOm/ZFENTXnUi+UoweAiOUio
DqfiKRn+NIsHzHR5kMvDXu4iXyYS8WmBF7kB1x+zsY3BSMuVyJ8KMnf2I3/7J+xRTvrUoUujDpwb
4Z2MiYxVCMYj7YZrAyyeXJv8TMZVvqkjewBV/ty10bNuvF9CM9crW3yccLLgJXKdEhrlPqhLMCBv
8imyjcjlpBhAOKiCy1sd8j3qSLfylMyJoDmc5SLkZZewzP/nBX5oByJPRoCPkU/nHP+k+j+zmZ6L
LrtEShkseRoOYGfNfxRksrzyMlcZZus49db3zPuziJKkER7lpiJ8hWLciv4JX5cH4dcfyXoonJwS
yxJ0gM/lbfJhY23s+sU/h/HfKu8flcmeIg+m6Mvv4kFxu/JqozLvfWPZyDvUkh1tMDliS3L58Hk6
ZxTkraqhntU95T51StP6kh1YLshKAXynf+V6JNRL+C9Ndd1TVJGHgvPzz2UY++Veb+EuM4SyEWk9
q3MZjxgKI4HDVdHAfbXKGwtgDh014N79Y+ilONmCj6EPOETrYXKCNK3/WCIYRrxx5vy+X33QtdNf
GkVfGSDoi3CYr8eQ4MxrEdqancduHJ4lgAqkSbCjKXCURrv3vJAeBcpoofdn9U4SXie9/64SGwwq
cScjsYFnLDGpa/t7PeSQGpkXGLLGmcottf0/uHcBvAucesjyB07jOSReicAXyC/4ewljEvk5MG0s
XXuQkFb27yCfXgubKtoCYtuP6vcaFhD+Pc8L1MV9wg0rGmhwt2l2QxXyEXVC2AkFMyy20SN3iknd
OkiZdnVl/80UO4gOETYF4EZiyEqLzLQ/i4CQBZPqqnCMYaP15WG13Zt2MtbzrIEeE8Yo+eFVqMZD
68C/Qx0UDakFc2uKwViZQC1Jnc914AdZ1jy1TMtqYPf2XgwDJQOnQa4qUzAqh6zfplFHbytdqLpS
mKrjqQhqlWhXEWe1Te0Mn/iTYd0dcyRvJw33gU6bDz56UIWyTkNUJbdp11wlZerfYUizoZAQ480x
U8/SOHl2KHAAp28pZlO/rKLM24fAdDW79HY1Ls395OB4utIQLLz8aqFVpChcUwWu32HYlJi7LNY+
Ha0KoQv82TT6bitnnF1ilq+9H+44eFondDUQ29MG9Cjn/rYI1yZAp6UMacD5lrXs4pQfmOAEsli3
A7PvqgO2dc8+8kH8yibjI2QzLZsrzVzzzZJpz7qbRMdsNgEumKI+kObr2Spfq8RQeHWXdLtH/2V0
/OOKEdHcUTqHsZMBcAj3ejo/V1nxYleKUrTRHGpUPrZKIa9hWLDLYZnGQRxxaLa3dYUPhYstjyv1
JZqtNDwpvBrDlxV2tw1taLpO6OKg6ZUYnM8jJXI4o0VDpUROzEtQdhgKB5Lt8gm+SMPUbrJxoQiP
CJO9+OEY0n0K7+2qUNuYLsTOCIurLE3xjhCuVbH0T3pBoTFG4pG74DnP7oZvmwNNY9wcE/zrAtDF
zanKpmZ8k8e0dvLoTbf7fVNyajD6LtuVK9UdygaYsPI6A32PZkBq068LnH9wOvJjY5tEdXUg28NW
0tafy6HA23MocK1E0CtB8gwBXvund1MK/7AIdKd49Ufqo3WlKJq4WIPMUf6I91G8w67HhJacf7R5
iXFGZN7U4fBtNf5blFgTJUnqgZ37PTxVupVu4tWG1roum36hCJIb9w3ssJ1pd/XRSsvATDkNNaFX
HZe8CrSeFbcmdP5xVw8o2nAliMTlbd4Ha8l60Nj6MhOsLEAeVCospIkVje8+QVAkxFeyrYdhA2G5
TRzMTHT/tu6ng2WVH44ZnxwKOFvvcUILaV86GhrFGgCaxnyOtOmQ0+ayi/Gk2+kfnnCxK6LyNhob
CKT1sxRRVG+xFatx2scx2ioej7TI/d+qoyiPu3iStOgN8Zhxk7fM5XmO3YkUUZxDBtrgXrNuk5Wu
s2PgwM4pVY9hVeRG8uTr9bXCUHi/li6iHpSE9M51gqw76g7NEnGP1Epo8vCEYaa0e8f3AQJazbwt
VuuPHzZ/Chp+wdDMvxBtyw21kDEugtHPb+tofCYLx5+F8/RpQKkF5DYM37Q+GEigUBEbF7jR7XRE
KJQqqjVezYN1O/nWLztgibYb4jcOZTn011dE5l2sYie6GjrIJoYbj4H+1JTzoaVDAT8R21LjG6Gz
icNuFXIYHQ/UkIJUesDA2zSKhznrbdR29H0cqpvsF5mFNYbZenehCRvQlIN/qE976OdvTVLHdASQ
CI6tb0dcmDxANwiP/uqhRjTs0zhohunRG6isZWDTOlxTMT5hBRchgAHX9H8K/I12hrsCW1iDCjNq
6pou/YR0vCaBvZ91GPZl66/bvnJQwGluwUtgI5FnbbBM6mZ21KdvFuV+Bqk0aPFrhHBHrG+amlpP
UZHUu/Q+h8HwTmavHpmrZ6X2xlyY2wJvCEwmjf/F3ZksR46k2/lVZL0W2jA7cM3uJiIQI4Mzk8MG
RjKZcMyOyTG8jZ5FL6YP2XZ1r0wrbbWoRVd1ZZERgA/nP+c73nHsjmFq0Tw7Z5exn11cJ+GBOA4w
kDYjQJQ8l0WCQ2g2+H5LNiUC25dsrIPIT5L3LG6vrBH7rJoIHE043I3ZiurcuWctWjbxUr7GC1G8
LE/Ok9n1kaf4yKFmiTnYN7GOepo+wFM80yRf4rChhkJ8m3Vbs1WPILqa9ywE+uDJN3vS6bnqvskN
gN+ubbHTgf0SBuAbUZnPfB4fFje0IIeTbbq/+rKh08IMd62arVMg05MUdIMQklUQNjZe0hfRTKNf
QwwvCr2C/6DyX7U1H+tEZ4fBFl+zVVqUl0EtIzDFwud4ZIp0sxMWAn8azh/UxALAm6ZD2gB/Shsz
PFiD2meYbLyFN9Gc7QHb0jZonR9ua5SD+H+wxNBN6JYAd+FtRY7zQBlZQnIzoRQJQrPN7I+x77ZY
zYPaLxnjsqhCXVEwmsac/aAiR/4CEf0kCnXu66Hd97Be+O9sYFgDP3vN3ewjtWfehpIKZicAo1cu
R1FW59yRWTTE/ZWL29uIWykaHP+JQsluW3nd7VT6uIa0sWCOGm1MK6hAOOHiSCxgNzkyWobbRaa4
W7rc3IR0dfOqYNSheO5fK077d3kDjFT5I4489wg2ij6d3OgPfulei0pw755hmDq2zU+ayF0vcnS8
pjyXhaaIRLS3s+b3RpveuMt438wVC6bwHrrFYtA7xeifntg4ln2bhZOJ34UtGz4KtbsGiAbf4QCj
E83gGbrARmNMsKog27tucCVXwliFShbOgPcmHn6GIfVnLahbgsLygu/ORptQPMSIFEMHOiIW4nfi
Y8crOsciLTxtwL3ds6HqLdWif8BmMRpC0sLIx4/UMtOfl9dRMdsW+IogKYnikHjrAgSyvrS68Jnp
I6eF8sMaRI9HvscQNnC4Y5hyxgfD99Nka6tqcwNxc2MkQbSk3k8DkxR9o9m2y5gSeK+tbVYnj7UY
D3rMr61K32XJ6ATpeWPUgicyGUlbuOY7MCKSyyJaZre86UZYna7SNxMhm8Zlu/IEW6kx1Pc6j2lE
cacSYJTA4pCY94T36fiaB3lcvIplPngYExeA1vwzQIxzFf4/ryA3m+Y83fGzD0JYTo7akYpdURxm
fWC5PqyFxrj1ABjwQ8eErjZJb7agmWBaEN8nfoXkatljlBtxty4q20LPYLhyDdpRgTmaZJhFtgO/
SwXkkwya5ocR3bffp6Mb71gTXf63S/hw57HcpFnXUkrfn7yR2URdMnMy13oxB9OfhzNhO8TFUS7Q
iIZaO0Qj2ufUwdNVN1qcMIhCeBvK62T35dao89fKCb6p7V42UunT5DN/QmCGoTrHN4so77xAPykL
YgcT/F9uxU1eNeMBgFZOjJSKIGHp20bwh9LXjLXENwRuATCqFXXuWvTlHRwy794y06iESMNzWQB4
VXKXFPihlCbubP1RMwcJKxvFbogbk5+4abZOPPwMyqGRyh+4ZvUQGOORY4FJmVvSI7MP1iET/BfT
1H0YhKa9AFDVVjpKXtK5PGaW/UvO6rGFc4RkjUcZhgnCbzZGk5lETt4z4AaXb3XtTuWuOBvsqkyb
gAgEBGCRjAX2uG0vLYqX9CKPgogfV5iipuQy3M8TpdgJafQFrWMjKsV7M3BCa0eG8TkCPbkpZrYo
nTtLD58uovHR+yB/hfGbsS1g0hGTnZwOPiGpoiXlw2d8Z2PlUZzfWn965g7wWWE2FvmbcjU0WvtX
DBvp1DTLvTDd4OwQMVpp7EB7rICv1+7+pFVa8yQFV20xIZhpdsqQzonyPqYaaboPwu8l9MbtuXZ6
dRF8RX67xPu8YOo54QTezXmIqVeKc1Jy0iEu96VWSKHBItgG2MQNYacHIfuv2vEUtAe2Vjy7h6Ln
AF87A0VyWXvDVUPmPFCTivOdWviaxhi7+zMji/lsQkAEcuIZuBlD3FywJJxAffTcLh9xYzxVCO4O
HcJCNPz50OAw8BSeX8P+LfZBmcuHdJnOVosAVGXiGNYM6QHF2By559e8e6VBnhAJnI1qfbVqnHwQ
eAlm+U23V9DHOT39Ztd5K/4255rlb1Du2TGgstlShFQc12Xa2iIdVYHByyV2NNpDCwuzi3U1c9VE
ll6crVqKw6AreXJo1t55Waf2cwtipF1elgZ4bzb2w9nkEWA14TGXFQ9qDWsJFnvkGIBsfJouEgCv
0YSFxsScffZdYgBzwm2BI55rSH3sX4wKSlVWf6BHbnHscKDAqK0tTVryWeEgq13db0djPltS39vL
wlERslRoMjstTFTTqAvJ2SQW4ujA2MMEKMYpLf2DOHpQVpv8i584a4nUyGY0hSSytv44IKrZA4ad
uLnGMUXpMgBLmfCk8fpMx8kL35qE34sJ5luigzeP9oUNVCnMUuZ4ioeYOTcUJB89LgbvAYH0atoD
Y571ZlczxAPFZHERC5NH346qzkouS1K8KAd6xtD0W29p/lR2jCne989u7C5Mu2sO5zrXd/YYAD+q
au7f6bEouHS2cJ9yHpetHMEhpSshCXjSkkuH5ZK3qyxXE5DuQ0ApydfclNTOe87BGYOBw392CJWE
Ftw391wXjp2DoZZZkI+Y8NEZyXs9rk0TJkCfwRrbc5Gr17EU4ZUgNsdJCkMKFQ1YNcfK3WJtZ+vi
eNBPpTgPtvlue+2xoMMI9k5vRr7lEx9SBrdbUK4aBHioiucObS0+GjIsLowU8+28VLDtRuJ9drc6
zY5zyKi/QmPsZPixTHW6l5373esxjFSTeBDDOebaxYCLU3K4bO0p3C+yfjLldy7dau9Iie5i/WpX
S9k0rqtUwFpY5gYhhyQSDqaxKU1e6lUNXz00dX+tuMlLeE++6x0kCdEwfILU5BxJuOwoQviVpNWX
N9U+Bp/D6HTP8Vx0UTh6Pwp7zqiLm6qbMd1ZIKjZZzr/3lxoYS4G2lBk8hVixDfL3txWQ4Lyate3
ufGTBKgwlUoBgoXvyjM+uYlijX3pQ97uUnObgWJJmECIb63HG2vWT6WmRiRd4hfMI1se//w4kgbb
e/wzwKszmcAOK8diQLfhO41WST8yjLeQJs/WB21IOTjGFpcxdOZbWSQtFk/QvbkzP80yfeHs9Bvx
jEHxRLtGkME6hCJFiW858RHOX7AqxsxfYIfqvelNuJygwk3pKjFw3aKHQF3hEb2CF9v0Fl32Eo7X
KlIl6PP1XdaREkzTlyQw6WAwTe/oViMDXqBFYQxovFTgqBMT1yodl0WfOLvQ4lDvO8FnYfeEWzMW
7dDmvfDt8ziQNplCcCA1eqT/CMz1kto8umnlm5ED7ICHdYRtVHystX+QaY/UOB9YmbIIVeUxKMuf
Zn1Gq55pZQmYqP/KVAc8iBEVLbScuBBJ/K20s/eBnzBv5ht/4M+PQzIaXnUNrQqS53RAShOMWdaP
fPhTT+oD+9x6xOHQqQ31OMny0s4LZBZAA/WQx/sM30ScsGEP5UdqoLUODQ3AweTgu0IZWzly7GMJ
e3FTl1zR6pCJtSOyS7jKKgV5iHrtdB0NC/XRaaiazF+whPF9gVQWBBpZlSq+4GHAC5mkN2HiMk4r
amof8hOm5ucuAGlnTRiu+rZ6sloBWGCmQ8DIcib6BIPGlu8755gVL5c8yznd2w6GRPB0ihMNE8H8
ks/mJQRKkQRcC2zzKUvPsEx3Rlbd+QHXplYMNrrgfUvHJqxUnMtCzKyf86MgF3fpLYd7CfYs6f9K
zm1gX6yqbTapahC0aRLV3XyUOt6nLcErpzuusFq/Ms9sdFgaA777emjeSwOu9VB36H7K/Ek0wI/K
PGL9sc4jHqlBuodkSNAi4RrztsDAtngkxpY8BfCB/Gj2VIQ7gObktmt6dvZ4sk5lNkchZyQon8M5
NIcxsr8dyZV9qJMKaPbNZjGKtylGEJ4MjgN4vyWH+Oyr9txrXw7xvluCa7ut7Jz6eA+1bNXH0AT+
tF7/MorZ5hJNDku4l37m3qW9NiKHhjUvbvf1GIJI5NqaxZS3kIp4F8AjpjHEGxlk515oyoqgL0VL
m8PRTt3VfbEbB/NS8+WiPrLKDeJTtykbEPv3EHY7zEKc0CW3mXDQd3Vhg7JbWGF4uO5yT7S7tOIB
M0wZFQamFr/DUUY0ZdOHZX6I54AcS3nKVlqln1OTAUDqRax3jHgxOIdybufF3AztzkQoTi3hHXKa
kpquPNK4dTK5QWEFCj9jOjgMD2JWHXj93oD8RUKQMD8AMCGfx1agGM0Du9vUXOLujNiyDmXJUhnF
/ELL49PcBUdwxZQZNN2FOSAAadmxjb/kbBDHaZC3zWCDg8Zxt1UC611nDyXxvPAhKXx5nJDhchBC
WxjrLxWXCJwh8uL315gq0XfwWiSl1rrPvjSIAGVAL+3kpEpBXTCiaSvM+mjL9heqYRDhmXt20NNt
LML7Lkz0Jqir7zTysAYY4x9Fk08mhmjhqknyaqkOqd2mHJrCe9fm3G5xX+RV0hMnD44GdfhSlkgK
vfuWO1Rsd0xw+jFMt6VcnpKqfnMZdeXhiLEYw3fFo2JBCl01D+YFXJGr1IqQMpDyxvTYaO+PAUE7
8gP+jxK6m00NM8A5Co/Cl9ntYt4GUojw/Gw7tiI9Ax+XhfyoycyANJa7dEofBrp0fI6Pf0/5ifFJ
MwYIOMrGEpWHW16bA0O6rd9mW+GNoMN9FBcLEYIFGaeRkI+FtI6juTwuxAEBAqYFLsjEdNMt5JoP
CisvbnwOgvrDJlhUm9W+h4WCKEqIBuOF41ZHBhDOZsioOR+wY875nc+gZgzBa3HLkBm7U10v9CnZ
z9MyX5jDR1IvVxlziGtFc2fN6g/zcmYqIz+flQ8OV7/y0fXzu0DNxd7K02Cjeut+rrDcWXUPv6O+
soowkm2xATSH3GU6tJT9ex5DMrblzahNDD8hobdeNJptwjW3rKGc16f7rs7v+irg1AVgtkUP2Xvo
ZcnaFE5GbTvY03AsZXUaQ3WYOiAm2Ufntu3B1MZDQykD5kehIosMxjCLa9EsUb0kWHOn7p5WnTdS
GpKUxXijSiqXHF7SZLKu/kjTzWqhyNy4ihglPcUyarHKoyvJl8Sd3yrqyQ9eA3yYRC90o4EjY26T
zAnt7yRN3u1K33cVvR1BUB06p37rbuQEXyEcyuEg0IGLJANsVbylwfg13uQB8bLEbb5wISMUSbM+
86z4BM42gaBIb27s29KyPmvuCVHZieRgVbxRtma3KlYRH0NUuDF745Uy9fuYRpxNWdlwq9YGtlyg
cQeXDD/f1oYTMHNrwsbIQaJiJ5Ui70hUBJrVHV1VrrfJ0cFiHzjt0dVzNNBIJC3Ylf5iRlPNnCt5
r5bOOau2Ji61XvAp4LpL4tiBsGnbl0Gk81FB+MEzyI2p7QlgBC2hfd2ee5wbogAo6k9YkHnyJNBR
zHSZEa3i/DDJG02N8G5yCLhIJmiS0gYuftQsuzwAffdViP7L8EK1JbTD8TKJ3w1M05HHkG0DK9og
Uen/5gbCLYJpqXafglYey94+IVsbEavyl590N4VayQc2w8XWujO8GN2nKDiK8MWPiXzvU+66pIrM
fQEneRM66PAFEvP3lN866ZLsnCz27y33dpJPqiRRyBU1gdl9sEHzNm0REXWaGNKVCt567vBb9N0Z
f/rjnM3bwpN3zbjsWQeSa9dqk5QX5L8knj5TlT0bM0JHwSob+qxF9B032e1oTppThLMPzBQve3FU
GDDqsbzVId8j5BbOiZb3UxTF/ay4+9lEgXk9Hrp2qtkCg3vfVN0mx57FvrrPsbpvs/zU5MtwDbLl
j925f8aselA4UOop3Hm6ak5+Uv6mvemqAH0clG/+UZUBvtA55uO08eP4rqzIGzf6U9nBU7NkUCI9
yO+kvbMmeREToyc5qhd70ctWcg5IYC/lJmzfIat+iZa0wSQ9uIXtO2+OydDIu+36btp4rnieO+59
zsAjFGpGCBR6FFuvNp75dcKt/dqlw8qk1M3RKaC8K/JGnHAckKooH8txcjDY02rA3AqCLtHI73Jh
M8RlCveUq+PghRjyPJPXG8Amz0oE5upTF8irneU/5NStB+FP1/cmTWWXBDbL2avziAr2O6/JXnpl
fuAn3tghWoBNWHoXBAySx5ydn7pDNB5/G/TsaV+5zI9JFRMtLsdfWW7YyGUXB9XkXPjZyVpqzR1u
etQcrBHsvjCcm7vW6HFkTOoeR9/F85nLYn4FQH1aiua5an+3c9cj9V6EwwJQ0ghxWFPIdWUean94
KYSiS0bYcFZ9rKliDN+SMuCNLtKPcIIzsCxvFLQM9B/0xCZg70KKlNw0aVCoXPu7ugLvQ4SKmd6M
6CFvsEc5MvpHGxzHVYPULEqR7ha/dlYthpOA6941DvleX3OhxkMU+DPLoK/PoHFhf8/0XnIzRIdm
QzVmPr5aHyrOtWhZ6gFT372TT1EoMEtYQ+Oypv4sff0wOOTK8ky/z4weEwTVZpJnv+OkkTVor+12
PoEWa0k1rRENH+CAbG/VhApVJ/OVEyck2KEBTCqRdkHkeni155mAdPLq+9PZ9fgBm74uEYwZivVV
8iDwg7hBeot05e6E0e0WLV76vhJblZXMADubWfQCFFX68155pNPRXoybZfiu++yBoUfHCjYkhJ3f
S26YOMWN5DApGy48okKyBn5qvL1eK7MnmJ29kMSPyUJ0Bk8lWuGmcOzy5KUwgAlQje1qLbXz4Gq7
v1QijrmePgOSHutfmrKRPTK2uzMq9MAwWbGlfNZpHVxC/PyVKZud4yNaVKoLNnni/fFtyNdEqW4D
Y8CPKUiFBR5/q3BQEJaUkYtRv8UW2IC42IuxOHoieJpGkd+b2GNVDxVNLHz50n9MyEuTXCyp/GBs
54fTpzvjwmdW/DwaKHnuZNHuZOtqHwZojWNl3GVOvJ1y0Vwq4aX8xnOwbRnx2nZJ3JR4hhqVs1FZ
nu7zipsq7xQpNaeB+JD288ZqhydpBydDKRV1Tn/PcpwyZ2F04dUA2uJjWafDZvQwekyjv7Wd7l5n
nAHicum4dvnjdpjoqDED76Hs7y2fsWOYrveAecfEFs99ELzjJc6S/odvGUZ3zHU4DAkKZGnCjdxW
R7eQZz085O3ErN/jjDLMkb/wEy5292o5Bemk+Cha0qwmVVMYpYn2EzUYImFMl7QRP1PMNdZypR1x
rSA2Zvt3DRaD64D1BQprDGJb2AwqpFFHwgqrazOm96pFlScAmUd5WM4A7CuJM7e/7Ylt7EQDZCns
yidLhZ/jaAHr81VAIdVEDPYc6mraUL/jR77MbmuDitu2JOvflsgJniwIJ1h1c7RgnALI4UhsoPxs
8xmXeEZDCxnabO/4NXO1Qructao7kZTwwDuGe33ZbhlJ1ttefS5UP5IwTr/oRcOoF6dgqxMoQjO+
yANRk3EDwN3dNSP83yZpXwFeyU1YTO9hEVTRWFBU3LoofP2CtVzk/cExKmMDIq2yiM+3BsjFef4i
yONeufCU66TLOsZNEbD+G78AzHuj/Qy8u49mn03ASGggIW4QWtkuS6Czj3NkhyltggiOoUsgn9Zx
Bqz7OeBpxhCJx2TscEISrmlXTMhk2ue1TQUnHj0o2PL2PbfAIqCQyjabrZpTNGGORxut1F08e09N
agA/m8RHn2Ne/HGrpdrljQYYSAHLxrd58IZqRB7M4caZpGAhp3GiJn6xKBc9gbuaW594+B9SOpf+
seJx/n8FAIWUeYNP+vs7fk//lvzUu8/+87/9VD2v+e1n+fPv/9j+fLb/83/8VwTQ//6X/qNrXPzT
doXLeIN6e0A7PjSf/4AAWf90zdD1gTW4gJqs4P+EAAlv7Rr3fM+yXf76TwiQ+Gfgo1WGoS8cFySV
5f6/QIDYAf8vCJC94okc33ODgNGrs/7z78/HFALPv//D+u9O7oXJQipmYxvOE15GmqEYS4A58AZS
oThEpO9c6DF57Rmd7BCndvnCUXXMyGHFDmdfJs16s9xg7GUgTIzW56a+GxwC1PTet5venPaekM3W
BDHn6HDcIpCu5j0n2Js5om9mnKcmvzC3eNCdGqNQO3YkPP9+wWtTBtei1S9N3z2JGDFtLO4gq+yE
i5mp4Ay4gef+M3HS1vF8X8zhHMmeGbQlqjtTdIw0/fSLVDbLTMXLR0wDKyC7WduPv6XunzAg5tAH
ys+OZsPA5Sc0mB9sqOyqavROFRZyU5L48uW0s/L8jTERO3TKtBB82e9ysfJIeuAbdO3SmQjDul1p
1kkWPJud/ul8D8i6AgYy+d8QgLkkdcWta4HDR44jpzdlKFdyWduPIP0Txkndyd2m+GWmIIt3y6LU
7kOHVUsEk01+yocPg5EiUrveYl0gfcUlkQqenDuARf+apIKD2ORK9TZivBSl3xtbctvNUQD/dlcK
uLXywHvOiW3NxUzOtF04XNcSGGE7Wif+cLH87RTOvZMQthsqohlOZb1XveKA19DRpFrmkBNbMPIa
EanKeWtsmlYaX97Wip/RRZejIC0EdR0/x30P/YDYW4uVZ4vXD2Waf4zjXG3XCQpWPwonV2Z6Md7T
BRPVvmBCsaakNGaXQeCe+dun4Tqw14uSSW3MNp1lFukWoXbBSmr3Qbb7OOG3+A5g1ELdaFeuew3g
nXeM4NzKfJfA3xfP8ZEFO4bIcOHpgvWBv/Mt+/lCEwSgnWzlyKMAvxJFbTbxWhLiaWL/esGYXcj3
uOXBXxw02LHSJ9xFNd2M0Oppd7qaCfz6aiXZ1yDtg+nUr4R7b2XdV0Dv+5V+X6wcfK6ZVOEis9Ug
8jFMtqzGKzVfj9eY8Z4DTt9q12rDlbDvQ2MFuF/KI4JUsuP404DjlyuXv+7B0dnlsAd2QAqeHWfn
W8zC8HJtuwBi4tooYhFeh7xP5XRVvovFQ01b44V4PiDw8iqOYFdFSaAlS15zqah9S0xwvsxz8N5R
6jTS0LjeW4p04a5OXR1gIM3YhgudZmTXzo/zeonu5E/BXSCyyS+4bvuB2YNnM0/qzagdXCyAZILY
6Jk5rnlN/6lcixEGTUXCKMebcb3+2ElyDtcahWrgszHXXGyJyQ03DXcbYr5wRx7bgE9krWOg+Js0
npM92zjrpmU5QcuadlrinPKZreLf5jK0Fjxw/g5n/q5dmp+cO75ar3q0sGNs/j6Vte0ifqvsrh45
5KESHF3Lq0hElzYP9L5cxlvH54VfO3SoFSg/fPLT//pXgwKBCo3pjkAYvRiI5qxs4Fla7F4mn7AM
4Nq0ZfcqsVswjnP35YSULLEXkVjmsKt8584N9bUSiPg+qf9dSN3BMKMk5yPvWdNcoDIwg+mQDFqj
e2DRPYlW3jMZcbeWGTOA53S6dgQZmjGlh+M2M7A0VQrNjmhYw0TUekz94Gsg1rchcRzTO0OBkK2Y
mg0tF5fEuLcSnhsAHg3la+lG4YRVOxX0w25c6+284TxmAH6gqNnUS3S3qU0PItvIC219zN0L10cd
9+/0PFHlQVXJmjI9yKTcmxrzsxviLUztfB1ABJg0USh7VpXQnum0q1uWPIJtCRHgHfORctvzQMb1
ZZlRatwc8I5Awx7Xsr5c8PUOyT4xJX0FmA12ecLdmTSyzte6LVtfAh9pIxEB5gz8eVZQ+7uxKbGC
qOcFgmUasuhCLLN3vaxWgLJ8Y6KHHYNasdAmYd17eK7InD4lwUTVLJ1KQQFs2+D85nl2NDFcaXiZ
tvwkxGzb4EXHsABwKXabOI3v8WUx3OTzm/P0UYy0fMcjkJQm2I0WkpIR08aERWVvJimZyiHciKlS
2DK+AU3zGa0/HZ7xfBuq9Pw3idwNOFam5Gssgz4yJhOjFanmMlHMWayF4ahz9oyrcP1IaFwgccLH
VJrUwi6zcx7XOqhqQeqXZGf/tmvNo/3oajgQ/XS0uMCRnsMzXGTguF2fGyle6TCeGCXZ65ukBeUS
qbyrHCRfE/7F6IPdoS75di47eBurtT3AvdcFKQOKBTf4aLL2xykgW03ax4vJviMmzz7W7lbdYUnc
Y/yI8QuFLrDTkYR/aB9x+lAPMb7AwuNcv9Y88go/hI4FUihAY3bS8t3O1NURvIVFDnAjV/5L3Hof
xPQwqrJP0CwJBWhu4GUCzHfWV2/tBO2D/QQjB/sZy5jdB+/NgPv1b3I2Lgw4Zd18K5yh3KnqQ0ls
xS6d6UvDL+KBIaOdd468tSps8Gg36mKYdDaVTKmPkGOlzoNnDA+ZRzDPJbHcMwfPhHtFt2SxWjdB
9pG72rbzqC54YG3a0srC57eh4nGhw4ayTkQCbvtHg9KtnUuz59rzMnS5sQ0EwXufN0H63vtaGTZb
/AbYcfcL7xcjXERpstQSg3GAKXfqd/Kd+jtKmcv0lKA2saQSVV/9l4o8/FZ5SF4ZdoG6B806T/17
I/jBVIsRTgJmUzVrm+mbghFNc+rRJgk5FwSmWakFVQXILyxU66ZeGL3eNLo8CW7Yf9dP37SpiDOL
yOpqtf37t7Jw6Db9zWLoF29kmWMqfvt3QcTMSjNM1fE0UmbZWxWNf9RjpwiDS8lryQVy2M5Tykln
feHJuu2mBQCVszcUJ5m/T0owUoaIYZyxAh+XWO/2Cl9YaQ7b0IVK3ag8QATmRrxm+f92yJUzeecB
ZdcdA5boGROGtz5doT5nFlWTdaiP0A0wWK0r85zxH3Da7oB8t53mFHd8xdfVrd+OxrrgYSC1aD7b
+LX6GVgjqEX99bdNrqX11gHWYmTdM280LnTfsnfXsTTwIVfe2e0xcVmEEaDqzLspkLhd05iBD1N4
pK3PAevdqQeNJ3PdPaQF+67ocgiRIQ+Oclt1NK2se5gX78et5SN+uYGILX+n64b+TMTlp+mQrRLT
ipE96/yBhEL+oOyCQVqph53kl2V5HK2TEy7uvUJ3hLCn+I0990NBUiQf3eG74NwsA6EYj3ICop3T
j0biN5ElkVjoobWBKTntwap1ccRue6K7esaTwazApOVzoRlKtemCStx7GAJG/vw6zqM2JNLmtsAs
cxMvRCw6WHiJeyI2hlugoS7eSVN8x/M5y9EHS4lfstfq27RwJVhNMh8qgmdbTiroSuWnA9V5R9MS
BtaUE03mCuu2Na+j2Sa3Q0qvaWPbLttN8Gukn/Fe1+VtteB5xxE5HSlKZmY15owQC4oqa2qvno08
oHM4C/s9ZKs56iAN0WE420cUXHCiZubsbJhCL2gNUDs4bTP7d8EaVOnNGPAnscBeHHOcbulKzU65
xijVPs28+hEUhKHgXyA/FeyCydrOFiguezabXdg0Z90N76YaknPqJWDukBxuRGVewWcAo3FLY19g
kTvEtaNPcxz8rlTfnzpL0RbnLtbH1CfHWQYA14LEv5QV/uRkHddp/SWfQs6mxpQ/1ol4X/xKgM3W
4iHT+be5ZtVtf3Qf446BE0IbVD/5joQDJS6sjMeRuwPa1lTc9e4x6weD+FaefoV0o8ZDFxW+AACF
seoymbjOcw2MUGEjtdyMpAf+9ueK0nKkmnyjcKl+FTJ+qtoiu+DpQXCD+xHleLeuVFDpyBXeyWBS
8wjakmJsom9bSmfvaoIsL1NudBD2mAAZ9eMwh/4+aICq5J6FotgDKXJ5pwJSnrSNmU+A3UGPJWI+
mYl1N0vTfNC4sMHtJUw5A9aLeuoPZXjTtkX+1GO+yNrAPE7tUJA27k966RmL5ePZNJO73CWniZeD
d79tDgm+GyAArPsbwvztAw/hvdHn1NKvCqMZpY3lXbIa0xQjOfMQ+3lwNp0xJLqrj2bWZkeXToGT
SROb5Trmjib05pwgIUJ+qp9lQBW9DtLgzkunp7quQWxQ3Qr1rbXPi1XtZes4GDN749QKnM+O280o
6pY65L4bRg0cta1hEQ4LRQCxcgjDPc4m/0RZVnLCmn7QmBEio8gNrjS4Z8OKMuYOnsChzOLH1nWq
gxOkINS0MR79PvTWV/7S0NR8s6jW3HvozKZS7ln4bJxZVd0ZQYGvgzpdSAW/5y6hZaWoT8z5051V
F7/QBz7hfVS/aLYAirKgDkhvegpbED1jCPiqV93r1HgE1Gzvu/Kc8Fh7RIMNl3srP8A1gcRJRiKI
8e027rYu5/1IlcTzUmIDCF1yQKIJLtKiykVzczDxN+o1m8Zy8OgayXhurbTnJdVTlJjqzUkU3N6x
wpgd3pTBpPdBkC+HxIQt4lRjlIWYJlJyUCjQDX1IfcF23fgXKSm/MZPkTVp6PmNLewWb2p+mhmjS
Mt8AAPy9lPiCc15lrDX9Gbe2acwVWVtuy0sdH62QlSqrTTvSC+C5uNnZBsTAgjj6TdmVe3CXOQ9f
8Oll+tVtKk6nQ5vuk5Y5upjr1eO3zCTO0t8VogYoPucJu5VF3891pNuA0zbM5q4uptuF9cxwnUud
h5R4N0V9SH2DD4pt/NgywaF12MnPvN0SgMr0kFp1+sJz8BlLdWPSdHg1q6C5a5KfwkBPhAsyY9hc
NcxSJYd45FkOWlU8ZkN8lzXpfZg2M7Gmlvc3Ua8FttAD3F9u7IET3nPnOCYcL0+h7KENht2ZCQoV
7/J/cXceu7Er6ZZ+lcKdsxAM+sGdpDdSyu0tbWlCyNJ7Bt3T9xd56qCrLtBo9LRxcIANpZTJpAnz
/2t9C/c3WNOzMdan2pJMgz0YrYlDHzIvvVW0TG7nYDzShLHvUIrtmwkAUYJ9rphx8YWlHa+LTIh7
dKkUl/xc35bJTV1SDYAv9zo1y7lVu46o+VtnuyDT5y9rjEJm0HxCHSWM1II32Eq5DZbqeQqbGm2R
zpLhuVHDEN1KI9hFyhaPjTVE+2zPfQvVZaJz1jRVu/EK9cX4nG57haB0ppqgrGg5QLnrsDY0ctcV
Cz4xt/cv0S+IVMapjGloWwmrdIeJepcBdFoNYvR2BOO+W3TDSRmmzjaNsbmi0R6f/XmKz5DPzDVO
DhoGfvQxKM+6m7PoK62j+o6NwtKFGzX77smTzbex1K/wS5w/Sw8yMs6d4yLBiNrlNIC+CsaVGsce
+4x4h6dPQ7kt73F3nuOJlj+pr+eRjI/bKqzWcoznk4wJX1ilYfiWsBo/jPTAVwqw0L4KbH+DSQoy
kBsUt1yKfA9F99v0ClaxQXjj0d6ncJbsoYIvBAKW3ZNiZhiwZi5zQgAcXATYFzViTjLppTalGuB2
kETg4I9KPCjaukoCErJn3KxDpdjiHFI8rrM2uypcr6Q2FNoE62s7bK8rJ422yAZMkZU2zQrcsyPN
z0bbaWd8tWlR7MNOr2E7EZ3GzGGcxIRrlNhxS6h4ejwkQtZZ2NDZ9g+lhWNi5fYlsiQBgTGjl0Gh
K/dn7n6BHnJkRKXgPu0nbQmO8QYHAJCdpfjTwIpldRTgJk2eF+MlAgjhzcFDyzJc5yIg+P/4O5ci
nomtoGpCo6GA5qtzMcZo+mqJDkoFwRRZuCVe4ej74xeP/08HjUl07b1NaoZbjndjoWjBph8MEl+V
0XzqyItSHMvefdPBGR0rV+X5F1UOv3V4mc4BmT3jcxHDm05WECHdE1pW+udsbj9qyKtzJu+vmSEs
0xozecxBC7iL8+Eo+7vLjV0SmgdHIpyfySjQqRWTsSfA/JVV4feQSgZ7tjtkTSae9zqRPWe1MWSG
YA/MBzoDKRApbWm3ulN2fLOYxVbiwCYr5bsgFgMk5yVI2fhzGqSpBY9z82FM/gNlcHb42oz/v/Nn
CrDWZv7Z7lk0vs9416OWPaHZZd+wiH4KEpKiWrDUbx/i9ruGmUrojLr0sw6l0CJgf97Y9nRr07/U
p/AaMxMRlEk/+dI5fLhrFOBphodcWCuKZDBMpgHyFQCOzCc7L+SNFjH1J4FFv9Wpclj28wcixT+5
4z9AcADowNgfxPBBgrPC7q9zW3Sokv7tHhyA7+W3UoqvOWTDlOM4Qkk/fSn4JTpeSGdITDBeWlDz
3HGnoQ4g7vbXnAp9IlqoBCgGuBGGT3FOobX9VJqpwEsEw1xfXsw/Ig+f9I+6niQMSnssGQijsQnl
IhlkyauzjxsCI/eP5U1nHLxbfUAR8RkzQvS4Mlb6UKSoP7vQ+TCz8utL3xGd6E8DApHRhgFARkYA
m4ZFE70sFKhebT8YjnpaFEj06EV/Oqon0voAhwEP5eQAwXrX2R86DrGC9kZMx6W0E6pTfyU36ptT
pzPGcKhEDcwVZEK9rMpC3Otvfc2pSiBiMOvqhHgnCQgAAM8R+oj0nvRf6l9pUNUxy0GW6N5msVKd
eT05+h2qqj0gYt7bFTS+ZSC01fwrC4nX2J6f2qrZXs8ax64POG841zHxwDlt94kQrxquCHlHMwAQ
/bfIPw5B5+z0k9TjPgCgxh/ZwQ1NODTmydc1GMl3mBCie6tKzhUIWEz91EuH8pU7+DsO+r3XfTHf
bXSO5N8pOe+p3xJyhjADiEEcZR86/Ab61QPUfTakpL3ws7/Chyr1WFOdMZV4jzL1Y7cAK1ByBiK4
XezydYB/ZIGCeGqn+aP2uk8jrT6qKWFyehuJVslA9ziz95o589FaGmAE0ePfR9GQiNinOnzT3Fpg
VvSpkVxSTtUHDuFX8ANgxxaYH/BZ9IsJwBZfk1v0ZdF35QLSJUR2X2rGS+a/dSBfdP6RBAFDHNOu
alzuCqpFMbWIAViMflFfSKgLPwEwmfhKlQn7H5eC2jBNn3I2d5rwwu0axhy+8de/U+5O5isI7kRf
4VuwoKXoI/o7tiqs8u+6Em8NdUVunxQ5li0AVPBlJiT58fBjjO05IuBH8DP9KwqJp0WSUk5xSd/r
+l4IaEWHlvcYw4vRJ0GPbFCbLxIXZZvZXz1sDDdSP9K8LHnwUkaCxUL4OY7+H/TmeohPDQ3TKYZ3
VO8v0n0cnS9w8Yi240Nz1IPSNVtHZ4gmWfyhR6yWLAJ7FGf9M4Q9dG/qi55PEt4tx6vtB+WjTpyS
i7x+WGhNO3sOz3rEL+B/JIRKyvGib1H9/Okrs8A4GZIElVL063o1pvybM1KSr6mS4bnPn6/XD/qX
ksOXvtGrlLJ63Z/1b+u/Rmf5Oxn8i9O+B2r6HRINmsr5S0dM2UDmVvofyG1hcoEnA3LlMWqaCwsQ
pm3iTB9sPczryB/cque6b7bXOQojDCGs5zR+8qPglx5g8e+s9Yihn2tkfF96Npjb7KamsyMSZkPu
Cvwz37Ty8uzDYgbQ9+4ksudxeUk17ogzmDvpxxIN74s4tobAXTwhOQMsNhYfeoaN+TV9oguWMa6f
HlgVfOmMrOtBdzhzO2Xc6uPTB+GU1bcdBnuqg4eeEUI/Dvqgan/5s9Q7vViKInDk5p0eefUdmAr/
+hvkHp9RbV/Hl6It7htsUri3Tnjorj8Tffw7Tb71GdZ/pocrfRUoET0NA8mFnjqXSbjRb6cnGj2p
1KQz2dWfymj3OrRNz+V6aJ2GAZNTvgeK/6kHoIaHbMzxY3X1jR6gLAENi8d+qLapYb7NY/5hEStW
9gHB4mQl1H8mrmUOKkznLSUJLpn6Q59pktlxx8Unrw53imPTeXAek5o+zrbj6Odfeo7TxzJSDwl0
IPIEEkTEp064DzkD4TAykfb91yLQZhdwxGFENSDq63p4J9HtZrIAbvzr7rbdv5ZFgFEpODzrB0Df
6F2hbnNHXB8noBOt6F/1lXb8lIPQmLj6HXcEv6wTwPKc0Jrhj474MoV6T1TxPRLdaWBUDJf7sKhO
BA986pc9KGBhXHygwtwb1YzxEU92jrw0qK3yESHsZsbmSR8ELJJXaQB4H56DnHaLtOkiODJLb33b
/8ZG81MsvXjoSlTBC1AN05HsyeebyuNwS+7AcAntw9hkf+IagX/lhDRmHQvnzIA7bSmfeqmiuzz+
FZtucQDDdSK8nZ2pZgoGwAWNsroEuoLTa+5gpQmEiWYRIp7a4mJujonmFEL8lTvU6JQbgRhiUB1f
A7CGleYbtpp0aHgwD31NP6zAIE6ah2hpQIKlGYlzRTLM/aTJiWYNQ5HaAehFBwci7ZZ672nWYgB0
MdX0xVZzGNsrktHXdMZFcxoXaE4D4MZKExyHLPjqNdJRsx1zTXk00s9OUx/HDv6jAARZ4AXH8Acb
UgCJpCdvg4yEKnQvcxiSY2Bfmg5JD5K5cdsBmqw1cTIHPSk0g5Kwwfd8dvAAgqdEwhJhUBYd3eGZ
5jA6t0rTLEuwlq3mW7YadAnw0oLYlbPTJb8WFqaQyWOfQMd0wGSW4DIjsJmJ5mfWmqQZ+fmz0GzN
SFM2J3CbveZuJmX2ZhNGsGocWipYo59ETagWHRljgz/mMfXpqVqAB9YZUM9I0z1HzfnsNfBzhvyJ
InncdMBAi3bwULLS0cCFtYslxNASdGgEQnQGJepcmaKaLjretRggLZCjWHXmHTtUb91IeKQOBWxW
tHLfaFapBbSUXZXSDNNS00wtBdc0uRJOKWK0410tIZ9Wo3HMDOQTrf0Sp6B1AkDcq8YYf9WylJRe
LGg/qrw1SuZwoemq1Pue6H0Wmroaav4q6Aqleaz0V/EAQ2g12f2gKaTzpMC3trRqtpEmui6gXXsD
xmvRnSfNfEWLlG4SMLCL5sEmmgxL1+Mmp7+xlUBjM+CxNhDZVNNkRTG8ACT4ki7AycYZ/xSaPCs0
PqUFRus7c4Jpi9doBzzmAGtrTa5lyH6o6GmtpKbaxuBtFZhbE1UqLQxojB4IXOqQ7UpoKm4HHrfU
nNxES1IF6Fws7O9Ck4iVpuqiRmPDbrNci7Day8T/inV/aSL6GUtDvMcvzoq/qXaeIgCi67Nz1CEM
JzUICG9Cj1eo/Rjt8TWkGy/KEAwsWDuNUNCKQeSNJuhILYZeQ5pixy7zp3bmL4NqeaksqbuNBt2+
fMWUYNKrDQeqU4AqsplPH2tyMia6Cssu6mBSVN6XM1r+2pL6Y1HttOZxtALMDLphrXr/mBvNT1HX
h3Hi14e2/u11tIDtmm89+7QUA0lBSN/WVEd/DHIcHJpqoqc3PjVeuB4T9JI6vN7RlOU02iXGZG1q
L4UCtAQXAyqzofJ0Uxp4w5EC3ElNdm4141mx/PeAPqea/iw7lBGuJkKbcKh8Mc1rDfofNTU61Pxo
DCUXG6A0oKt9rQnTpmZNO0h5DDFAjWa1gWBinWPAXfcIH1JA1RE9ndX1q/dxfUugPEk2CiLxMgOm
nztU5U/dUmWnOnj0ILDS6xQ0cyAArEYaszyswlpH4sEfwRoSLo0GdkhzqkbDuEpIQmkIUmwpG20K
p3kDDSb2rVFfCcrY/IhkHJAOjguchHpmzZY2BeJBYWxNI7J5QVEc7Ck9Iq1tEj/e2Lcz3PU5H5JD
l54Gv1WnDt6HLCQhqVO0JsLjdyzRfWNg2btDf0JgdeihilxytfzJFv9Ha57HZXzKKnoePXLPZlZ0
1p2sOtVIAXdVMH/4OC+w5VCizYC3+90resdyh8D6rScRqLSGrQrSgvaCdcTPieIfB5vh9+e8lNDP
2r10qud0HruN52MStxBnrpQfzGDtFTXoKeYBQGzt5NS1FgxalhH8BJN5yUb3aBW4fdEmKad48nt/
2Q34HetUnLqo280BWHLg0g+DhCUgnPmEHfTZVUG1j3uUGpMggcMeY9Sp2IHmRIgNCTbQYfynecBA
ujgFK87kzsFJQ/UFAAX123mKfkxa9hLB6cPYdU+FY96nVpLuq4Ug9wzAA2InrCCouc3Q7fYNN4Fn
oLD02oGViTCqXWoH1o4QAJO7A1JpZLv970CRpjHWr10w3zWAEW6W19ZavJPbYkN5T1FRnvC0v0iU
qLiKWp6SwdyFVfOtc4StsMW25BSvtVaSmvVy4zntuJO6zou7BuNOjzFNYJUObEaO3v3jdyk7Bxf4
11g269kCE4Prd1kvgzsC4im/hvReTQEVTvstLFiZoph6Cf364lE+pePTeqiSy0NMV3YL0ZEe2yhJ
xmC/jtJm52Km3tq9751k226B763j+TZGTxs0kiKZdzBaPKO4fVGNYiTfjm6BusWeD6Pvsyb1rSNJ
mAyYaXGOu/q3Xxe/iX4/kGGMaA5//Upk7u1kFy+1bQNoGymFjkVxQwe/8q1nyUS5KdoY9HvdbSCF
ND2l79aIPwrPeGbtcpjJqzhUFrahanrLWB2smwns38TNXuO9CpXi6znLQjWoY4VkPIbW0aa9tIbl
s2wHc7kfDaSIud1jfeZL5rSTWM7vjDQw92Vn1fs0+wRLcxBeCvbI61iJUQF3yCA/utQRMT+0u9St
mGW8O8fr463b13xkx7pQlvGPWBaK9wskYPWAuL0+GB2d8SCLz4rokMVKu9sgwdpYjmfmPy4oiGjH
uKTqNpWLtbEi6DQFX7GLp03PsNcnUbZOTOs5l87t0Nn3oKPXDeFNxwxLV5YW2AIHIq+M5PT/tTRX
En9JlOn/OZvzMan+sW/fy6/vf3xV/7hUbf/97yrdf/393xpd+U+mPQvqYuB5whE6jfNfGl3L/6dr
Wo7newHuc9qayHf/Duq0/umbJt0M3/QBJduu/rMO2kH83/9luP8kuZNYTQ8SkvClI/9fJLqmQID7
V7jr8eu//8tlajOFaUs6g5bgcHz9+r8JdKPJ8ccxtn8crDXSIpxkAHYSvdRm9FDU4lNOKVGMcH/p
dv3bSUMPM//P/FidD/ufn4zO2HGF76NgFo7p/ucnz1nQDq7pvbk88CxrpvaAs3oG9qZg9xgBvC8a
XXt22AWjx8AoUZTfLMGDc+P9UJ1oNkLkh//LMQUmGuz/OCqWgWaANtvkP5/j+h+ptq3dOCSLWAnr
4+KATizE4YlSZ9I+zDarD4EqyQjmx1dJx1XvaMbvnZWci2AEdWiizKOTwuLLGlGfKdKYqJYMzvKQ
2VR8yxEFQcaDu0KGfS9H1r2NieyH8fXGSxBr0UMjAL3A/CzsJzvAiO/qpZynWCXi74PehVqkY5hk
1eGCn5K7zMHP7U2o3hDLPeU4NCAPjCM18eBujii6cxdBbpOtRkmOvJ11exUfFTbguH6ZHwLRIqUs
kFHOY4SIdso3JIqOQKCtPdmaqFskkomogySvZXtRwz4hdn47MXl1ht5hBOVDO1Aab0kOy8VX7Zcn
yyKkp7BR56m062iRpA/ce6yamuH+Gj9xPXOqMd9qPJ2yqO87D7yTyrUXfDi0YtAnAOFsikAgqRWm
nKS+KZyczDCRvoTEt20aGowZNS/HZA7xjeQOCCeiVAOFJz1+XHG44GdCcSzs/UwaMql/ObiaN4NF
RlEV1b9kze+g/YCKzx637UMwpoX3R2h4T1AP7PnFpybv0O+Cy6OPhJDUZV25JvtaAvSQqW5KRDr7
Xgt9r7IhW6hfkWRbFuBLNCPCIapRgWz3PjG1EikSzgck2UCrKPijFCPFititqyipLzvSlkowbza6
xlyG92MsH2M7OFXzFeyLq7uCuDRg12GeJrZsdsBQs8ddwTPwdlbK2t1QUMJIWgXC08YQVezQWwcl
t06lCl7wYjbFqD8KQmRXvtqFNr5t3eQo1ULMSb+vWKOxgh+23cJNmcfGEfV7uQHhA0/W6O6ccGy3
6OnvScrJEa2Kj6pFw1iw1HNIcsPXBWyQm9/tt34eEjpCXhK3HVvZJVDE7kD3k2XFk7uqYq8h99HK
SNZEfxHhJR8He+8YbPGAdq79RdB07r8zHo81Tn905yjvGMm8taJ9Eufk6iVM/6Cx/6R4aMkkgJNt
RJ+xaBFDll67dpdqPUyC3GkDcIwZfqvMZePhoBwvZiKmyLvpdcReXwXYhRu0YJOJuBXdAqEPrAtg
QVXbnK5+CXdzl4ewoPzyiI0RshE6G6sAegJzLkB2ju2tCbwjATODgORi0yN1828Xtfc24FoBXwt2
dazc9eTZsGkX94Zsq2U91uaPH2T3KpnZ7k7bpLBr9Is59OXKuQisOlt6t6AjF/MuqJAIGn30Ie3w
IiMDdWncxMfc4+1TGtSrtsQj1EXxLxAn7zGW5qJR6c6jjrGyvYnVEfgOEvD890zWz/PEbeBjcsIG
zVbL9ttx08TtYcmCP12bP19/sMw5cUS1DyzGMfZuI9+ScKTrHSNrvcquocmxW/WNG1E3AbpERrPR
9ZHDC6DAGZpVP4FJ7/T1ujcgnDL0sfA4Zx1OgXzqiF+WzQ3Jg49lY/8xgviDhiuBASNaMpnVW1Gz
SfNtjnHxyE5EN3gdEmRq4UqOP1FLSO4kRHPxrTT5MGAq8dqFzVvgByxKuv80DUbAaTkAtTQiBaKI
6OcCihH5pz8WkO4ZrK9eCGGip4sTzjDt3B7prZbnchNg+0ziR+zkeBCC8TLHDvtPryMOvsjwsvE9
RJ+juyD2B2EbyMOxWFPMNuC4w2Q2QpOUFWi9eQ+RreYpRjrYr5ZIPGZwtjZwCnESVMfJcXCQmPgh
Y0Tr0LradQUgVSpeZUIBggWzpoC6ACJtZ3oh4BWIqJtqaPeF4zNUEetLx4a47BRVeu7l30U4+AhT
NU9TVdtsYWy37fS5zpAMy3JOLuRWRpRXMOIQKeQqASq/r3dhahps7NioOo13C88FQ0HIurmEF0fp
zUcIwhsor6NlbgOONBNihEEC3dC7zxluSpWupTn+htkHTT+1yBFN7ktt6GsHH/2A6xzcmLGUSrp1
DOD+YQ5ZqyH5mNzF33/UXcZF8yPpn+XgFRun16NCooL9HKWa50IpzDcySp4SEyj0PtcpyLYLiCyq
q+rJKBn5p5kgkTx5deeeizMilgtNZCxY5X8VVjRv7Rbvs0FVkeLo2JBatU66guw81sfosXqz9oki
dnyMNTfZqSgp2dlOB/Q2Q0ZlzTXMDTLDz3nwkGIB2SVJ0ewrM/vllRLeio4HBkFzX84/aPWtQ0Sq
sABNgBSnJm6qGXZt1iQH+EThihnyMUytIwXxGT4CMMw0yr+SIfUf7J5c4kK1aM3WCxFCe+oXCLAK
KNkMxJIrpMEUqZ7Ze3J8S4zhs+PcxurcR4G7BaFFQjc8LPYPRrMhsPE3/B1i7UgcYYrnDfJsujgo
GNuCE7yo5Tmu0B4O+suzZTTDZsJnwrfuJvR/Yoz+EE5eYQLgRDtFn1ISTeW668rX2DF34zSALRKF
ppEQpYWrei8VkCoEQ1v6/zbYaHgeJvC4kB5vNWzG1s9uMWR369aOnF1Y190pJQZxVbNfrgRNxMRu
qNsP9k0SV6AW/Emc7QVXV2ezHEvcL6GwUsnYup+C/KXFx4DgTPxKUvs+LRAC55n32WUeaFk4G6Hb
Hgsjec4opNxD72LrLbIPO3efHSsbL7VhHuQy+g+1lde7Hit46ONRG9HYoT+qs1unGhxUQParnUfl
MaWGeiIE9H7042jvdoo6owp/R8qg3L8UxbYXUbEpJjs4C0btX+bYvFSLE7NO8LsLAzAS5+42rcE+
GVZn7GQ2ApqiFrMWobcZCiw8yWyix3cw1W2h63RnhDdNfkm9lp14lwL0CPv0XiiHYqPWiGPDpy4X
jw1XtP/C8GHcTimqJ5VMB9mmjGDCOBihoc4Kyl2ZzqCUjdjE5mN/+VyxvZcTXRIN1I5l8Et1nHme
73e37B79mKw9Hy8cywpKU6PWbs1sfhPjTwIaPu5vG+k/qwS5SQ65NZPtQ+WUNxl3FlPzOvXjExk5
QH7wtwLPgAhnY7avguU7ixW9hvl9QvMOtDI6uQNvUtP+WtMAhyTpPc9pfpPWxq+BEIQRuTE5szXI
UHVbiuwNdTS1PcrGKC+yQ2iPn5bjPtbscPvhIzPbr0ykbyYIjjU55og6u/LZjcKKxh4aVugXTT4+
DBksFrcaZ6aJdZnblDkBD23KkuSZ3Fk+R7isuPHQExHPjA6hAlaFqarcT3H+Bt/rcYGrBhZ955Jz
aLb5gbrKIc7iU+/wfypvOlKYusR/Yoal6E16EfL9/GCL5VI33lPpFAedcbpmfDz6cfA+96pZeRUY
wsLBRJLlGRYFDn/NFbiX8P72ZpM/u/Ain8D4or7r1HCUDG3KyW4qcza0l59cB6ICTr01qBXS7IrI
Y5jt/jS9kP3q0DFtfkyoQqIy5LaTfHejTOtd2YPMxHMEj43maeX17h58xY2HGegm5spyXypEufUp
rZdPaYwXfDMc1zDoknp4Xpb0hk3Bbfrsoe1Y+zMDlRg8UHrwRY32bBoDwbdIEyY/wEuSQhcwj6ZR
HRf1u08QNjdInSUObEe72wFshkc5xQdsi/HOIawIj3a07sqUTjg4I8qbUC6DgMFCOvXZ8UGLzPZa
BuQxlNOlNrmlAkvH1pgxjM2AYDg45gmT+TYaxwOmm7PjrLuIMCHTmz45ARDvcsgaUTgSqOauHl69
dNJ1Of/JboNnk0iqhl4t7B+Ay/6zW8b85RwTq21saMiclMYJeU360EHXCgY2UxQTd3afP3jBDnzI
79phI805UOwAcY6x7kRSR1E++Cx0aqQzzVwhb9eqheXYQiGnmb0ny7dfxvIdZOepVzxl+M1Xiqzg
lT/ad25JZ9dB5B7Z3d62UOsqo8ECkLCHiALYunyPZ0Bxh67nttOC1zGrzkpVvwsiE+iKY8JnybeL
AT7i1QfUxULWpgMceBezXH7jzWhJGI2cp2jwXniGGUaaMHntHGrrxGQ+jjl4ESd07rOWlloSoe4v
W5AflVXpRHVJL7xhncxG1b8F29BARWXhF9QBiS0JumYnIYjP8F7V4jNDlWQ/M+ZfajgYhDgVIfxv
HVECGHdv8EE86GdMG8Gz4dkHh0XCcVR7B7XLM9l1oFmUf2eMUEoTvuk+LemgIm28AZMiEeP2JRwh
CP2V766XLjrVE2n3KSzydauSr4IRkR4JKz3LDAbcaeCTO7mPZe3chMuC7a+Z7kssOtSGGRzUTgHQ
OrEZIRkQPrnqPZJSK50IXMlnGdAUy8Po2TfQszMv+CShUWU3Tr6V0VaegjdngCVSSEZvrNE9Xobk
DHpp69bU1cP2oxuHap970V0qlmS/ZMYWiC8GIMxbJhVjaqLcy2UE9rizxX3c2j5LSWSEaN5Jp4zZ
B5IuWtVOcqTvCAqZffm2sjSMUHYs/SrFw9SnfHiJSVZqooFUkMvi4U8dlt5u6Zmr0zF5m85pJIdb
12ELVAuDUyviYKeMme6n6Bs2M8ty39hPRUmhu8h7531J4MeTJT3IhQLJUVAbDVwEo62s7HumAfOY
E3e3osaqNgTHiK0N4+RBg04exmbAV9L0xWaKwy8h8/7UlHb70DuoWjEqPLiu/O70T9AqQaigDg+T
OGh3TaVVK9qoMon6JBeKxlHWvXcOhHFcsPvc9YtN509cVoc1dYMTJzOtEzDEYbNVHat/c4HStwTY
+MroZah08RvzWW4bv4tGZwYU3w53OY97vfFgofklHSvLNcSmT2mQtQUJt2m7bxIAYL2Derau4ZmN
jJaYxiB3dND/ytHD0ApTrGIXGiMXXDMR79tZt/Z0t6zghLiDgQysBBJU4NzuI3ddJhPxkIKPA5N8
FgMfkJf8Nls9KPat3KEJ9aOKnXWsW2ow12Ya3Fg3SCmdlfUgnQiApCi2JXa9dR2n3dqwsFFqLyig
+dvAkOBRrf63c+JZJ79Uf5TD6V23ItvO2jR1/dEwkmsS58d4wnl27cgNsbyzEuYX16Y/V4VTjtNS
HPu2pteLSxXu/rwJpoR2mckePZ14u6R9RTj0Y1Fgp+CxoDSi/ZvRJr12EyMakVgko6OtZLQ2nyeH
J5TN37dsunjVqXxgv4c1NKTa5aqp25BtuOob69WkU7vOMoKhcZVAuuQrABry2Pxu0Focah8UwFDR
NU27QMIQoySFWKrCIrRhsM+2haBx6BWgwFtwTEZs3QoCQLFMbYYsMbGKdw91bD64BREscc/lBdFA
s7cZjwRWYOYjoNVMDDzuKWZuuoJ3AeydVe68GmZdbLxpvEAww02p+5zuyKMVBs4rZmL81wtNVkDJ
QOuodiouCkG8XyTG3Jvachhq82HH0xngRkzpaWTanuh1Bu6/trxFyfuK3olNZ8HNlQ/BwxgmmHOr
yl6HKaRD3s8ANj+MHdTsgnWIaGVIW2EA3nKZPTNhiZpPPKAgYingWdpaOVCeGzDQ8MAQF9vRgaMa
hW1f9+Imr9JkLoQqvUe7sS6OQ2FcvAiH86hbyrAD4Dp51tEJJXvGarzYHnWjmmFtU8bjYZzS+6YX
jwByAT9LDIMpbeHIZ4drRfKkJpmsEdaToKs5l5bpgFe9nRW8T65ZCOV6O9EH8kIqnVEl+y0onqzF
IH99gBwn0upszQDORtbQFEiN+tOoiBcHS0F8u2+zCTJISYdyHJkoAqLWA1HYKagIuCzw1KIFPQ/a
ZGvgth207XbUBtwcJ66vLbntjDl3puXn4tZld0sTlwLe7NraojM8kzj2VM/0HaeWe7+lNwtmgpZa
Z7zUQapznfVTqY/OcMRqoducJcXaaVN3szTg0yIgLxnoZRbtitUU56jVrWZcyKx8EsjtPiZNl50Y
pxqtiLEpaZFT1Od5V2mNFQtjH+XIfGC7XFJAq1AMpNoCHU99u4mFAsVA2k7N5nIFE2hXLZx4gFJ4
Rb1sF0XRvs/QBLQZlQ1kJndUxVxaiJiwPdzYutS/doPmMngmxM+R3UleIB6mFlxpM7ekxtqcJZoF
zJRUY3SFeoiC+yajblGpHE937a8xMIXU2zCLx7jGU+0ej9h0FtpQnmhrOfQohEGYzUOXSgnUiDhM
Gat6zLtGnd4bRnwso+EhBLmJr4qyG17+DZokxsSYRR6NknWcsC9cGEGHGHdlRHVQO/AAVIXk9XHu
+gi7ubJRRct9tthEwZtgyvMsP/e4p+rJI5FkgO3cuWTUzMTMQPbaSIsZmyf0UCy5uxFRALBgzMiN
iuYDUkee04L3J4N5E9Uq4xPPHpmsJBYkMDFmHGcoPgIPenmfcid5CxACIt8xN0/3wKFDCGIGG/3C
YmWsRQlZwd5evjkB4VllaZ75AtTymwGb99CthZHgm9D9X7oKaKqgaKTH3M1urvX0a3PA0/CPZbC3
aorgK+i9ZQaTOhiQaUw9MArXb37ZgumtTu0HWCaod2oSMjJRX8Bm0J6gwrlXKsftGlMJGnEYIhcL
kKuSW5/F08O10r0U7LZ83a/VjmBqjslmMO8du92CRAPMZDOPpi6El44RbnF6uuvCOF3Nrilo2U3Y
fTgspEsH8ViqM+FSiqZGScmM6po9MCH85YWvXysvvI0jBB0tldmWteA2iEguqj9yHzllA0BioGiL
rKLahi2fqg3yge9f6Df8XLs0fbVQih7eM0G0VEyFXGr7LEUkwLDKeKhTDTSFvTAlYUTFyn/tEest
GbPE9f1ivF/RLcyZZlOblAg9i+KcgnjuThTx3CrpcOYpMJTfRFBgt88EF6zEuR5DuF4mCGCRZ63F
RAJUAs2vCwQLUbYJGynu+tBjLzKBOl8yi4r1eE49yAuT4uFKJlbKhCff5miZN5hTDpUE/ZhomIoh
3RcjQT6lMzJRY3KTwxtkmz+xsykoDRAsw2YfMobJOgR0GQxUekL6tz09moyBhOMXi4tG+W5Mgi4M
k8q1aSA/0jK+oVlmkAJMeRR9ds4Uvna9ddN1nF70U8gU3PGBNtehLsBAO63BMypwFTWwcYOFdX8D
tUVyZ3Wokwi7pEzcms9LoeaNaqFsRtmyttOi3pQ+Uho7AgenzfpxiwTJMrgP/IG7h3qFG7bwqBDh
zMPwx3WX7zqDvYDSMd4DvU/WJEvsjJYgkIKpXl/4vBEEbjFzVlDFC7+dAK8zFMUOQDBE3psydVJo
XsHN9VLaGhkicnHJ0fWsWuuRmi3j9hjztHFzBFztK0IhRhzPI3cIh+DOqGhwXOETNgVU0riatV9A
J8csFnmMXP44B5vsWZGYQUzUlYZwfTjb6L2I27d2AnDPipPxjo/WHnxSR46jRiM7bUCIene6HpqD
2mzjyfndimcEphx6xKKWx7Ppmi9lDx9aNus3KVXhItj2siO4CdqsLXD49lrJlyNdoWr5HPrM8FHu
fVbV/+LuTJpbR9Ir+l+8RwfGRGJLCpwpSqSGJ20QGjHPifHX++C1HQ532AtvvWhFV3RXPRUJZH7D
vedaj7YXrP6WuH8LGHOghqgt76WW+DjiJP+MO/7l3Lz5owZmHtQZbCva5qVZPOp/NWWjn3fxc6sT
cAZHgAG8za2GXerQ2PkhG7T3v4Ut61n9rt3/1Uj9vfNLh5mDcc6XYktjpECmMK9Xgq07siUM4yaC
dExeQmlah3zsYSbqPGodQvUeua2OMwmBm45nnL/VbtpluFyu8XXy/8EZvKBsmU/nl3/+SgMFVmPw
AHbY1P7uo8iuOTl5eIps996R3K+Lrquo0VEyl3pNSSNcLfVX6PJn2HN61NuzlT9UyCrXY8fdZEzt
0ZVMShqb/iox9ugmHgICC3bJ7Jn+5FnviO9mWD6+cBhOmsYPfmtWEmAgoRy+GzlXfairm+l23Dx8
CMxTxTJfs7SZOW7sHgqPdSxSPv4qQE+6FEpx2yKvdGsftznKWuzmq3IzlBPCPDSQrcPICqvkznZ4
m7JgiO5UBke27WeQ+zEAyTxXa1zUzHsdRICB/pzMiUPIEwz/VBUXDnzHb21u2poJKMorhvzKCm4V
T9WdCUCBowoOHVaO9i4V45XV4dcoOEXcsr7NjvPLqGKr55OLYHE+OWNIxkTIYq3XfurFRBPI4WzE
WXEH/ReeLmKrod+pxGDLGgRq3dXsj5MU9Sq7oAezgzpkhRa5EKLfZwPueauZMC8G7oOM2QTziLCn
ldPh71rLxk8Mz6lHlBvviowvYgZRx1q6uaqW0whM6YkYk4KqUmxHmYV3Md3SWjFgtGuORsKS0cJq
tKIz54kaE0aB6oNcspa1jrorp35YY94mjpCbApgY9LEm2Hp1ZWysNH5hQtbd1RgeVaL5mrm4Gjty
XAY2fv4o033hbZH3s00yw+DOC7XtYJvcqRG/XZnWoBoqcH41qYv2REo88/ukiWpfxAj3C4TybAg5
nlOhvjM8ykCjlki7YKQCVY+Awp7aCEVszCu6GlS/18ZlBQt3G4925tddB3c+bLhv83IHfATtq919
wdDoVnRl/Raldlja3V1lh+uGdIJtcqiSBJih5Rp+lDQbLYOUaC+7wbJwnF0hUOU65NEbcEoM5yPM
yif0wrmfFLdemJavDc5iPWLMC3bYyA5lWRsbgktyTTDzoHJeBBEhKy1qmJL0cJ3fgjLdIkCJBLSw
wvAsTU4CsoLwUMqEIwYs4T8Bgf+E5/0PchPzX4Uu6GgcXQod6h3iGfNfhR09O+B6cMM3aC/sJWwM
QbNGRpJs401riGxb83LgTWcJbsloAuGiCx9OBevh3JYbp/Sioxq8B4AR6mBH9w3VBQrSWDwLFfzG
GVK1f/v/TDQ0dccD7ve/y6bOH2rRTZVtWy66qVuX/TfV1D//9v9QTTn6P5Bhor+hnXY8x9VR6fyH
asqR/zCE6S6yKcuxHMNBNvSfqinD5X9zDQNtlCedRT71X6op0/4HYinbIq7RFLrLz/+LbMq2Fk3Y
fxMKORK+m2PaLvItJFz2vwinRg/ChxzNnn39VfRuRuDI7LwqRxzQWkT3OFyRkVZVsHVGBQdjSLYy
GvR34Lk1PFc8S2ZxZQgwstwzkRZXlXsEbYtwhAG6zMMjSw0WyigfjvVIGmrrzVfHcaKH3Orumj5C
ChpWb7ZFQ9Oko0OpLuZzy0E6iKw6Savprsq2Wd1USu44Kbwjy4EbQpryvll+VM0bRkFeeEOwTc9T
63UUDXe0jB/4DxorJN9ZS1KHZrikDYvhZCrX3U8tgOF4GMSR6BycblnOOKypuVTYubu8fnfpcI20
QPqTWRABk1ZE1n4XyOufOBV2BFdVh1TPHlnNkPeazcNuJhNlBqZ46lp4hqNGloSInY8cM9pbI1vI
qQ71FCF/wFya6FJrRnSxQofC1MiuknJ+Y2zSYIjPMnbZviJ+9KsKsZbWzglskhTrQFlbC+/ie6bx
erTcLOUrMBjm9MY5QbgP8JzXfBLUEGJgK5N8q6I2n4p5GFb2MPQou8xnkO5yP8/0qKLMHkLbyPZB
lpC8mBX9VsJVWNtQN5EqUbgT2ZLvTYuO2jKt/AgSjkSNFkyG6QXqFNATuqVIXrw0YKSlWw8oO8Au
pu4zdvfhDYS0X8jxB+XG8Mw59YrICzCRo/LlAzNPZlqyIJsxQYF0Ojol4S0q5s7pnMpDzxWJ5yqT
AnN7lSDuHz+KaOofPJ02Og7q6UgoTfDS0gS1pefx2NSsCYE3n0A5XYOOi87J097XswoSdZPZ+z5K
HvCdhmcxljS8zV1jUjTisky/vFlevbmzn5Mq7khEjo4u25otcbBfU5b9pmXSfJckYFAFZW+TBSIO
URZsx4kJAnuRBEkriy41emAmu2bclfV0TQu6o1h18ZF4PeKycfjnkjVgGZggNisymdSg3ildoPPm
rYBhz5fQCRaeshzFya1BD1m08I2BWoHlyeXvj7ZEJw666xg25WOE2haNTg0KgaxPhr3yHSEYZPeM
NAYagHZn9qa4TWs4BEzvw1aCWZHiVYfg+3cizyj0IHv1bQ39fAuCDDlA754CUzc4DKYEAotBcPsQ
kaFXjfamMFBhpV4IHSnm8yP54lSCfb8vErxgBlLzvW7QipadaX9wvkG+UOjN28hn0wkqB5L/XD2L
Ars4kOYLq08+/fHZ5TvxvVzvdzGc8K2hcIg0BjkwqKBxOMnUgs2UMTSkoT1GaULRMCWPBKkOJ70e
NnlnbfI4q3B2l3BUXDoibaSSjksvx/+GeTwNxU8nRI8E65voK5rcQltYyrQlWe6oo9Mb76bdZo9k
vd2kTgORBGO9m2CsYGzxdmhO6W0k34xq9aeoBVjhpJchdlG/eDTGXTE+110cU2GLeoeGKvRzEBjK
NDHJBfpnM0j3uQq0t6Bq/8RDe470Nn0iUeLDmSLM4iX1CJGusU8WMK9vxxZEONpPwSrgFndldSsS
+aEVfXUKMqbVGhiyCyOOhMTHnzCiqI+Re92BhUGCoIz+oGLOMbazcnHzAKuyoxtuDG/XVa157Xrq
/qbU1DlXzQQYhkKNzcxpmipCtXR5aiItBndm9DenIIclBXsZVfPFWPxYbUolOVd6iytoji6sVU8D
6kkUWWH+Lo1N1jvqj4cfdV6UF1okT2rMTuUCDjEozTfRNCGHxBK5NaUoribrxmZujoB7mo9xIirH
6k6Qdj5d848FzgeJRNtfOjOeLwgJmdcRAaDEpx6NvlXb3m+IESjz+NZDI50vaBsLoF48VbwN7PQK
E94OIrvCjK6lQ1I6EzqIbYyvfU2Ho7dsubUxXlBq75KX9alsv2wDKb4z93sjzWdk5OWlH1/5iONN
kMb0pMnEx2WWgo+XhbcwPdfPmeex0o9MtHrMeMF9uRdCvrlSwvhcjnC9o7HiWpvSaI8HyFxrCUX2
4M7HuaoRT8AF3hezGn0nAYiRzziqG4vIil4m21lC2EA31vrUry+GtfAWUcSrDvx+1BaMtMJLXxXu
Ft+NtXI5jLdeKILb8INsgUYgDPnOZH4yOk3tc9X/Nj0WH9B7Szk74NPGZgRBJ3tj+C98+lJ1LpOe
MNgQkrZbXsJxRNrfYnMJRY2+AV3CYzyNyKTYCIBwiaV1wpIBa8crxSnIi9GnrdSf5yVGb7KeCKKX
uyQgdEqfsnDH0DIjlikYN56x7MhGxH59fWaSaNxqb3Hy842y+GAXkqOR8sdO41llK7weSS85GMl4
6DpT7DymWX436cOqSaIvl8mS73kphpQsJuXH7bR7RbL1sim39jWNJPRi7VUfjPe+aHjqguUXZmhz
J3s9Pk3NNG0SF8F2D9uG7XA2wRMTxaF1QelrIe15h1r7u/7AgeGynxTDc8tsVaBB/2QGApEm69ur
wxYqTHCSxek8QuZg2FO20xMJsPuk14pdYc2VHzuu8YouvGZ/W3zM9IVXl2WGF76OIX2GwFC05e2V
u6rQX8JOz+7j5QcW2//80aawa4viZnYMj7Pc0p6VU98rlJCfihQvKCyBvERFqE4xwX5MirihasQM
vu4Wzk2jTLsfYxNFJn8Vpbpzy5vq2QnT8awjXzv2tviWmjOfB4KNGvQlXkMZMqRjuwtcMjf7+aUI
1KEoa+ex6yWDkrQfaBlv5niWRHHOjlvvek0nJ2gMDl0N1qBxOT2TrOTSV53J2GpJVYCbvp/VEX5Q
w8zJ27vK/ByG4Fy2er3z3OCRokMe03SaVoX9SSMU+gWnJrPLbJsOrkd9g/oL3/e1SUkJtArknVN+
jjUtP7JFHk5UoEfsv/Nm9rZEcKMgC5xNUk/jI3pqoMVFm6HSoYCa2tK6pmkLEVULUPZSOMEnYkFC
YJLrg2E2V1VmbmyDN8VyK+s44NhLI2FdPYwvq2HWN6D09bM9sj2Ab5NsiDu4tJ1C+034+yZS9d4r
021dWduCf+1bDkeTVe+SqhY8ihFPZdtiFFbYF1aZnkW+bgALAfZMrgjs9TvbJpwkNbeTngMLJNvX
DIbiFmn1qdc1dlWUh1tTtc8kVUwHiIKrpMmyR94HPwnmp06zPiwnwZumBcwWBV16m44kDM7dup2R
OlIwb5FUo62oi3jbO+jV9bQ5WFM++D1azZUeTD+OgNTo1c9DCrKqIqWgtWHShRPba/Pg1K/RJEuk
a4t6337F4K2xvEOo2ThPoVs8QpF8NEKgaEg/HrilcSKP+VWCY5ZtQ69ASIGZxeTRVBshpx8i5u+I
8Ny5bvzHHVkokdc+jvWLaElF6y2iVjv7kNtJz5/mbfjcnwYWjT0nQkYICVC1gTU+q2ERMZBMDvFU
c1DnZ9aRK4EqE79ZA/onfqkGsSyPydgrw82cz1vSbKJg/HX594dsapL5lFLMBDrOox7lhSK5xt6E
rKYQrvot3lPfzjnnR5ddndBhKaEvNLPqHozjQ9UhNajifL9cyKkt4aFKLshggHuCKWoFGAxXMxEV
rE947EpH+SWBQchFIt/q7D3ura3qr2nnfkXDV2INcpsIKCNg8pFzG3vHyAAMO9baVtNvlHqSCh1p
tg5EYmPUWzHOAnR3tquJVyO/rv3R6uwpiW1WyYB1bGKxhMFgOEbSzJWFudZJN6mqWaO2OytQAMBN
lApx8lEL+HtEx4NbLaPnPsZaQLq75cddyP0jiXnLu+RKRWoBow9J07HDU5VdRIW0Rdp/JrQOAx5w
X+jZCVHw2nTGJ/waX8IIH+apaDa9Tp4lf2NaP6tek3Cvm0eJYM2Umu2TiIFWDtVRk4mvYXrUEUo9
zk335kRxBXBp2MMWNOYZV2IC9rWYN0N2H1I9sL5LF7JbhA8AqVW58rR+l8XBCZzAYzbGKwRiut82
iJmiDlFzicAmt0BlMnzFNidfeDvfuxJ9Vgw+EaUzexEKf7ltuh90O7Ri1j3rlpZAJvtgcNqtIHvw
eC8q7nIYfoT9FZZyV7LnjezuJbBAGsxu2mOrVWhokOwIHoBAN95GLzpzEYJ27b1rAydY1M59AbKK
Tq+/yTgknx4wGniueZYPdYjozkWCYvMREV13oBhsV7HkazSzYEt7j6/CPOJOyXZhlrwvxvpyoOYd
1PBql/ahaVmjMYLb1cMSJk8FsbIWMMLQGfkq6IpPb3FwC894w9F3UJeR3mBt63zYDSQut+ajZuLo
Ab2lC4497SZkuy3boDsQ1MjZXxgYwlH2tmbzx0zvyaahPyNOae7q3yQy2bCHEIa1c1MutnI733Z6
8OqW/dOQx88hESBhQa4GGnD0oBA8af7QFHnxk4XaUIT8Cv3U45bh4UP2ArOaNWsM79vXUgt5n460
MinYetsGX52IvL0j+w+zYrWhuBrRo4HCTIEtvahg8Bn7ErUSrWqyTeEX5eewLsAPGRJX5HXSDYy8
6kBk6R6R5MWYpmilwhBrrncllus5a+tPNFn4MJwbpEd9HVuyZ4eczaegblndzsX71KBdok+HSZ/g
t9UTHfEQpwpzPWRpxm/RQY6MQlfbGJbBJqlbAlvYRHvL19K5FEr5eE8k3oLiKU8atoAcKREDVfb1
gFhN4lFpuNJe5zKc1R/4Uwa2VDXjx8T8mw2yXg31MnHWULDlzFSp9cJ+Gg623evbvMfeALrddye6
jyLBgS5YTV0Le2NUyQ/uItD5yvhqAiJEJzpcFO1kFpmcyW67cH4TuE5ZgxAaLAkJ5J3r27H+qJpb
C1hARXSh1jzutdTYtelmQAGqy+gzm/jHZnb1MGpq28ys1aYqcRZXxxddsdg1HfNIvT31Gn9R9h72
1wDrVOQ119gInlV10KVKt71kDpxO5U+GZGhkLX1NzcTYKAMBDKjDLQbltyzOxVEWIJMRQrc7t3K2
sqiK5wW/7lHtbTLWkweQMRFntAYFdSxebVZyK/CZ6pbWPKkuksw7HXLrAYHVZ8gxtifJbvY5agLO
OhKKhpqoqJgbHB3/HA8MIHQyFyD80EVB6hAL6tLGMZ939Q5NgsDfwmGpTwQGc6wTu5PgU6+xWVh5
/MfyGrmRtPqbKql/cZxoW+nu8QE8FxiKbobHU9qUwYcWAjyVeH2Zu2zBxsPPfE1ML9ooDZOK7Wg7
o7aYsxX9RdALF1PzULXtu0z8Pk/cT4/qOqjSDcgLXGJZcsij8NEMWZDSdu1cM373mnQ/D2X4MI02
amU9uM+C9n1oPHfLQyVcUztk7TnWqxIvhbOt5rE62rF5GWVurGOEqzLvj7EdNw8EyKWrxfAxLO19
GWnvtSsL9vzElbFhREg3L64R9zjD+YPnqOfZKkii+mC6fXUAgHLW2H/dewN0k0qfoEpSKZkVwoXY
G/rtYI7dHZq+fF3zgfCjPxikXYVuvA/a6teDk781kSl4SkATThd0dq5+Gp6hFVbvJViA97+Z1lFr
QaZEvF+GyIOKQMhVTQBvUQVU4zMLpZKOL2zVPrTazTy5L0vqO6NLUiFYziXlQ6tgkcTGOylJPmvR
/TSKpyr2qHsZet08xfHj9mgfpuPsFuJQDaq+uFdyETs8VwUwrO/UsU8ACd9adEfcXGAmROkiKBgY
6NmhvsX2CDvSaNEjacbByPIY44j5ALznx1HWVQ6tvi+3oZyZBDIHXhkWI6W0e+ox4O4nPTiEXnrQ
7Yq7nGOa6zqCotL5NEtEIg9FtZoEwUqw/HxmWvrGxY+QpUR15CP5KUNQPlFSNfayIZuBFlNj+PlS
klHS4fnC6EGqNUSw6BF58Lm0UbZOwkJxIkkfkaPx4lrerUgZo1SzZC9Rekd06pzHMxlNYDeaPiW/
Opi/OhsChsB6cWeNoOJHYeBRqb4iCGS+mYxvZCgWcXG0Iv2Sk0rlFLs2d8nBdjRC/MLsBsN1i05r
PeU7x3G/oOetcqPYwctnk7dUCuNvMIZfRuMdcS8i6snGS1J6h0LX74cJxkwKGYyTGsW8DiPO/aX3
BVGNQGbREDtdsLcK6zdw3I+i7C7S7Lc1vQD31bhjVb2euHtXNeuyvEpiP9IadMqUlLioDJxZ9q4r
LFbvlIcBqR/+PI/MimMfQR0ElKYmKcetXi3RfSEPWtOiIABE7NTwPm1UEt4IT4QaMQ3sdJSLj9TE
zF8/5PzuKzOal/k8KGjX/UkNja1d7z6zQXrTe+PX0YenAN34RtTguoIk3ZYmUhE12RXeLtTyhbA3
OptKgnU8m4I469ByZGepbOnrUkcRR+5BMxZbQjWYh3kzK/4qGDAYGb4qyxMXwQPrYUYalUzv7Fj8
sWPEE96YP1OgM/cEBNR4GKuUSd8wYVXEdGSuPabL7K6gQHf5SubMbbEZcCjAWvUG9sqTzoRLL151
m/ujb0k0WYruLNfpJySb5sD7ozP5R1qBtdUCkdlV0WMytj9Slwcng0mVqopvJP/7c+LPPfz9EZkM
x3d//+uMcfgQpIl9l9eoqXmJNxkgNCNPP6os+bIDsgE6lFp0ajhH7eRgOPnBDbvKBzzJS5+Qd0Nu
8tkd9PuK9gKcP8M3OkvIGiPCTG1Qd6oUP6DzGrIFnJe87RZVuih8jckuWtvpGtbZbQzrixj1cW9y
4l0iXLGD1vuOxvcfuFxDceaabOKJAUS7aHjBFduaAvrOPEOXjIIbwBeI4Xh50szaYkx6rijpMeT8
Jo2GzSTBdlYwQMGOGhWw3byXElV1g3JDEdHoVxny2aT9K9tnzT6WbbVtBQ5ubp27vsEB7uDiERXn
jxsYxZ4S4Dt50VA9L0e+7JHkVfZzpsrF86HNPghNvzDVqyJPQ7bBsW6rFYLOhRhdIwFtaAZwrWy0
PqAnwmHXcQDFyauzBLl6svzu8YKvPIoKjckS2jjcysKD5w+H5e+valn8qqQwCDwpVBYYJZiK/PTM
fVe2OSIl94gEtpaI2mUPbMFhXllz/KSIlFss3EgHMqSv3WbQ2tcyNsGZZTV2+FK9eZbNExi/sdsh
KsqAvSYq/dmobEC8aiDyGvED2zvG4Ge3DD7TluVMzvA4g7F6VyPHqz1gZFbvAYuyd3DewSFR7Zrd
W5bf6m76Y2eI+GZZujDR1JXxBQXecgBjVs7uuvJkKNr/0Yi5+tLfMmTT7o2nTA/qVWl1qIpyKnaD
45n1CvkDaf9EEHWdRJjP8+WKSY9TPm3D4FA4Yufa8bnWu72zfFxActBeROOpjwWk+QE1Ys9CwWJn
3xlXK2BXXicN9ihneqy0U07buyQq/swz5CFRL0O+8lyN2odp29YqWY67bHxKdUWaEoquhFC4oR58
ZifIaowmgeA8sPJv4KYGH0Hf8dCMT0HKUK5r7MPoPuop66BcJDreaIt7q1vpbfAWkoiNLOgZ7ysx
6ijQKfID9JS9r3nWjIEPVqJa9GDV9I5IzLYIMu4cBFFlK99RtuoTzs6CS8UgXy0nlcV3uqrjlkYk
P7kmf7izZV976YPhEakXm7rJOjbQj9m9Ldn2Peh38tOmcXiumkVvUJOzE1jqppk6ZfzG7s0tGrIt
aM2jHoUP5pT5fZfdA+C+ErP5JIGmCbt/aFp1SNzqLcKJHBdXkDLHqhv3HmThRcCNQ8Xnq4YmMEJ9
yWN0Znpr3uOd2La954eK+AQdtR4z7lfLfmOJgQepNonxdDkDvQPkGNzuA29HwFbVkPHFHV2qgxpl
GsFdQDnhFK3rGeJiojV7wyS2KePTXwXpdK/PvDZVQHlYjdlTNBOPOyuVrTM9uRErxrApfCMe/iVC
Topu0DjGQbC19fFpZDW5jjsWWqJ1dqaZA2nDb7NaPgj2P7ciL+dd24/bOHsfS+tNS6Joyy2ecRpy
SPQhKW6MHjSI99VENsmwoZWj/TVfZSwUIVuL348wPd6ylYvig1EOqkDBe9brROYV2oQZjKLbQYKM
xZPERnafPhQoNq3qGNlbWQ5fOQFtqZHDQmM6P3ZP2cS8O7FY9YbIeldz9lSVFmh403ydtcRZEyNr
9hiu0j4992yeVsoQl8QLmfpFTEVGj/R2bnMzf2DOWa2g7jNXNpFW44c5V4Dw145qewTZncRLVd6n
ydw/eoKMdvdQRfV3ltjw0gosUwgC9F3jsKm1jGFrDdW5iJeoBfkYhAiVowkDHsNgE5MuSzUupTiY
N9Uqmy3Mcd2vCIxxp+XFtaBKX1ZzjlV94fIviJRvijuLB6loqKR6EdzFeveO0gXS3uxsTEF5qCbz
DBsNtNZL33bOutZIVnUGrN9hXW+4/hiNccOAgTlUorRRiqicxD9sbx4ViYMFz8VGp8II2KphkkQN
vCk3GdqpkvK/WTjWm9wZ11b6FEfyISrte5MzZ63IJEtS5zWs4PDN7qPH/sF3RwY5GFiXicJLX9F3
fHajeqqMgqoxTT9zLerZ6MFpbIOvMsVxq1vVA60e+SlygpQXU5e7RJA5icMwbsCnpRfNyZhhHnfY
MPnT38qG8A694fhbBNRtY/FURps8adkDFO9ly746D46sA25Zpc5ehMXFc3WKOBvpWfPAm3ffVU4J
3jY5ERf2YQEt0KP+IZBbL8+WVSpTBSi8+IVLcnlL44YsdaFV0UYN5nuYtLiLTLkay6pZGjXfxj8m
4i2eCrU2K2ZwZjd85rhW9ZnrznKcgw4wfJOEQ8aqCb6eDApsmZa6a4hDXs/VvGOgDwijgew2pyzV
h/huLLKfIhcEEWjxPaf4OTaMe9DPvHWCXV2P29iweWWmyENbJX4CKlqkEM4OkOUb/VdJw0B6ixMe
o0TUG6tCwp+K5l4uEBD5QSKAuzMd89EcXabF0VtueNGqwuiAdW56YUiBmdHCc5zDphi6fZzSJjoc
BS4GSfqCVaB5hJpFcpMM7Or70N4ZQIl7lW0YIcLOZ7lOt8LY03R/QqogS6vu2zh9mIazSUzDSu+H
raswKVUWcQJ1iOKrM2q5VbPMd0MiSMulyzKpamwVHNj/kseRjSVN27xLPDAliNqwDgYAL9qSgL05
Pdk6j67d6i9NbHyontnHIKLnZMyQW8fv7JtOQakWr36072iZV4VH+vsSQ7y1I0vt8ghj7wgJZL5g
G35Ai/DNR7zTOvGNjOQcj8lTGBqfds5XlQvUl5XzgKD6JZfa7zSxu5tsbCoDOrcI99fMrLqllDSX
TrNEkL/CL1QQbJ2/mOWqmKBs0/0agbNGWfeRDcmHIPMIX3fD4KWQ6mQX17wRajeP6rvUsVilJhUq
FngtugSstUqGBzygH4hRrzPZWN1EqFKZIpwrpktQlNQ9RFCvZlwJ8mT0CD/T+qEag5NnMhakO2KY
BEy/3ZFLBXpHqsPMHnTFIBlvn/nbOdYxqJ1d0JhbMd2Q/x4KmAPo8cd3O6g/lfS+0+osXPhM/eyu
ZrM8j/ggV0EWfziW8T56D71Ox2pq7gYRK6Nlo+MY1Nnt5urK+MSwqatbi4H5BAdN09TGsq297EMu
z5YiV0UsX0Oh3k2Du2CjvFGyKNVhsRYskmdyHCyPZtJCE5CK16giQWe04osM+gtjdGbRcXsmPon5
gXYMTL6PJbuBPU23QYCwJ1Un4wSO7kNwQnpClDPVPS5WrnA3+Rm67JTaRugbg/OwgMgiz30Pq/kD
IeG6HpgdBs6PrMoDrNpbMsV+NtVEyEg/BUxJ5GN5WR7IGPS/Nfsc75sqkIQezVtbiyAST6sxgwBj
Ke8SecYjS8RFQPMI3nBAkhHfkJDhZLA6gHPocQcl1xmr8lEnXp7saoJjmIXh3LDpbj3eksghbhqI
wKlS4moUNr6ZKf3Tet+RMe3MXv4JvXlrMUujNUvJI3dC9BXxejCtP67X3RqnK9Y1Am1Ix7fRZpEV
UuWluU/WM3J97lMhvHujjZ7ssrPWg/5dAhZyc/dJc+xPmfWY1Fysqli42rzC5lLO11b2j5CL9srJ
5V2LBrbUiscAIxEF8dSQc71o/GNnM3q5j34RQimd7MpKVMeA9LcypzcnZynYDN3gO3Ev1zLhduGN
M6fiQ87EmbHc0ldazx7GtJ5LkzRzRp45Gzn+wAKcYWiqdTzEjxZBLuvck/fhQiyYS++znMqDRl6C
D0VTY7l3UlqHTBLej2O0J0VlwOoFtE2A90jC1sxZVK7Iy56NhcrPE6IACCJMO9hNIFiqi3OdTw6/
92IXspiMs0sn0M9+iwxOKDcM1lXe7ruO8ZdydiOVhV/xzDAGEc+k9kzrKZoYiXojjTwpAmlM7C1i
pD8tqlG2UppvRmG5ozilDGDigBSiQRfGHzHndKE9RWFiJOXOab7tMmh9SyX6KqensFpHMD3sfiM3
wtYHXRyeQZKu9Z6aTYPGHuPaP+UNYgDSab6HJn7WevbVGcCDjWiRCVFc/v3nMzsetvHUHJyCFb07
+5KN1QEe/HHu+YAIQK2bAPUcH+KWWiPBUjgN7R1VKPGdJQiGcthWy9UeaPtCrKRh1oDToBNm3X1L
GAATB/d1cp1fTw82zPA2laN3d44wJJOU8I/Sk2hvJcGpzcmOzIIYkb3iVKnor8aZr1dXIlz1Fddr
bL9aen/MFr6CPeHCsqaMsTm+j55fBKlTsHdFybeeMseaja0+lJdBaSiZ3OizZl1OeKWMsHqqHvZK
oTfbEL/lSmt4HtBBAn1j61yI+rcfhsGXLnV4m8MgjWEA4zvs94gnsHKaWGtSjSGGzRGAwUitI5rU
jUeG7iqMk4ccvPFaFRNeaTWdnEofjqpCqOeUSbRBq4gXPrzN3CoXd2a5G6pn5tR4fvjUPViaOSE4
W9vsOt8bAqLpKjA2yAERy7TOd4+uP+qsayMCgGBp+5UwjNzXDEwLiSzb6nNq/uGlbOxs62rzueqC
K3co+mZFE9gPQGuN5IMQ+bMhSY6vMDqupkM38YlaLMxWleVtSyrPtWDNuHIFgxyLlQXTEwofZ9yq
Mm+3tSMv4XxAKEpEhqMezEQnEVtraVRwB+Pb2gckn0KJ4YGnmjy3UbFz2ii6kyqP7kRr/7FNcp7G
ir9t6NSOMwukHF5x5vGrzB5CNF52fIwahpkOiQxXbXaIpytLvEmJbh97Ii63oz0/a8Gji3vtSKDz
vWaUyb2rR2ejqrULqUBE8sFj3izDMY0iUBHZiN+6NzSxScsT1OBw2zU5AahaDqqBlsaG59Lgpihx
wrMX7lD+IUoZCUH6d+7OJDlyZE3SJ0IJBoMZsPV5pDtJd04bCIcg5nnGueoGdbH6ENLV78kT6Zaq
bW0ik5FkknQHDGb6q35q7oXUH4RfP/G0BGh6nIFRNqmwTKOMFUM8rW7DPsPU4w3GlVoFxLIRJhnb
CbicAHmsLv9UhvciWZ3Hmc/Tn7Nm8q/YV0DFmMiyzIzUEN/6IviFBFOsAyGwmwYREfI180aC6RFq
EVjP2HCA/bvBqeKgfCzIM5MjAi/We+o81UyKm2w6AdwrV42l6mViMuuYoulAldNctpWdJJlcIljh
S1gIC6OTFx2qJttxkn2s4wuLRHWfwmbgXMhTqHemPU2hGOg5u5yksSwmqRaWbmcbl/Tetm10riTy
60MkIHYn5WOGhn5xWQMXVlPtM6MlRJhHFwAujKFcGqa7HFiyKnyD6TnpW+rLLn//qD5QwhWDv3ZZ
sjE/TV2QL0IWzSV97PoF+lZJPDXI7j1eqZz+aO9T2jadGz0I5NTmpZvgSgW8mamvLyPruTIzDbdP
DowE7TVTycFzi2MRP5Rlu4LWsAS5rFHV5Izkz5rpwJFgM/QfPnXlp6qgTxh0igWNsN6S136zgzhe
dnPdKAVwt7ZV+im3J1xVEf1yvLgbQ3j2JepOfe7ka9fDXD1Z46bK9Gcw4QuR69YhyBiWCDNrr0lQ
E5zy2ojMAUMeObbXv3+vcG4dCrMhZu2219EmURRIGMcJyxa9z1288bSL5srwOs6m4n7+g5PWKSir
6WRW0nkg2LbMeFo+aj7DVrfrp/3fD4v570yJWWJmH2zJOrlUNrr55u9/bRmKE+OZe3jnz4tTBhmp
NxCl8qV/ZPV9pHzaUTZHaRmeEwbomsQjNCILsAAzbXeNLl5G7CVodTX2KcVVjHbuLbNSYm1kopw4
f7K5J3YmzdUUnrlwByR9ORPSGOSblAS0dfdyqrhcpy2pTvZfqrhHP4BQtSCSBM7zgXL3XaaHNI3f
K3vSFk4k3oquBzWYYvMQNlvh4g8t4d6abjeepZrq76a5Skeh3f5+0LMPGpLIIkkel7tIN4Y7FCfo
8Jr//PcjKkw21EJ720BY5M1j+G9eKYIVM46HCDzqJZiYRxZC+2MzhTr//WhqyfgjVwfswoInJrX5
nbtCXzKEy/ZVEOV3tAGBKITE8ve/zjDwScdlr7Q83DD1ze9cLdR9QXxYyawo7rrnhPuQccxSczVj
kUgjP9qtIQ8xzJTFoBnFnca/kauCiPAIomkRQOF+qWMqKtBrHFgtzplmufgy1RImYxA/MNKw11IY
G9NBlI1tfTgNmnU1LEZLA3GHbykPhM3aJMs/KtM7NAP7Ng4F8cXOJm89JiirQvTHslHjqazYKg6N
Axhqqt6LQN+XGoxqHIlUdlmav+vsEUNM2twAnmnXnBvW4rNLT3NeEqY0ThwkHKa0mBCvZi50AwGl
6VlOzXJ8Ti3rCCXhNbSN7BQ4BNgqrn0L+PBYOohCXUlNcJu8sNH/rglsESXoBSYQdk8+dP9tQep1
MQxatEbWxvVJbmhp1oTNhEsVsO9s8Ieu47LEiZ6Ru2VS/ZGpCdBK3V2zwmm2teV4axZSFfUPeZC9
mmYsQOo7z30bU3GeWTWmLwdWX23l2zzxz1gIiQ1HzWOgTJOFlIYLTUfeLns0rdlfEqPHY4DKmqDF
npZtysw69EhwNfNkMvMvRenpW0Dov97E8S5JxJqSwJemLk6mO2/gPJvQrsew0zHcithu8xbP4mbB
xV0iRtElH5w69eCJ8h4y3NBFh+Zk4o1AMvOMiIFmMnzHrF/23Irt9pwwR4JGi6rOsUhatD35AuKL
DHmOuOOzKKp1M6CU2HHJzqfugfsU5kM69Oogo4gIOvoNSopcSnUe84B+Mq3dwMPbaORmnsxBPkJZ
ohZW2l94GvR1gCMgSqYYswRemByZKPAbYzs/DTUbmiBea83ydr1tf3vK5CSTQhigdWDr9EaOrFvT
CuYr3stQfAROYKwxPG8Ez8qN4RM5ZbwYHA2rfI5TsQZl2Z0yV98lOaYNbR5+KRdfDx5RkKx0UU+J
cR10XjrfpVa6ionPhWDFZ9XenF0uMpaPdQWqyYnFDccqcfReRSsS0+si6IcFvCp3XXds0W2C5SPq
osVcZ+EU429CtVdiOZdKeQeiu3xn0CHwALqdbVHWWERcvmzEeIIMtODGGtebf+5CnCoKVasxS5Z9
9JXOY/riDY8+LC5mkONXMEmXZmkmP/Ug9iJPr2PDEKE0oYG6qOUMoK+khhaByvL1WOrATFz7KWGQ
n0GkX+iYQkrPfPPImW61BMyjH7CzMPpp2aXpQAkPMFfJsyhghM+4N3hqiIeuNEPmqy5sXrJUXAvR
/uqu91XH2o+BiZZk6DINaHxIje4MTO4tstk/jb52MnqTnr4q3ThzL+eQZT/FDPUNYWBZlejXVvIN
uIugDPsn1+l/g4lmQAbLSXAG7xXv+YHojko/izqEul69uYHT7x2ud3+KHhy+1aJJObvPZaRV+F51
3j1y7XvLgIpkYHGZ+PaDN/ww4612lTRfrT78ClmG9kNEJDEPjZVHLnXBq2StWob6sNnuXl/CZmi3
XeS+YfvfDHZ7ZB4IeMfsjWVLkQ0C8JblhZkU9htd7QZd3WjornWHXm8r195Q+58RurhZJ20XJoNa
qJc4cqFgwqPA7oPtKzXCB61m/6SN9V014trbLoQbRG6dDCAe+zkRxbjADWfmB7pAYYH/wYG7y6YW
Ix/RfWEV3QEs7IozLkFkPYfLZ6AwMtIrUvvqaX26i7G0mz7mQIv3PnVC8+gGQ7XsvBDsBbv6MKea
bWywceBQf536gDSRnV0KwVTeHCvKc5qRfVhoibWDdmt3mAu4K3BgTJP9MRk9+1pxidLytdHTvU9/
5HoMNAN5JFsbrlatkQNvfV5oSztknmM7wbnOtQKXQrxPSjUHcRL8nRFl8nW5c/gqXB07pyuZXTkI
oBF9lkBztgmN7kmQe8swTQj/ZuYx5XC+SppObEYxnEeKHxYFHNAT/byvul+8BdK+4EJ+zmFNEfaN
7uNIUU6cqzfBM2Gsp3tUT4xj6p4OJSWrTYX/SenqGesMhJtwXPopnFxIW9DR4uJYmc2LoZOnK7uO
G7EaCJMaCfi3vMBPy2y8KMXnhId+xU4y37hZjUzr/+ZVQbWxxMBSkOutDf0LRkFWkwMGax0vS6JP
TqA9k269qdBzQfTghGlUdxhDI8HY6OyB55KkZ+cOvZlMBG4UVBi1sFFNTPYGy7qYGKVb+jO81Rto
jIfUHQ1KGt19PrAZoShja2jmPe2CP4nOrHipLIwcgGb6a+KKR7ahPUOlxl5n2R+zGTbCogrM+woj
n5EU1aUgJWlxhi+Ys09TmvthVQFF1V1AGt8GKxyUFoSI7JkE4IKl5ERE52LaHt2NzTs2XGaPHb4u
UibIICjPArARfTvsGfFvGhxCJf2UOLjluY/ajriiTQ96VJ4Avgw4sBAQigcleWWSCksMwz4KOeMI
OyDJOE+TKPNoV3qI3pu2LnMkhCUjgY0eZqwKaQacOfLeVcidNjbYzSB2QkzTig0Q9W8avP9UBpeD
b7zaUIeodF52CskXHgGTcKCfS6vPP1KUnJUYqudIBHvRXkOdAYCHxRT1I73Bk4HBWPu3MQXiSBHl
LXaMXZe4SAqYxXW0VsfVsabYR6eKv1h4V1InSVWDKDchFsxno0MJDit2m2FXNMVzrbc32bWIeDUG
oCcdhxZOCIZ8rpFyzs0Ovml/EdE5Dg1PCAaF5RLX4kMg23PliXHRJ2olPO/UNNqjQGqteWzvys4+
djpxtg7hl8M8n+YC9iwXDZuGooYU34TNpePQtO2tbgeJDSEy1C+TY9OIMspXMw0+4hK92ofu6UPj
Y4r02rTmycn8iqwHJKi5BYMBRLJMf3NCT3SLDfk+F7a5q2af+gQSqO4NVlCq3RaWj5ke09zSFAm9
HVp3JA1fO8w+/G8KxOK+/3QTkK6VM0H8GatgNQXjftDMUzikNHtPX5MH1QB+Qpx7J2G6W1SHdWLW
lM3wI3BuRVAbywPVWuim1OP44TstaMNRau5jZnDPeTwmXDcIV7ok5dGUqwS7hgxYC3P9tzREtzWH
/twm4dW1qtfKZgQkh/DCrvkTyO0nwX69eHTLWyONb2+g2IbZQK7s79KeubiWftJWJpou//rhy4ET
UsrTmN8WkQNiiWg5CceYjhsmEavSixCssJZU3huybLhmtsHZDet9aQc63JucWjIilhQ4Knh28n0w
+m7DQZa3rGY67qLoaD8e5TELWkVWo6cRPqjbwzifjWwQGg5BowWXys022drVnfFJinZiCuyWeL2L
7tvyqz2BqEtoGhs9Dj8S9A2nDR4i3KobuFE3TX0aDXxvr2tsqCDVYgrN75a1O4uETljffMnt7jMd
WbE1WDi4lH9cSI9hHK05ar4GuncWOlhWhf80iwz6IdGwsiXB9x85gAKayuprJM3Ly58xMptw/1vI
aOVQJyuhE8yVo3acPG+dUAqAdddcplqxFcm4dqpqNyYZLDzWE92a3lsubb9hXjWWEhV5WgfSfXH8
7ia5i1XFbMIVPzTnADudskf+CV05j/ZFbP9eaiM4262J3XTI6AmXFPfCC7FB8np2dHI778DhLMIi
w+6DYMPOwdqLpPltmEUKYBySgd+0h1o92knorspMo4vN7ynT3oUDSYOS+hZamXly+M1jEasvKs4v
FgASOsKqx9EuzkDen5FEGQoHW9y4L/roMavQwX8r80UlnDakxzkVDnEPVZ5ZyGzvcD6MFkBH2Tiw
F7nqlmSMeRTXH4YSgHEasiQ+sraGoLuIBNZCLJE6Kd86xuYtbfOlwhRJArKADupIPCUlCT/8bOtx
wpTjhNU2tJHyVSGYm6v+IwENTUQxZAZSv4smeJoC6084mXflT5JkAfmwQDzRInQzcBMaenev5NwL
A1czSAqakurgzhz0UKPVMQh+tMuq2hDja1sXeLt5TTtFzGPY2fTLgMd23ZVThG9D+snA+U2xrq+4
84/GSFgzGopDQ559V5WcFRpY/jgeXbQ/DbQC42OwGNZCi9vz1M80IAIra4ktaV1U5KxFQVRhRG12
swt9Y+8K3EvLXHnZ2Qn5BcJLWMROKsZ7YyRYssVD2+ItlpHaxc1wiYdyXGkj5l2RvxUt+3lVVFRS
8N2k8j9ctiekZncuhL7FQHcdAUdEhiTA+BpwlFhYZXVvMmffjeYcnY23wovnlqfyD+CsbIHFoN/w
E5J7X5pxui8b9xWYN4Ed9dTETCsabWcVXPR0278XSX+pIPytetnyiy/r5BDHya/rj6BZY3Uzx2jd
imFdJTmWghwPh9eAw82rxynwD6VJyg83qa0ZZy2CqltVYFs7W37o48RYOHuKp55CIRX8ULZGjqgE
Isnwf6CJBHdlYq/ISh/pkKo5PjBK97wbG3W2pLrxlyy1ENluMhzoWWEMVwXKBdGMiYFukx3sqj75
OhsavDTG1rLQVnkuhmZHUqbVok2VGOAeoYWOrYJjk9Ain/b8hA41p0X/xymL71LmI/PBYEVtI/b2
xnRWHeE/aglIYJrVO+M6mvpqg6BSCO0mjVgcIivjIDuBCCjM6qD7bE/acE8YGhERJs3SacxL0+5l
TVDaMy8kMRvci6m3tqz2bCPX09adwLNycNwF8hbqn05vSb5kXPeth++UqSUDM7nN8xiT01CJFVw/
CrIn8ZC86RVGNmF4E4ghaEJkWZ47K3p0xXDss10LLfLQpw2sGAM3BptQmgbhbGISrhL9MErtze11
sVU6Be2e925WgM0H+MXCtu7ofv66cpOMW72t9848OysOQ13grI2SYUuQvT111jnVFH1cgwMfwUMI
m/QZEsSW3rHAIdacuEHeKPnaeWT9stInRWukAbZOzsmaNwJIoupjBzLlB/wjQ7tYvEY5uDeUVbgU
xY/V20+cXcuL6AydGA/AaEm4TY1atJe+y2xunHEuFAM0ER0qgqb1+SwD3lX79ZjS40phTmPmuzkQ
1lc0MathBuXccKfioeNGoaHj2GOa2OvQHtO8OXjDeNJMkriZI55FiVk5pA+rqlFCbB9q0Qi0OLXV
tiFscDRemAczIYv0By8frZXjR68ycLa5MZGV5ikJrbN5MCPIZwRe4WeL+Ecqq9oGUACaiREG/IhA
jccqhjrvhw1z68nakCXXFkI1z5PL5REH/YtW8dAOrG6CR0MKVJW/JsemhZ+b0A/G7zQT1J7lk7cz
w5azV/lTU6XLM9qi523Xn3BfX5zRLVfKpW+HxeGb+T81HpihiA85M/yn3FTjuZOGOhhNXOz1hmYN
2Mtr+rsrDwP5rMDnyO9BVq70zEJSsL+Rw4898OnBIizPrhdLQHIn3xdfEsJ2/vhdy7bjVOtXTP20
jTdG+Qk959NqdXIJ1PEor6rnApojx1ZW2J7AUq8/w9jA7dm2Ixl24Iqkg584MDIJN5g+KyuiNIaS
IlS4W6ZwKGiPlZsqSmMTl8EBXgJOMnqW1qiO5gFV/MVKFfv+yoFLyI3Oi1ZsLa1kvpSnrxHtAZsS
iWAxdhwsat2lrS6+ToNxNNt4L2LKFhhVrdumZljXYPN3Kjfea+CJRCS5dzHxhcLg3JxX7Lj6w+hg
AfVxqwEQhX0gupNha8lqikJn9r7Ic9X7twwjYY/NaI9+k20xacHkDGxFiWBBBNN1SId4Y7FkQmJT
q7Ow59GH/T6ELdZ6L+RH/Y3r8FpOLk+ZUW3oyIhvjcPeL4z3sSghZ6uG8lPypbqgt00nOYKsF9MA
R3NNeZzsGsmhXdoelYZafTdM67uKtGOaoXoq8Qgu39wAvr83pMkC/0Ohb9eYNbo44RDkRg+8o0fY
Gd4evjDESExmvRnq8Kirh3HqkxXF3hEbevoAaJBEu4YjGNrVD08LU5c/gwITFVG+q1FR4XubMeH+
IGtN440NAj0dKIGIxHoyxner+S4w7RxtOX2FPXjJDKXJTZ4dGYfLqCGgHpt3SR8kmk78bQd0UfZl
zdHA4uaTdolKPb/bRfPGL+2wqlZ4MnUHy4T5MbnZHeb+VI+fNQ0jc4btc8AQgs+HTV6Cu3g4p2BH
1zyJ3ivlnPR+fA8tnDLaoLWLWqOrRI76T2rMF3vuH2VLCMETbfsaQyFYuEn+0A5UNihm4yA/CsxT
qwhb+8Ls7eesi17bKaCk1Nkysrtr/LQLb2LyPrGF4regXkkzmHlrD3pIDNvqSKDBa1oTGcnxcu0m
mwAXpQor1RjvDWIySwxp0onDOVRu+RTMGGI5JE/ROFg8dVxwbXH5pWLqvbuxfaNllqdHZ3Pjd4r8
Z28sQr/kS9xYx99R7uACwBjVJS2bBt+Tu5RtzXDUoWUjt3vTQZPcF1kuTl7/XWhdtI7YgLKnJ1Qj
oj+gFt+DUOLQLJkhFPnEMDoXyJXdtC17E2FEyrkAtnkfbIvGlQ5DtGWbn9gBiqWOfDoxJoaGNNIS
3FJNhMpjqyuu9x+eDCjokqvcCoMNZOVlpmdPQ55ybGCkC2QCX0dIr7lr/JRaD5dlgB491PaeTB9o
EQdDTaObG62ocKA6TDmM4tmJzKeiVK/QIpDUAPstS0Kv3DWzJIx1eClT7803WdP4vWK/ArRY9GQz
rumMFACeyhOy45SUo2j7I9xc05J7/DsnWh8YuVNnQUum4RXAUvRY341NyVqWRlwRMZu6hg5oRLTp
2DAi1YPgHlO2Nx98Dc58JI+FlayTJKfNmq0mmdD4kYnetNbY6SwbC2+P1jGJK/Rt2+rfO59egbWK
CtI20jj7FuURed4xwbDkqRRTvlWFfAALwkQoas19Abh7Mellx9mC4c+Q6asiRNordDZmmut7O1Al
0D4N/ReoqnOp/QnN1noaE7ZPPrr2VHr+BszrS0+HVKOJG5cPPBuz+HGZ2rhEothWa9hVQxldXbYb
Wa1/xkO8hbfy7M2IRBzxrNTdss+zhNMHk4yCOwqtDn+stVejYW56WT+TJIdZo68bd4TWvP9fzSpz
LQvEiP3/o5U95dnPf/x7Fn7+M6Ts/37df2HK3H9zLEug9gmplLIEjLD/gymTkgZHXWJHgE2BKKH/
E6ZMUeBo2LorHds2pGUrvuy/yh0N69+ki3POlYYrELN143+CKeP/BYPtnzFlFrWT0jZMV+f70Woo
/gVTVtu9FwcGDWylKb7R7X6LdEPnyXwBWWdLqAvCoH+IZuLj3F/YVORgsnx8QCv04OpCDKmt8QZg
kkUmezEdcS3ZNbGXf3WHzn5gvwUZUKak9vs8WmHxW1Y9MOiCnhGBL5BQM1ABaJVOpU+4I8WyJXy1
zKzhmYnT2qS9HZEBd1XVA17neBGvcytgxB34zlak3jmaWfk9qW0mzeJss5Uw4RcfHZcd8QAy+FQp
+cUpbteUpYcBIPvuhuSb4kZt0ZZTu151nfpha1etQj9i/cP034wkatp5RsD5i9wI3I4xkhdmjgij
oMbxBDKuS6kAEKG9G1v3J6ucT7eCeTNkEUClcr7j8OlPoN+1tME9XnvPtBsBL0lMyp/gcsaJfa11
I1+nIeKC3bKNM/x9nLsUP5PEIFO07jCVL1ixMUkPo1z3+XSovYYTPubtobprFtadwA5fbc1+Tifi
AzjswlGg4jb+LomeYsv78JMk2ruJIKCS1IfMdz+grczarPOe77S5UQxVzZX0DLpNPj6mhFg0CxKu
KukJVyTWszl9rhgH60XQ7EIZ8k4FUcQGN33AmoBWM0xkCfFnUCpoYFqlkaSDCtcaQD5N7UMzBw5W
dk1YyB53tp4fFPxxVQbqnMSk42igZjVUhOHb+SBRBYKwp2+vISJgleLYRb6OXhM9PZlg59YKV+ey
dgqKCqC9eJ0SJ1rrR+q3CWPNg9dhjnwCcA5oQah0ftUIWN696WUHUbb7w8QO6I4fvlVpZ8MBjqvj
hlaH5Mgn0DzAaM6jiWvTmVcvMc1NLmGGJK79DV/bIYTpfzgBZ3Vz+k5l/lMZwUgq7z02aa0udJ60
MY+1kAEkbePI+GXdFw8EOzcWe/VVMU/i9HHcceIdnwIyNxmUl1XeRHuvVVTH8Dh9N0bnibnJuNBr
I9pmFnpSQ4SEzvLcZb4ayQOVERdRMiIu4hTOlNFqR71yd4j8sAScPlv0Gs6UNq/bfUoqhx3FhYdi
v6qVc9WSnvOrS1Cxdcj5Ykphz919hbI7muxhLKMFXY5ma9fZqzZADCZ2+gLYBMdif+hiLsAeyp7o
yz18lRcRnJGK1XpIijdtINohnfx76CTDqzCLD4NTGjeYPLiERWcd/NYybgk+LOYVjcGZll2m1JiJ
TknyFXTeCCmWXUreYd1KrqDEN8jKw0M+ji+ZPzRbrw6/ScusjdJTO8QtOLZlO23K3nBPskaQCE17
OfTo/rb23uKuXDS070FcV+uOSd9Cd+lY5weBYSCXfgs5VlgtW49wuOPA3EYQG9aqTNGYhf2kV2hF
nUlooUsfGjgHeGOqs+9YP6jDKG7NwMN81gtNe1ta9c6P+ts45dyKFTWICx121FJazSvUZA4zgU4g
SOsPelhJZrHWpg6an8Cn0UNF9rkPPAoaqaIhXg+uXevnyVM4vDOhpysmmC5lUOAnHXlFTfNDU9ob
dqX7IFklImrbmOCw9+0oDmu1XyEb6gUC9eaw+k1WxtzMXUWcmNn+G+kWCOmKAi7IwlXyDTRrERCi
bWKD1BTl0cQbq30Ue1f2akTF6zR87Fw0DOcNgyKZKnmAALGByqvv07w7QHh9Q4ImFuDLh6FOcW+J
9OLEESPb6I8cQwcwjetutDigp+y7pf9jbSjQOlCh11lrnBXelKpPB3pt81/2v4skaXd5wyvGj/aS
yOhBlHRdR0Ftr7FNPTUN0xlXD3iv9eBaKo61kpEIJGfz0xcQzDHgX5OUcySrAdQYy9lQZHGHi/Y4
SXzNcakRyBQnYMT9iakybtSRiH0r9WVDYFv5b5WXfCeZ916S3lr2RPO2CRQCwxz+MId5o9F0XHvE
tjAPZu+DP1Hbl+KDyidTR9AeN3A8P108uUt4FB9Fi0tzGPFvCrVjjpEtpyZ88Qv7J9Tqb8PelYm1
NPzEO6r2aBleuyEvV67sDie92a56KGcYGE+UtcNonxoaCLHkyyR/p0vnpGNgUriWUt36IirLLjVf
4rNMSLcnXxNULwgvgoYGr3lrXKjNdeMciftxT/jyPbPVIyCgZ/hLBGWTR8ARsx906xfjWw3RHVWw
25Ux9wWceb0Sy6JuQRPb2yAT2GFRWEJb38Becuy5AmMufPTUvje796GLvmyb07ihPw5VDiI/eI1m
tI3GyDixGIXWhXaEeQnsm/d3mTb1D1hL5pTwSiwGNFyGEQYN46b4jY0i/kyEyVl92MbCjzd5io0s
K1+4KMBPcuxWPO1jzn84xb2zQRF1WXxGlYWP0qwK5rknM8O5CFdm2JjhvagxvmZDxMyFdW2B7szP
fgvVcIMaBAvN9Rz6HjLzPAUT0ky28a3kvZ+IesVMMMAltpx5cbBwLBQclxFJ3jTR3rvi2e2ts0Ft
OA1h/h8/E81CYm5wOEau+wmOH596SlKSllZjuIQ5jJcmT6wzgZetCpBhEviqJFFzkksVRwJpRkuR
MHvzFKhL6SSLLp3KdTLB7yDmpfF++TqyoY+EsyKpd0Lm9VYOTsrOZ3I/AIPOaI5c5r2RHggRpQda
S9LDPz78+29//+7vf/374d8/RpsE9j8+/JevZaBN/PR/9CX/+OR/+XZ/P5ysAevjf+M7/z//N//4
CYcCeqFXfaWWQx4Eh8AkCXFWCIdtvzU6Kg30msPaJLipEQh4CsFd40BFVnEAPl+OFBvXXE8k6WIe
q9qqKjG4oj9klNQuoxa2Z96hhlIbs6moSWAiq8QqtgGzRwXGVLCRHPmw5nTBUSv1HSI4pjmaL+RA
CUQT18Wc9V4HyPtBgxhkoKquyGOu8yoLSWtghI/ZJZdgctAYIMUl8o2DQwJk0D7hUWhAOpIpaQIp
Vo3yVgSvLq2Ng9wl4+bqGFYM7np9wBE+4MCqKOwJYot8CZ1Xzoi7IyLi3zo52VrvZ3SinHnu+IpL
E6OofAgyN8agWB48pAmm/sYyhti7pcuEI36R8lDjVWEYho6Spsem1KplElGwl1oe3ZJxshycIV0m
qGKWzVJnD1DgOw9LRCoA/SOMm0xWyMhPAJes2a9OHMGhqgA1gFqmQS2DBJYjZq+FbWI0DekcYyhP
0RR5pU3Y0bCh3NtUjQg6jLzQvsZ1hKZeBAHUBttjh6KZzcaDobqooTWlt1yvIygeZYdThD2U7RH6
70M8CDvuYhZLh/mhJxtqn8WuM5164/l8t7kGfNKwJw9Jsi5MBb5kjr82HugBzNgA8M9tk5xFjLiX
Vl1E+oFsKu1w7HdJBuhFfQWSHi3dpMWwoCkONPW0rkV9TynvA4DOLzh6+XsVxE8te+y5eAUYEyIv
OZQAFWcW710ssXyJtQwUAyq2X6siG58ZnUDzn8dSEgl9y1Ef5VafCBlk21ineUAF64JegfSEQZMR
8EBlVp04x66uXil4K8lbdb8YB94HMK+rnCmhHZivqWlSiuLhPwqL4jFtKalJSrblkDiuHBj3iBNz
KXmOQDu/G32dfZPkJY9AKH/Ee6AjeayHggFvnq99yAArKzvHmDOYlVNnjoUSJgtQtJGrWgO6XGgO
iXYVf5B6FMx5KZnGvH3Mo5wEYESgbfLZcDvIm3ENhT8amfMlJBmK1sBch305D7UPWsseFaV5q3ai
RctCys11ajoyH9OC7xMvriYCi1QDgt4lzsQGZ9WV6isYqy8NazAQA3ZnUh1bTN4VRUAUIJn6mp7y
EBuZe+pxdOXWWc3vSjj5dDrocIlmS01Eqd2aF58tDR19RnytOPNt/TLalj5H1DY0JI7lABMa09w0
zDFZDKSYWwD2hp9zB9tk3mnA5Neg5HAlLX1bqr8HFRQ8N7TPiNvRqpw1a04L56wjPo36xMNZMnAA
opbvS90ElpAm8HFHduCGs4E+RrNXIk6alfvbQBYPnSz2XWHB7VJmdAx7htHw5KryhbanGV7C8yM3
7EfEtVduJvi6NYa2XvfesNHUmxBxzQ44q1TV1uiJIMJzBZdL45JxzbGxb6IBM2rg0h6iYlTRXlXj
q2xIy+J3fbEcrLxuGVE09QADIcYOltGGgqXHmpiW6rZFNOoYktanOip5IfaLEzQfN9hKs1Xc4TG8
IewjFGSQbwwvAn/JNRm27HYhDb53TsvEKTYvdvTUpmTU0V+gDHjii3vgJ7LYspeOfGJnU5OVpqMO
x++dBeaaWO595Jy1kUb0XhKcodakAeWfdY863CFTP3D1fLUVfyfb6gNELSECi8cIHS1vReq/Fww7
V45LSF7V5ZXSkWZn9mcxpjwNwlttV6y3QuYUteQPIsz49fTmIZxX+jqIHDwfEA0kIatszviZnpns
ElYtmjTIL2XTEjP0NkrefBpceKhk/b7tyw/Vb5ASGf24u3qk3y6BkKBTIBeQOykrS1v1kqXenBj3
kPsmINUC0GgS7iei49no/wrbx6LV+PuxRSyICckSwpvuEooIw48beTXoDpisTc4Eqhzn4mcqpgx/
eg+D+BZ4fzM/lcYNEq/jn9iDxzF6JjFs23636cqg4a7ZOaVgXi9pFh/cv44HcoQjTcdMR+LSj+hs
oiVItOUm53ELljQ4Zj6D+W7SdWivw4EunwXIXs7LTGjX9egds4wn9chQZRWknbafqonJWffpJKhQ
okNiCdPpqv0nd+exI7uybddfeVBbfKALRrChTnpbWd51iKrau+g9GTT/pK/Qj2nw4Em4kgAB6uo2
DnBx6pTJTJIr5ppzzBq3ZmlAwsnhXxG434aWTzoKhNbaHExCZYjwQlJM351dIzcxfreMU2W9F/i3
4JDUhJbiGQJTXRqsCs1nQ3E6cV0SyqpY6O8uRY+dgYVxQwCl41o0HxpDzzuD+CGCf3O0QbWvAHpT
ZQHrEOgfl388fIWeW65jcuGpXDA5mdAYnlzClROidq7ABNmKdwzy2mHA64UtdacH8eYl6gnPPzl+
BI0mtIJV6NQOKHhBSRBR907CeY2ZCxPOutAlZ7mpchDOZUZ6aCyfipmAMir4n+6frEZhLlZkiYd4
xkOdhNiAmrDYxDYfJGNmDS7atWgIdLWGuOCDTXduRmrOLIjZ2DWmi7Ia92bErbhIwN9FxXkQCCzz
bBBdIGRpd/3Z4k60GnsFrIBnsCQkxQww0vDRUPwzcRGELYAWJ2sePbJEYTu+pDN3EiK2xaqI6AyR
Jju20Mhuk91cxTcn/seKiRdMvd4qbwLGhFsLsqC3tkr7HdJNvgoVcSbtkoK2Eu9+Zs3uWIXP+olM
Yx+5tKGo2UFf27cDz6YyVek+T18L9t6YqanJmvnWMCdIXHfjOjOobKtcYDLY9wdTZuuuJU5l9dW1
Tdy//7zBsnI4IIl5n2tiztXUwuQzotd+IhfFhO/BZCZaDjZh2XQWBiAmb+nc6ygegGe7GiqI/0Qs
KkYbrqSK0ckOImp65VsBBoiPVYXvn2SYgD61qpYSlDiwXv1S7h3PhQOmQUUAUF36+zA/+mEJgCE6
TRIkTYLFKJqoBg6rPNizL9hU9tYTMevOAEhMXJpH2WZIm1byEraLkWpOn91qrj7HzLg6Q3OrebuO
fUO/GhCiaTNRHjGkbXeoO1sQhX7WFiEHd9oPbNqPXR22b2besBUVzL948N0+c69Vlf2l5WrAqsuT
1eiwefVUF0BKZrPd//E78WQ1XHtZhQ++RTpaGzxnDIelKRU0bMg7vfXBv6/cvJlK3C7IXrsgim6d
ak843bnFRdO2tXVzNEm/dHEeb2HtAjVBhGnt8zS/EQVCQQzqf3LMNCCwC5oj2t0tpqc5kf52dHoi
ml9ROqp7kkJyS3gBNXM/hYJ2595aI/dgGIizFvOC2a7ptD05oP73Q0tFHVGWx8wQ28mJvsmkdsdB
9++TbxyqQ8IaTrb4Eu3euY2t+V609Aemfv7V2fqdOld42M1wLMuIuhzyL2jVMBvBA6zwPDNscX2o
cZbrUl6jznhFI/or5IzXoi4O2mRVlDmISbTZZWtkbwvDE9YcPGbm4nhqA3efjBrdrEEVHouSLxRs
9bIiYzG0tdijbTBTbFnmIZvSgAnpitbXwZlYmHMNzyPNv8XgvI02T62ScrpBtZBGXfM5tqgw1gMN
oK1NfRHFoaK14gvANHRzlO4A8+3WJMoljaogazE96rxuThHRzWQEIdQGX/6cRAc76VkqxclTahVr
+tuoPRN8M47q56Lhp2c2Z28iIGsnzhNI3tUPtirOAsRSQgaNbQKXgEh68JkOfM6L60gw0YTKEkeY
wMX8HAPR3ZcTB+DqM7EJQIKvsVeWDI81fwIuKmLvccXSgrZafA4wL2rakBRUThZ3eC1Mknu6zZ2d
GWS70K2x7hfBL5WCpNc7cfIMigmHlAdPSG6ADNgJ7yyjnkENmtFBVHfj5KFDSFToL2tU9jcsdqR2
VI3Axitc4TuaiTk6iiiDF/bXqtjnuGr2Xg6ELZqDHft4Lg3+Rxkb+9Clk3MhaqHtYWQraQoMebx4
6JZ5wjvZ6pxHJ3KysfbYEtCTCHPLOZI/JG0b3RdNtI8g+pHMmc4FmF8KYl+givRrICcjJo1POfX2
mrU0H+qZs1ufIkoLf0Lu4pDYuYikdNVN+8oPXJ5qMARodWMOZwhYkGVmWYbEMmexyXorPw5LSwu1
ytmxpLp3S9Cp/Ujy/N3Quf0AEq66/fMVlGXV3Cx1uu2Kv4LN0U6n08cQ8q408dHjcEvtMj1UaeOu
9LCgxjkV0UBWrtNEPcim5IDcUB/qQkAoaIyAusu5NRv8o0ppeKOi8E81cQRyYJBM1DxuMgMYlASF
EETtS0IHBKMwN3rCUYQm3KeyBQnTctWdmryjgrf4O4skwQ3U/Elj741iGOIho3oyjJn7jJq/qE/U
tpabVhcECtLsKQoid5ON7g/uGe4wlEdtZNVx5L0bmND2ymWFESkT4kRFS2jOzzYmJvkU0W7d92ys
k3ATOZjqJvULUna5I/LkKjUTRIpIvqxdDrZrS/bRLpECw9l4kWEyj7+KOoBpPQJ8jo8C47OSLkk6
78wnhGG1+0CgSjaiock24LHVC91tlvRqLed+J5tVAsuX0QvMi3osbVpybCc5qFjszRJ63ORQdjaU
4tkXYJ06cFY7MebbdqA52jCctzA26HEpOBVQJ7dqw+Zh8Gg8S7zoM0kSKn+Yv3OPeUfN8s/kNQe9
RHCkBAjMlU1AP2P4UeyhsxGrFy/GRi9Px6B9ai2324A4r7YdAnnOlCVzvC8gBJi6QyTCoKbOtzfY
SwaMTTy8cXQU3SF0NF2iWfak5+5F1vTrFSrxtxr7TlTO33SnYheQEX3Bbi83xaLghLp9a8L8UVow
nahCRpbzMfErJ+G+EFWHBk5RhUcvwoO8y2ecGlVZ7GwTl6mRYhMgccAHoXlpGuaqCWjRLislUexg
K5scFhKa/QGm2adhojfWmPgDH6vT2OIwa5zommIFXksbGZl5/JYshXgU2QJtbd2/2mbJX4rolLFA
XA1hP2CVSK/wgInk1TRWF8ZznzMpl7VasdEhqqiSc1Y1I2kKagWcITjjJy9WUW9syZhjNZ3fnZoH
bRg7P22VavT76RQKLwf3aJ1pcmXjVRk+lUQke4GDrhmP0k3gQkbI5PDkGsZ3IPQNC+xGpkQjdQ5K
2/DnO5Jxxk5xh2sMpfD9zZjKq5muezyqBDmA5aZoubqu2D3ypN0kkNej1otJWIHvj+m6jC32E+nI
dxgH8xQ1b63Ty3Pe1qQXBqHIIFIUE7iWu2srCo4Su/dPWf3r5cDxGyoHu2D2wa+wjGScgDGb8uLB
NoEyYMKbI7uASZ1md7CMFu+/otJtI+bjP6eRVtMrIkoShaJHTJYzwNCAu67R2AdIjwLZ1rsr5OdU
MnCyEbvYGTaJrsYyS47pPJYAt2uP8Wb0+NspyVsLwv0U4IQLdLSiHWFhVb27GEoWzt2+Ga12Eztr
+mt8rg0uMrd992GPgi5jVZEBQxrs4UfG1Tfuo+XXbie8Xln5FE8wNuM/va3oPWB9dGLRh6q2fCqJ
Tv+4xc2p3KcBVgCOv4L1LabmxuantWNkbrMU7TOj9sqHeErE3iYgXBILxuBCYmhk4zXz+6QuHeE+
0LS8ekQYI+y9DNy6g+Jgn/uQKZpbLZ5FxiUXbxDLQzJG5nyiTJKebnqg8ip9EN9tNz4StgK0IjA5
kpZcRUNyG2cqVos26ZblfroaqCBn0ZQ+FCrH7sseYiMs4o9LPK60TrjErV0RRqRDo0Ma2961aFnj
cW2c8fP9qVLzR5tQ7Q3xoHMFO1DZDbA9WJRuz3vjJzAqaWQIMvOMywWJPLZ3YwIYI2iLZ14b0NZu
jQI1eSceWEwpokt3Lc99Xa1H0QAoNj+0T8Va4JZw5bCf+0TeZ+jKKzWll3/OA3SFUF7BzSJwcmsz
eRoJ1fDefKsZNoDJHzGMJeu58V20YDAeDY680s1nTMT3rIgb7S1OS8FKcb5TBk/9quq2ThWX+8ow
PykJuClrBrlST0t3QfpYe4GzzaG7Y76ijnRhlsSKtVNeXKoWHK7T//Z2kQH6e8b4RHFVzinFU8Wz
P8c7GsT/unEwrfOpMJk/h6/KDNZOwUfcN8pHrRm+yiqlR4AtCuRhjdDJg8gch1tV1V8Q7zbW1Yx5
QHXD/Ia//L1xw4wtnHfluCt2wsEb3EeLJ8Qf25VSDW08mfoY5/BYSrIjfjIcp4gZy1r6RgcfEja6
st+5y+aCKVxyUvQtPtJFhy7e36Qy0zXgJ0Yi7X630oE0ZdT7oD6mBfi2uMtIkpZXv+E3K2MGemRC
Bt8J8bc+OiRB1llLEp2wyKlxYlhSZnpTCOF7AnSpAl6dINBvJ9IuPYTPSHcHCentqGA0crBWnEsm
J9MHoPH4NZi0CnHvWR15j6UWXjSL0mxHBCI4sowVPuAyzJ/+eb9aj4mwKYYnpY03WmR29kThk58q
/Hfx8CIttKcZAOI68oZ8VUeEOxBSIJShMTvT2Uord5+V+q7N04xTa9Y9JTOlDEsdeCiCmar6xkF0
p0bngFyL5ZGj80FXjXkl33+DtBI8Fsmej+5piBHq+HYcjmhcpaJ8ovCoAavo7gZ/BPfZcSjyBSsw
byaTpfJkN1qcYqIuAEA1/3UVpd1dRqBcjvswkn9d23iNIm7BrQ4ohLG5Vjo3f4uGJ/4EKOZNBFsl
bXgzqajS3fxXirKH8o0Rt3JfRxsobzY030UEEabOf9AGXUsSCW/G6ZDiVCb0l8I4gdAh34bkAbxv
asO5yTkFgetkmCjnHLyHzQkI4kRDYBovPhU6IiR3GP5ZcojrBLsdMjMeGJ0M2ZH0LvkIWgYr0M97
azQjmqY4leBue5Cau19SBZTpgAIfCuZeBzoA1D8KDNgqrKcJLhfyaTo2n32QWqcyDt9Kv/IWygOL
Psw40YKaS9IhZBds04ViDDuzqx/ZwUGI1HT30GG6YGetP35CyXrXhBfPnX8bFd6lBQbNIeH5P+Ms
3UW6J0Y3ig0ZR5wDYLs2wl6eC+LHpPZwNwnA9e7eqLkN4+ypduZSBIK9YdT6paLYKzFcCnO1vIU9
k3GfK5IJknDxQiHVhNZspx7veag9KANSYT0UNAlHL+DUfnqHYMFU4nXoZXfhRs9IJ2tj45i+wcrW
5gAyVg+xXZ+KrDplZQfKUEffcRhhF2pRle1vMHwg9+B/obYum+Mk4E7hFceSaR7Lf3oX4Wmme0KW
8B3yY1wT+/Hh27Scd9iKB/TgYBbhWgMd1D7SHx+Qnl5owY77yw4J9IrFBn7M2f/gSkCuqSFC9tAI
eHCvNAohStF0nUdyeyDLNfn3OSByFQ5BtBNMEy5HZfxN3hMn3TNhJ7bBbsdo7TMidujrrmJLEXWb
dhg/XShhKwqAtr2oHwyZYhxJOLArk8VrCzwL80B5N2TjO0klvElU5xm0EXucdreWl8DXVjxe7MqB
zAnrliooSj6MZpOgqOjfofQeGOCeTcc5xoF8EeU3EWaTAKM6pbZxDlGBd6ID/stGTKVkt2qDcxqy
7qpMY5TU3gl3zLo/qlWnoPg1R/sZ0N6z6jV/rhOe+jn9aqiF47/DF6rh6fdYZn35PSucTkNRfgs1
fOWKjugYbXnVNvZrDgLsRPkcXSK9zGjmW9EUv7ckqj6pErGbTMYsRpYjGfm2to+WjQDssSDbiGqk
z4nb7SrCJo2REXgizRe4FcoVLpP8Iu/l4s/PaSmMuXPC/Ez2Q54CfgzLKy8kO80aNZG/xsXGtzxZ
mXeDHjzqNPDh84zgRBfNH+k4f7LInPetpN0ikQvx0XjsLZagmNrxhttItlCzA/YMUCLT0Dx6pg1A
Iuu/fTtNrkHJbwSvBYzs/EOlQX7MEDPZXQU7e5yiLVHFa2CM5iGBM7yuU4FcM7n8Pr5xY4lu7kdv
Th/R6dJng0CMnNgWjcdhMDlxuctFx8GwrWFaVp9q6rsjAf3p3sJQhMSHrzjyf7zwU9cOpwAmHDOi
ubquHtoBH5wlXZbUw6/v7dolD4036mQtjqJsgmmTKt5LGAVfMVGEZwrfLl043jtkgJ4cmpK3Qa3x
DeekBmTtUPSQE89XuqKTITUvQNnofiJ/ptL2LYxwjpiyTXkyk5b0aF5ZmYNgbMsCa4snm3hMO/+G
HmaRcDpMLSIjD+tSoHnnEO3X9JQQRUu+rCyLjhbkN2gdmMJ0JZkSh9I+g3IgSeHV6SEL6icbxA2I
PrAmRdUeKA+E2l7fNcSuA+84B+2rX4GKriPsILZAhJ89JLgJIsbG+ZhjElyGhkMKMeFTIpSfh6Az
oQm1ZxxJxdUPQnYQpSlAesmlIbGvTtFiUye0DPLZ3QRUE63rHGo2x+53t9Fv3qg4z4JB5OEIBziL
v80APAhn+d0EdAF5Lp+3feuE+7HS5LjDE0pTeSWJt0/rGnCCcH5rr0N1MAMiEjLUZOuB5ofDu8oZ
rWL2MzDSwKk2VNZrd64uwAe4S9Q7tE7QOFgDDvOaiHJySW3zVYH3I4mIiBlNmF+9IjnoVFIg7hQG
OxLxNoUO9r4QLm870PnoIpgOIfDfJnEPcctY70kwhfTkgDFM5Su73HU97aAMZMx7MKiiDDky9BI0
vAWUgEnHhD3HzPJYMfRtwxacmJ0Hb5YzOLswILlvLChVM1fd6rf2G55sHFhWTuBna5HBUHf8fJdz
NaxodDn2mkFnorVocUjgs1UUeXWQq6OBRh/h2pe2j/KNKdp4PZfOHust2vLYP/X6NS/DEHhReCqK
pCXmiptkiOudV2F6t5YA+siqDG9P8OEYeI2tSn2EvmPvuxyfWj3Da+4a8zMqbZeOweIaN/KsPMoZ
Z0GAnWaV7jkNDe+Jw/IQu5xVm4wDYonTsWr6X9sAhsUDO2cGzIW5geDyAUX9MzH1Q6mdC76D8zwa
HzpzvgsrF7uw48nkI30sR/N+kwa5JqH3yOpkwI14dIEEYin9mKRCuVb0Hgkgh8LgJUoJvG6bWfbb
MJwehFur9UCVXhdCAAHhtoqFfm384GcemSe1g2lUGthZnZmt6Bw7u67HxJL7sJciL76osB3ueFGW
AgXAlIZ/cuzU2xdjsAnCxNwmiGArnRLXagE7n9OxeKeUBKNkaxxxip5kg+FL62cg4aBgUv9eKNbA
Xafzgw+utsBsccsrB/ZH8x4Ey3ajBTuK9vesqgAvVSMmlhgQVcxx9I7uxBhhJPUhdk0cnA1Wumov
+kSh1I/lrmG1B+Y6vOrWTDdU6nKsitJz3mff0i+nE0kw1ktG4zPHhaiTbIEQIRVJxZAgVBODy0um
c+gZ4ynxRj56BvoXku7B7qksq0pDrF3fwADlJ2f2xu0xHvkkRsQm1r5bY1gpsjsLBc7qxCNHlnc+
WuPBSqxTCGVuT8UngRJyW1fo8CitITogfcdchOjOXd3TFOgwOBTFozVE0ymeq+wwuuPBL+xhPTgh
OBZpHZyQ7a1PVe8qWHAxUdrtk1Tar20BqIYG0/Vkxu1OwZX0a/pRC43tMmRBubJ8J95oLOwgW2N8
I6Gk0idqT/2A34YLaVXO9ckT7OdnzwKB2RDjrbBPyAZ20WREJy/L3bM7fA8JuL50IC2Uhe4D/RKH
CC86osJVuSJFoQPC0RqzATBDjVvpTeUBIN6wrdNkx+xTnasaKcgP0vfcHfkYA+1iwG7iXTwWENfz
8ZSHumJqoE5lkh+qmz8q4cHX69SvIQsLwpxb7hJLnqOcx3URK3b3zMd5Hh8s8V3RG7ynnpBS1zq6
oIiqTdOV6bYnfr3t0T2hIkuqldw5340pv6tjZPKuyEBNj0nzQNr9OGwsO6nQqJeTRARfEnH8IVq6
HCgcelYjDPWs4cxKbYxYyz5o9r3IDinVgKdaJs45GZ/pZzRxPqY/TjJFN9vrbNZwA0UMzFPoK9y0
W3oK935R4b2seC07AkbnavAHxqaM3g5dfWPUcbdGgh7uwV+LJyyWNMhzg2y73zmMj23YRT+JxyTe
C0CUIXEimtQR/HEDyMLYlCEaaJDwWtvAoxKySNi8pL13mJ+34WB7O9ZjwAv8iVP5RJ+fmfJkMkFu
JPVX57MHWxQzZsON7/RYt0r8d53zQ1ujDLyZoo/0I7Tsz0kTnRsYCbYyMqjRUQdaAB7SJMt2yCcf
k0mgibCvtSI/vRMMghtO0+46Hd0PP+Dop2T4Wvd1fVJW/8joOoDsazi2DMOfIuD6GjQSokjtZ95t
+qEmH5nOWLvUEZPL4KE65VtgwiVOlRg+VDFD4fIbH1047lbAjblPtLhVep4CtgnvDe7rM3JzBLKI
1jxTo0JPJRMvuxRI69a3nL37yfB+Jzc3gDUgpyiL3ymDa8wRMBIXYalPr4wPTa2DbUQP59qw6tW0
LFBQ9bCU2XW+01X7HROEdpbDL6ReMK8ieq7bpRhKxBubeWWnW8wzAO6s3YKlGw205xhkLO2cBtXi
pD2rcXYvk+q/jay94KT2aOjz8J6H/YEqVm7lVXduW2/mY2T89l11jeQItDGKb2HpjJt+JCleFrQb
WGVM6HwztxyW/RE5NUzrZk27KcS4pvb3Vjw/xQ02goTI9owzaCnivaWYaeskxTsxm9900OIrsDnj
Np2HvwVAIlrfLu0xABQGaONUov9M4NU3eH2/sUil58Z17uHUsqcqFQFVTsqg6aG6OeH3JOZTY3nk
d83a3CkOVG0QYZjSvbm3w6nYJbZ3Nvr0VgasoXK/PwZ1H24V5D1SlgA+Ap8Fv4f+AuKXVzGh+2H2
QGq69UNXGjfOXmy8eEq6A5m90Qv/WtYmJ1ARWeJlKOBXeRFi3+BHJyEmuBBl6Gwi7MAYHLoJjWBg
++fW9zHeQYRvbopC/bE0jvBeyX00oYko0ie7PBh6OGcaFz2GvVR6VFWaw7mkgqb1OLUgz3TrMfXf
JtIydAj2w6r21NJctkliR5JcpKrPjWPAEfnVzJL0EMnwvg8885zb6mUu0Mhnd+A6tEMu71NaOpey
IojDbuGz1iUr/LC+A8AEtbq6DJbrbbTNx8rtoBB4VfFZNXD8SsluYPSsOwGGqyf0Qj9byX3k06wF
ZvrOevKT5UgZ9pQdzSGqdDl8xU2RvQrW+uDGLJIg9sR5pMCRqpYRHr9wA3R8O9eLmIZ2x8KBM6MP
MR2pGAWAJchoMhq1HfWnAfxUpt+gBjBm3qosmM8pJ/0VAUNIDDzpEI/G7dio9wFI7pbj/ENYM0jS
Cv2INPrFcZlAuC2Z7yuESwGytS2flc9ejo2TP0VPVgHlrDbMnd/1pMyjMaf8Cpi+doCVeHRXWbzB
1PXB8hDMtpEClRYFT4UpuSLd8ReTxG5WM82aIk5XVj9tPIn8h5tiRzjt4iQiAlXfoT71V2vWEMNx
Dllx+Oxb/tWzlDzoCK/9MD/pDoHEQm3ZGBEWcxzRiEGNtUtHmkj68TPhCHJNFlw6tKj+2CNYQ6e5
ibkYtkOlNvkSsqxjbmtz3l4QK4almOvGMiOBfeP+4tV+DryR5ioaXDeZCG+tKb4bVlHWlL2Bn/yQ
IgK/eMnBJK6VESPRTqwOWCmChbnSG/lqDvML8ON0N47LgF5Sk+hG9okuzkd7WrAqovpD08HScEGV
nNHcM5Wg1RsjonU7XHqPN4D08pusOeRaGvQVn4aa9ZZ6GyONNy0Va7q7WEio7GdgBo6IcjMhiFtc
EpIxw/QG3XJnVOYjalcDr82Xw3HEjmAn0QRY2QGrS6gjzfzzWH3aVoQXAlTpujMoWAgKLFS141Rn
jRoW8PZuA8HywpfOuu9gf48kukzNoz1qfHofbW4cuGy3RpMzxUUlxv5k01Jc0tQ7uj74bMCdhYhs
GYsczScgbekKayoOGrgbvPy+0sZvZ2TmdqrM7lC6BOg9rz936V9auYOzIcXWoDaVCgBBvK2pH3Td
7Y25MS/ZviPxjzGC14J5XtISrEJBCyMFTmt60VA1qk9j0oxi00ItLdUx4PlCt3ZCoDhF4+5D6DcG
OX9KZgkhG2zTQvoZRHZzLFCaEGsBUpiKAdS8RXrmJtakWELZOqhWcBr5HrN82MwesllwJ6TTAZLB
uKMHaz5A434UBJC4hwbAJydocg3PhaABJFUwN3o2D76x7c9ZG5LXCdo/A54vUU8Rp4D3lMKFq2/j
EjGye1+kd3Zosm3gsaRk9IzrnW0pPOyggV/g0+STUcjqlJdW7+w5sfcpJxmdVBA0HRiyDK6kixjG
eu8Eq/5RRz5Le5h5Xl+9wC5+yxpnhp5sHkyjeq08NodO9mmMgC7c6q2TgtrUkQTPeDEhPCFAI9yV
FStups856d7SfvjFKV2MI8vM8dZm8xWjI5lIUkEbmm8kDof4PgkI8PRx9Kww8SZpdhuXLgrupV9I
dZzOx5EWLc0zsFA2+1qgKcal761fz2ej3IJDmmwcKJIPfMjeBEHsB6ABgzA0mjJ4N3LM3xjfj5Ot
saMOOFusVlLaGPCH+25MVZ0JbcDbT1YBfwdP9TDWb8WUwX/O9JsDYavygr3Rs53iS5hoe3PFGRh2
UEjOJfUIeSTU3IMS4AkQJHzmMguqiD86Z7ZZsG3IXoM8AakmxS1nDAC3a1X+pcOwtTGUdfls4g4O
rgIIFtbpS8sWYGsUfOaCpcDTLJvPxS4fQ8pYex3ZUCfo79PCf4ArYR6s4iOggxEZ+Yno8bUi146e
WH07Dm0ASuPMovMyWfetYP7Qw1dfjMwy3vTYO3xh5Vs7Kx3/2rJ/xBaDxRA3SBDH1d0w8C5bnHjW
kn4AqydanqIuFiAzIc2FV8vTwCETeR8PvkAGMU+pwoCDvJAhBjtcoGFB2VQCRn9lJidcX0yRgXvC
0LHP5gm2bUr4085+pzkFrQoxDpIr9/rhYebAw6JvNSgOJnOAwNYFl4CHuZm6BuG05tsmFRFgevJ8
iGhjiduieBkS0va0tHK1eeV+DLAPpu2fzOMi1cA6Vm31VriPY0wFBUMHDhbr04xj9wifZFOMNnqu
IDHh1q9qob+0dXL2ClI1RJy3SB02JVtnQfX0Ck3lrU5wj9VdwQ3ru13CtUMXEbl81DP3j9ji2GeU
uIR73QE9xzcaRx80bLx6JY3W0fyZFjy4JZMdhQ3W3o0VQry+GfFZ5qPNqENtVWle2ZHeogpOydR+
27VoNqgGz+Uovm3T/TIsRrqsIMrSMMFBS+ZNTfrwGT8sLqFdVHLWqHzuuWWGkbFttr4V58+2rk9R
Sw4kmSzrFurwIAvJsTwBYuGEMfdhbDMl+9EN7czPERDxYCLKRnA+A+qaPtsW0WzyDZQPWdFt9ooX
MyyWl4feyNQ4DiksXmtuKAyo0cW74Fqq9LfTnQ3nKqBgkDtr+WYkwD3/v2YNWDh47P8baWDbVv/t
vy4X/b89fRVd+a+8gf/4b/+DNuD4/+4JTyH+KdMX0nSs/0kbcK1/V5Lsv8m/Vy6B/3+hDViSf2d5
yOKOLVxOr3AP/gdtwLb+HTnA9NXCIsDMJ/z/F9rA/4YaWIgGYA1o0/WUa7uWzy9R/Xw9xkXY/pf/
ZP3nsNL92JncfyqSfOzTVbNYe7kaW4VilYPeW+he//Ja3ZcZpNHi34o+vy9j0qd8G9/5P38sPcrg
HKRLVYbNP//XH0vxNJUh6QAmPhfY8scBby+xzClpbzb3o8ri8g4T+zeOM+NN9Y+GcYqjoXwfIvuX
uDhpe1JirwzGHM0yBNpoeDGj6kX1ZDA1hxdd5fh602zaGwAdaaTCqASC3scTL4prZTH+ccSE9wxj
lY0+55Q57qnNpSpDA/E80GtbEaF0f8bETE9+hH2ns4PfSDnBcZBeRaFUQ/tIOXAnCtKXgCDO0Zxw
sNukld122ivbOk0Z6dyBYE7gOTuayZ7cBN6+aA7eZOI7q7AyCRdKGbZ/ZxV3zsXwlMnqlVZUTsfk
ltVmNIP54DalwiaY/9oWo/uogvcSMvGCviEvsgioJXUEfGTmnRqSS+hVjIpAxfdlzbGkIWe6yeWo
aM7pQRD4NEXQ7dmQniMbValdbD+3wrt4uNuPiQ6ee+IOFFxyf6+4FU6ppTcM9XQlx/SAJzjqcDNU
fzF5XI25Eic65He1m30FHE6rIAM+rHjcBAb3PDCjq6npSORBEuYJxE61sKJdhT8Zk7l3H7P/WXdV
fOO0ZW9Bvbwytpknjz0xhrAFTPkBCT2CvxebW2ok7jGOvsTaKC4Nuc5yVt19w0rZ0lAjQ1ee3IAN
thnqL0LvmK9E9usMvCcUJM1H+IU25iPmKgFv62iwM1whBplnIn9ibVHpvaUBao2B/pYjkF1hXgg8
pQyL7Z2mpabLaSXAHeQce9V+hw2qCG+Cc0oIQZAhYjqTADN7HE5idu/NmYXnBMb3EMAnBZYBmNrm
LejR8s7QpOgDsHMCykG8IH0/hppgsEA+3xDCc494DEDaQnWgL4E9kKxvRrp0Durkh+5rArEVbpum
BzXWyl8xusO+M6g7CCZtX/3sIjhjbi01b5zYXBbalOGQF+LQaAV8y9aWu7bLmh12OgyXrVAnJQFk
Z3487xgZMLfLq0/3S8Nfy+jNnsvDqdH+0zoqCSgMLRNWfpumyd5STkKQuLMNamJ9UIIDli+AkMey
S36KiYDxP9/EYHgwB7KXciaZFcBqYlRCAA5/AEdZZ2sUgjW6bDY1XUPwDcgSa/ZhCiL8nhds3No5
pV4iK76sQIm9B6HB1FmHoQJVtp7JuJXsKjTSfEzX28owp/dKyGIvJnwGqUd1OO3T9UOId2+HeFlz
YVM0WmiJkicj/ZhbGUVLmfSuMAQGzPJUcFaV9xEC2NrPWc4pfPm/bQ58TqyK2hWoOlZ1iRu6R4nC
02WFGSFOAur+cq0fNeiUicuRH0FGDxLb1gwj63FwrfqRgZxCpA7I2rNH5dQLIsO2ozXlwdz2GNwe
IpJJezVTGNyGns1NwsBJbU/D4z9x09jZ96HVEL0zy7tQxfDNMr6KgD0tbQ7cxDxFcQDkQuU6/ZUD
6acNQKN90A/TXVvRLGiFSzFT2UYXkqur3iE3qFs9kb5QzhW1+U8PVmUXFEKcM88NNjTesf2Jh+za
sk+/Bm35MCSjv/vv3J3HcuTKdkV/RaE5FPBmoIHKOxZNFU1zgiBZLCS8t1+vlein0JNmmmpweZts
NlkFJNKcs/faNp6XUBf+LrBJBvOt5IHSxxZ3mYOgYDx6RjRthFHfpzgKjwWyKbc1nT34XcK1Qypd
4MKai2I2+kGFF7yq3AwMFV59hHv41+sET57CmB90Qd115GBLEG9/bEOX/qyPLKjIXP9Aw2tr23l0
0lll4ZC0sunD7OW7UCiI8mg3raA1b7KzNQhqP1hTfYXVBizAokerYQEKWu1gh5D5XSyEtp+jBK4G
5wFxeOObD0moYfoKvPcEMuNz3WprH8rpGmFPDq7COqRu2Z9ggVAn04xx7TkUFHoteoeLCr68ujim
3++q/q1IK/1guXK3qpMq6tY0KKhCHjj5s6ULLdRYynZoZNUKl+4i6fzkWMdQ9SOjw11EQh8x5Yg3
pMbeaPToGLfVMTLZdycmEFTdYuzUtzEyqK5N+jsp9E9l4vZb0/a7jWGU76OavygxlW0nU98taU4h
N3I5BH2BeP3Bd40nU/QqSfDZbTRIsxCF8RJYRQViF2exy1QFa5uipMlBjzbHW2M9DIT8Uc7CPV1Y
CPvy/BJ4yr4F6LWyPNwYUQNVQpU2TD16D00DO5eZYDgdTPtgEquiDj994FSbxkPXpQ0JE6RFmgWU
+rNNWNhkCIKdKT0opjyvRf0va6eGQGSAXLMtSvu7zfzfdNpiUBqDD2OXlcoPPsd7F2u3xlZJ+GP8
R8OrNpzqMj57kUcmiYywqYZ7Zvk/lYO+LTZe0GfcDZ3kPre9W9A4mSYZgEDbdBJmU4R88xcJcMPj
ofT3yst/VdHcVUH4mem8EYf0kQf8JaI2tuZD9h0E+StZq7BK1PcxfhL6cA9bvgHB081xs5/xMXbr
ewuwTZjV3R+N22QT3Bzbr7UMVEsT4+Z5/UcYsOPRQGaoTEEhmibH4eeH6r2hzFto2lPkZHiCWxEu
5MtXmuBIItFanZr3InsOh/HmJuEtKOTrzhEE1l1z7xTgBqO9bUaSmKwhvPVV8s3keTMA8OcpmBZ0
zO6o/HQ9PxsB65tlPIMAv42wpdriXRmBlnu19dNRrlaRPNsCp+Vwn3+Lqgw3GIL3gR5bMFgvg9rv
hnraWUPy1nhXeX3lCyWx9lJgcGgtLM3zK4OTidAr/XW96lrV3g98TaJu7fyMVm6lYwd3CXjVkulW
6YAguXbR3ey0b+DAwaIqppuI+zu9gYech05PpztJf0kmPrWCNwkx6Kb47gVZ2N3Kb5qiXEc8GQtA
1Y79M1K3l2rwo6MEW6B6HNLlbUVvBowDYHI83Odrn0m3gujenMF798mEs4Z3nh3mUR0BI8OzmqZr
VnAnkLLdgH1+1OGr6vCzcaS+KvaH6/Y3gy033kb/7y/NI5rw4ed8x83EfyXehA2p4j8RmLTEln4z
L+A2vnH3XUwOw6lB4ru5n285m9pbkig/auxioXCL705bV+P82ul/+d1dq+2HNKQXmaEWS03tJq/Z
aHC55Ruaf6VdMiwa5n7RGC9yhOLOOjlZtZYDfv4tClGLmqYcR5MdVlxQXVSya9E4fyKPKwTp+9sd
xz0iHnQ3MWK7gQneCqFGiZsWj7e84EkavPoFWfPCyb0HPy7YO6h3GOC1G3+nrnob++Eea81BHc1t
yGuwAqr9nndxgvxXfp4xYghte1RoJUH2+oGaAm5HEADH62Ukyb9vUoxbbXR05NPHcelWdQZaTLGX
f5bf4L8YSvpjF7y2xBM3Uo1+RLsytIExTKW8u8vf1jFvsCmlRBeVx8hV1kaKxofnwtS4arVNlSNO
X3zZoi+Kbh80GBJkmBn961sVZR+1a+3TQNnKRwBIScg750EZIuOlxd6RTzy580iXN0JOImNBhEDo
ZKSw+jRpvVPp6iSAuD+FvGw6P0U+VWpXf+fOSWlgburm4yAymIhcBkWdn7O0GPajSwRZynvzUu0L
gROmi793OYoIBKq+5BNTmHCHRvY0nSBgwaR+wbOQVDzUTXPPFUZpZHs/KuCDMTOeG4sYDh0PlhyQ
odPfLAaj/AZtCDd65T5USvkRNSf55aTo0dA191KtTsggMD2f8z64zQ+e2g8Ig9H38QRE6XRrqnxr
5upBT7lRVakyO2FkNHU8pN5PBPl9Ib9Lj8MDANHN/NsrI/p2GxlYjSfcnm51ONx8v7kPLkEObPvy
nptjOs0dxATL1gAdtFkZzrgNg+HGPvUOkYsZgp+ihtlzrecr+WAVmr9pOuVQ4JiZn9EUuSowLpqq
42GkKzxRvwzU7EXYzJrzj+gq/ycDdUWOJ2MiSJkzHWlf6sJvVL/PTsFJMNJOos5WLGTMZX72Xdn8
wY/axSiidwiXN7t2fkzBSCj3aoK0ObSe5GWd36mcpeh43xzNfV7is2aiQEe50Bt2vaN2DnoLq0p1
Em362xvaPe8EIZB/DC24dfzLodfe2ZyhzbDXocKL1pgEp1i5aMxIfSjePNYY+SxkWvKoZ5C2BqaB
TPsqa5Tv3A5PLi3D1DI2h1svlQSW9zQ/MspcKcufUjnG5PPTJv0XOnDbZEXieb0BSVs0rnNB7sXv
FdOXB9ECmtWvWezV1vmQlyJTx1uojmdK/ivcdpxYwhslRJ6J7hSL9sPJ/L8LTj0m3/MTF8R8F3nc
KdtAu2d58vr7vGbp4tsv/SttF4Z0MtyChjuMXt+OYop2dPMHtHvCaNCsEbo7/ZQ4PEa+JYI9tyBO
7qiFJELyPWbOOy152x2JwVbwPpjZH1oZ/DDAKwFJ6ZHJhRm/1VT5rlL3J5UrAH5WGFwxV9iUeFpX
6+51z8it5FKmyYENAPU+f+t8weRkUwDksDWPhrG16lvnF6HxtwqPhY5u+ckSUlbavAoPbXgzRH1W
e6h9jDK/sVnhlJ80wWtVN0eDi0gE0qIxmqtmTu9ioJhp/84L9cD4jNR0UYzOK1UVcg/kwJ/Hr49R
tm57cpJe5GhLNJZW+aDJdYKu5sFxae/x57jrb6NDu3XUoA9rDkYfJgaHd2gnZFfJ9+YZXHSa7TTG
5CJJUYk7yGSWhvQPPPePfJDnWU6dsr1CbBdrE7ui5lImrEss35anvVC1Qb/IPy8lFp/9igVPrqDq
je7k3mXjvbCDDeQDklp+XZx1U8vvkz/ZU5AtduGxTvvb/MUuc14you/mT1SXNwxY5DY+ZhPTndmN
d/mdKiFH8okkbOA8WLyZuLlXOjcQWuw+xfZZyvnPmZgWmA60OIO0UZ2UjqnBS3/r2mOvV6IvJgYn
727zcwK44u72/q5N473dcIMV45ZPt9borobOr5I3WD5gXKNftd30VcsZb7hHsMMxsuLhHu49z2Dp
ek9yUSPjD1F8VLBX8Mof51E+u5mcRLPwgNh2rxvmrRx4xXRscC8qJJ4Ft3kMdorzUylICNv7vPpp
hrilUftcwApIbeXLzrFRhDc2K3c7ROklUXiId+VCGUysvn6wilzjWb4ffhT7XpmHDGs06JTnyMU9
ICd/ZtHI4dkhK+VHVWJO4um5lVuf+SXMs5Qh1xwnHG+mz7SSM0YtdmB5mpx8M7jleoPKT+PhJ4KT
EHZax7yV+mseotT97hwENoo3Htu8f6FVvpj/waTfNDVgNPoqtO5PXWG6ma9+lRONVhYPFjd4ftAQ
ob70QAsSNi42RlhcS8wdOqiJMNvLiOfEyl9GPFFyVyIfyElum1qymjy2FZbcB1lWsQtTTmNe/C3/
9XxLalZZBVDLNHwOonkZkWhngr3VpM5Xs/fdDU7Ao5zuSg4j8r1TG3t0EYf6YrzLjTXZyq9+8BnT
pIUuRfqFdgMjepeznHzaE625KlH+LSc4OR1ViXiuumqltjhn/eYlETImheEp19R5ovvvlSdH9tJ+
zJM3YS9YrVMIbuyWeNHzjCB/ZsnKyB7hFrThGx1DAIncmqEogPIQiOTXX6Oj/NCSDpBY9GvF5ATP
uikgHtlF9yyMiTPFdMNPJwdBxX8BAyK0bMh1yDU9FuUOzrnRJE/yPs/TM+SBbyPowRrhHeQEIsef
/L83lXhZ9V32Kd9wU3UXMBEb4EmHNIeTYQh86v4PZxnorlNwGxLz3VA/lbK/O7by2qDFxN14ysZq
M88lwXT7r5lJrxjOwxh8kQMam+JGr2WtatXZ5GoErjgmRrIr5YIaOe2jakfryklevIjaXwP2u+qK
Y9g8yPmWPgvqD/dxmsqLm3ocVv/e6HlBr2T6VfgtL6+80VVFW6sOHtxsxKzHAaQk4ETu8efdVMFG
SRvTU9I0PNgBVmcuHxuP+VliDo7QuVrCexJRdiEIamF50d6gYjOyAPvoIVWnRFoxHGpyKCfBDY3U
WziyG4vhKia9f8IfTn2+TH+bALV0JxChs6WcjzJjf5O/roVGBmCxcRaW4KVxmLtpsVwBuYuusJZt
qDzJCy3AdiVhC9l6+Lsi6331Q1gucX7Jgxyrcsx6Xf3co6s0o/Ge+RyjlIkxFYF2sh//HiTlamxG
LKgIlttEP3NIf9Z6KqHyL+aR6yImbibtWa5ohd0nC7IxvjkjA98g6/nDiI1XqmHUNOH7omA7WlOx
kbsu+buimoUmFmfNbd/nxdwweRdIjcdoJJTgH688iKa/18BUf0vfvJIIdw+LYQdUdS+36XJaEUr0
jc4PUtgXndR5MyZvDAJM1vDB+8nK9lXDtGnILpvbtfdQY4eALRi313CWy+Q8/OVCimw9XPxJwvTo
EtE5T2bygs67uXlNKYr2vYh3GFh/jBz2D+tO4//I7VBvvYaO++oXLPxZiSOv3YALIVoOhoh3TAi0
7x9Dzd/KtzlfX9UskYW6R3l4nE+ReIY5nRPmbMaUGeQAlNO2kn9yCJZTqm6W+xFHtu2kv2rk/YZy
lwTJ9RDq9XbeYM2Pvg2eRu7+9ZGlub//3SjhA4JX9zLfNTks3GK653qy9oLw3Hvpm8WzMzA3yHdk
lKTt4jKQD+/f1yQnEF4LGxGqOdkLWd4ne8jWnckttBOmDieIvtN2q7Lnlrv0zGR41lGNEQldidlz
lFbrbp1P40UkpkUhsBRkOBerv18ewuc8hh4pzODV7d0vwwkRcdrFOtGATjtxsYwF+iE/cbeKiQ+I
8EKQqC6AJ51Orxpoh9AY8nWL/NhU5T4XXz/IEe8YWkqD933YBBU2zyx00PEY1dP83eCwVoxkAAZ+
TVsaM1zG6XMXBwCa84E4uKx5slIk/qXSf2skUbC3dz5rG1iVNvqn2Anf8SCc9VbJ9rr2lOd0piic
8DJb52usMYYmXnJMGhUiDdSIdlLzlaKgjvapkrbUdZbsPWlro0lCVvddjNWnFRRf3BR1xYbXCP8k
WerSAxvp6rBOVjULXOYz59lF+yQq+07V/Cvz8xrLL4LZTgfO1tc6fC8oi0cYgpk6TX8sfUvVvt0O
AA8ecxnV6oXwosLiJamsp6IuOMqxocszuQDYyqnp4tecdvgKhwL9BeujyjzryLvcVwHqqCkhICQh
/a7N9O+2mF5617oFPU0L3zlj1Yb6h3RVePY5lxVpI0a65ldU5YYrqb3ZolLZfAP8RnkW3bOpPngF
0cW6F+wm4uXHwV2nvr0NWrp3UQioxKbj43ramdoyoJxyQCkV+eSJKGGyaX3M3mzxQAN0ZrQPwENP
oWDQ1S4BRpM4DRXIar10qB6PE2krtLUoqS98vbsxc31oGYS/jjvSi4YanJeVu8l0rUVBbQ6xK30y
wTAQ4SWiOu4WxlOra4JIpeCjHLKdEuQbrdD/ZCq2diXELNcVsE8dBV420CqqW/pjYTtPgojRPdbK
xyEdyZlHxF52csXOk6MuNA+pL0yrXqJPmrQGmtlDHoNUc7bNU0H/wFS0F1hMm9rwEBREe7SYn36t
eLCqIIiFK83UsQqKNtjpKUblkcJciCAvzXF8KS6GfbU2noTS/uqkPWBNoi2Shm9h5ZNG6kH9DoKl
0ja/vtKG26Kiw5hFGIcNnAW9Ewcrtc6+VFodKwdhuRFMx472wSYTQMPoFmPOrLqQScR4L10SLXTv
EwhLpHmPAXKRhWGMX/oEYDs37tK7YpTQfhRzJPOTjlKBqHfpqd05G6P7mJ11P0RumGMK7UyM7nEG
wzB3Ncw3EA70sSZmGXAT7Zi18BSAsooHttINjo6g7uw2mMmUiL72wE40sniywiZ8MDnYnOuwfCry
6D1Gt7fu4oxs0eANit9zkaQHclSLtewYLttdbEhiYmkv+66+sBP6jAwOQaVL4HMeXw2nmRZlppEv
PTUwNSvvZBgKhs6cpoPdFe90pD+0HiFZWmNQEJOxaNP6wbXatyl1ol0RRFuAFNAMFf87yunIl+TG
H+jtwphQP/yUzoRTf/gKZt6uLGL0qTD7C9RCGstUHWCgTW1IIX1wQbazUsstMIlfE1oLJylidjTj
ibCbX8AwoIHa+kbCGusfZBeWaPnXbfDSQ1FHVDmkGxGhzjfR2HNTK/xxTXMM4oZ02jYdV2GcdM9D
Tz2tIbPTZIuGoXRTwmQ96opQjgpk16MwxN3MCmc/jpgau9TKTr5WaA+Vkz3LukdsYOrUTurRbFLK
9BWpkP06aLp+34V4b+IGt1tgfOcu/a2IEdDHSkqixnA1PLbc9nWk6TJWmACQLYj/37oV2/T+SYmx
+mq+/uU3I4V0PH+lv//+r//xU/3+s1Rl/vZ/CFXIvrB11XY9w9NVxHH/FIvhGGRfWJaBRsRBcyIz
OLKc+ua//6vi/JtGCo3mOZ6lyx6b6v63TkXT/k0zDb4m5R+ubev/p1QMXdf+l2bEsDwKI4bLS0Ex
46Fn+J+akQh2vd7TAYGbRzOamOV6oeextzESMzwPEZQoIwCeE9WVeBRVr51ZEEsFHVSFuXw1tIhi
J5xUvRdCx4moDGAEDNbBQE6sQ4YlbdisBlIAiAeKB4itOlFpZMQwGgXucLJlV3mtmnv4GJtIxao5
5aRADznBjYGqPRmiQk5Yhi1JakzbKIEIKzQmdUlAWMHZEe4VFf8vr60f8wJxhaOgaw56cBDKtDUS
dy9jf5aIFoCdafqZchLJZb4pEa0jEG4VrA2ZkuC3lDf2Ym+45xGmQ0FdZDXtRywmCy9/rPW6fCzy
RzUbwjXo94Mp6HvlqmTF17sRX9Mqz7SnQDXrtdOBC/KcCXK2Zm68JP1u2tGFVCzpgWQKo/DPl+2o
/BYDqJaiU48lCRGbtMW9nQZ6sMoN60NzhguwrF1eY0kswekc9EC/92ly74MK2LjHbgEg5Dlnr/GS
JoexZqXxkk+yE+g+t0xJzWONlGhtNS02wNL/GnGmhLZKS7GeinUbkRGhNa/jYF4alo9D2wB+7v0c
0yr0MyBOKKI/zJDQjm6sfIhfOO4GPA1q73crBvQ6dLRHS+fKZiM0VN05DY5BMFjCtOaOrE6loBPa
h2j9KH2j8O9xv2rg+tnOJR9GMkFtbcnWaoAftBqsZWq575OSOYj+QdB4ekQX9g4uzD72g6rtRe4+
+6Rnb2gWAIjvKVcMyE0APBPwVYARpOkR4KxgKYaVbCmJ7LVeSi95IOk83hhq8E3swIWqDIkfUWRe
rHT0t1pFMEGmkL2Xl168c9O4oidENoOKuAcXV3UehughBDqQG87wEQBz83ViZUdyycYpPNkaUnaN
px4ZEe25SLPe8pENpx+alBurbOP6IKa1qT1DtAewNOBBRaqPdGbXBmW7YjRWS1CLJYSH/CDoV9Wl
8lgryhugGvAuk/6W+XijhelswZVCIRAd8UpsADjW7M1qMBeDqJ4JImDHGlMRnUrGD1UtCICSPiR/
VR2Gu5EHDdH1STMoiFl65e8aEmat9DroinQQUVevcgwCHv1nBdtVkF/xS1BBLsSG1M5yzkiOrQ8k
17+e31FmFJwCVIGr2Y5MxKwaDDMxkbOmHdoYQyBphHTAZe5M2H47wn0YQEZHEU4eWKRYeBHsqlXz
NFHxSGvzQkTYu+YKE6ySeMiTCA2zUfwxceDrhLxMpbmBjrxm3g2JvVJomFOLBkc1+YcokIZ/SeYu
SEh0sz9ZzMXGH/tI8ySCLj056R9VDYCtdijDwzD+sWvxrk6lc1BC9q+AvTvNe2u7tNhjfjZkESDJ
gavm7H2XLSx6Xy0Gtnntrk9BZtP7J7V20IGZe+qTOXGwy9Dst5VLMkVjHKssosUxPtdd+pIrHNQt
pf5IQ/3QDe9+2ZjkqWOt0VQdkYiTky2anuxE/dIb8xI43lc0JLR5s6w/BEqEusPD8Vf42qHOtnVJ
vnaVlsemG+t14H3UTBS+AzkMVuHkkE7SisJbhmxYQK4RjBYm71ULE0jRCd4VHZwPB6wdTXNOUl+g
AbB5lszzSIg+OzHcSq9DKTiGW6XxrJ1fvjHkV3ixOMs4MIsE5w9sSW+B4rxVvnidwRwKjoSlUrQX
ksse5OuZ6GjsSrc7TJZ2LtBZHRUX5z1K5i/cFfln0Cu/jhKvYp04UkW3/ggybXbV4LPxs9g2kxmg
IMuRhh5iGIcLGytz28Z9vrLi/CPx2g3KvpruT12g97ejTSu9B4VHIVak9cqEwYYAJXo2iuLTNz/c
qqAeJ1FRFIJFccpNnYmPsG9uIfxTiI9UBMZQFBtNQUJUIjhaFdO4pI/cS8zMCG+mLyr1oZQIGkXC
aFKJpcEJVi3FzKqhPrGMkZY9FxJkQ+M0gQbSnZ0QwF9jB2vVd/tHdLHeSxmJnGclMQBb9Q+cwcsz
GBkMtSDt8kFDIdrl1YVSaHUxLfEYIxk6d1U5AG5E6sw0Nm21VmRLHPcLBS/MRcE+e4mbdGNXtf04
fwbYJkGWpEQrdUQbYpdduBeQly9ToSxh409P82eJjg0O+SBpf5MpDrmOeCdl0r30LLumVROPlHD4
Mt3KOjg41tahCYbelq+P+unKs+P+3Brucn7F8wdTQbmURM24mz+1TFKmbPm1plW+kH32xTLqnM/Y
8toTy3d1UUOn3iWJ+gDB5Uc3gvoyfzCxiApzrJ4Np64vlQtcGSkruXBmcSwVzrWKUVkUmYkSxh1C
Eq+B7LpVK2AYqU9Upql4a/LxnEObtDg25T2ZP8jflNlDcyZuR3tIi+BF1Iq5aTJ25Bxym0vnYE9x
w6f5k79fgUnmW+0nPNNgF46M8qLOxhOMmc+m8bjX8gM2oY+2KgByBULyXbX2ksWSU8hGCuuw6C6x
/JdjjxWjqM6iYJsuv6pSAV2ZARXc+VNHE+VDNrrX+TP893+mMTdPnut/qyIpT0K03aUxjGDn+sBS
Uk4il9rOno1A46n1j56bB9cx04JrhdAPhTx3CQsLyHK3Md/wVHyjipm2sSuojJLm8BZnwI6pv1wr
k3ch8mbtyC9bqZmdw1ZdinB6mb9ixzqJJybBz4R0Wm9OluEQ8qdhM0amdTHp3XsRNG0To/6h8Tr7
rbXdm0IM29nrWA/h1Swnxf8x1eAllCUSK/ALEorkA1M5D6GHvM1Vuy0k0HLlO55/GAb6uEqnfI2p
Yp5HVsOdgHS5Ci1QwUEGNGPMOm+TGW37jMr6RDGeqEpg6eBdLP0tHpW70PP6DOBEf+swxliRml+0
3kUk2bgEN5qrDJgQGbSQ63uv6GDb1PlZke612jt1oxDXtKhfuxL141gGx27qDwbc/FfHLsPnOOz+
6TOlb/5+BhAg3dM1Z3OgdM8QOo33SuNLDpFIAAF14z1rLWupqP5w6E0r2gnOs2wkzEdH4K3VzYge
FBTn90a2QPtgeh1dXX+qI5hbOqdclyfnKLI2PlAcc5emE7Bk6k6x7gAIbOdPsTTIgzJxT5NRtjBL
yBFV1PIAANDeTHjVqbvG56YS1quHVbPRhmGrZTjQdCUY3mp4MmUDRwjD7VfQ2Vdchv4Z//pgCIkr
bXIEstk3DqXhifDNIypw6hlRruOIadxD2BXGEhNO8JFYKfkfYIJWYE2LRROq6h5EBgrsuqUU1PsU
L8e0eQ8DG6xZk1+jrO+gqSiSwAErWQ3FK/lqwatJwggGEdg/KlkUifNuOYXJ1AzUuiAs4bHP++Ix
8kLMHGW5t4byFCfoACstiHd6BY+vUSTysCzhzGdV+EEHIWY5tqPH+QNJvzFBd7m6HSe9XnhxneJV
x4KWqoOBpzMyzHXW+2xZYv85a0r9UPqUZuIWg5qpGrQde2CBWCk53bHClWATUrNj1p+/WOpNcICx
8QJjjnmoJuTLtjt2i1n94VKSW1l2bp1FMKaHwUiem1rbp3pcnkYiC57mD6GfDLvB7dnu9ASZZuGQ
bExYDY/zB2SPw6GK3PP8GeliS4LztNP8U32gtefcrd+LyMr3iqdSzVoBIxzORKcOZw9u/8Gow7Nw
muGchJzxQ8cPdg34bTaUcYgDcSRwhLLiAg0KWl0tHM/zh7EYM2q8x9CYPnOn9LAHDaG283X9ZwhT
8RgGHh49U+NStS1CSNBxgFGoLeFE2tQttFev9bu9Ek5vveLgELSscjXm1DzGHjUaySPaueeHhbjR
mlwnw1q+eL1W9PP8p7Z9yALL3GceUhnNbs8ACt1Nb7LEByq3U4dXeLDT6qEeCPkmqtvapNGUbvu8
qBfzK5w/9N7dDNwK9SW731Atz2Aorx0c7D0VqPIQ+sbzIF82IbWwYnKdqyfcZ8PskkMJi/rRqfry
cQy0cIuQ6lCm1kvFUf5sGnZmoIewuSKtuFVqjgczTB7+Dosij6EBpiPWxnSANTLW/nZg8QNeh+J9
oeEJ34Y11AyLoqFmiW3tJTQUe06BGus/Eu1XrwyVVVyl7ZIye3Atw7p5rpjpdYeOTOJ27H/gSU4U
a9emXTvQvnQEju5XTNYILX6SRvJovLAjtTZdWE84UbVrUGj2g9Gp5pmY+sfKaNOrb0IjCdXKx+5f
bpFPdE+cApJr7jBZErPr7NjUrbAU208lwZL7Uck4+onQuHR5d+0I+HnQQ/De9JDTBEAWeQn3ehqQ
8wyKu8Nt3lyFoVdbPx+QnXZtc7VH2z2FFM1qpTpE4LYfCWwdLmqvn0zSaM6arhgHpDwE+NaZi+It
4ZBfKBzjSqc9B7Z49HM+GzTnZMal/hhgNu46l8ALp/eulkGErD+JpZexO5toXV9rGxREqrYXtSv1
LSST+JUua74xYwyNDQL5Fvr4s5Mbys4oBnXJts25Ik78dUOW7NgcvqOaqUlSU656RKGg7q7zVwi/
+4jZfdIWqTjxNgN0qTE7lNNwchNCJkEbtpuoR6FRUOMdo9TFyjyRXeuJLV3Vet84+mkiIAz6DbJ4
l0OqraGXGvRj0NtfRe9ACqnaveAQTjWfAIiCUFaqMwTvVY26Gj2fnXGLv9WOACRk+ge5BAS7kbq+
sO3m0oe8mS47JmjyENqBZ6oTU9v6ljfRw6JWYNvfFr4af6r+oCpaToZmb9CfL9Q4foHiAi+Sw9HY
EtkAwvGoeDIUPWwPQvIWTI3AcmJWOIBQGhlDjEE0DLFbjt5GpMXRBUC5xuwuGMTklvb+pcnp8+Wu
9yvvRUztErW3/0Pn+wFAiENvo1eqcEf4zaKAW4ITIkSTMFQfmQ2t1ud64ncfNn0EXgZmkraDRnF0
DRc2Y2y5+2HExinYVDDSEQzBbcTnkTH1ekSmTbLEFaLUdhu8m81Y7RqkR0tQQjvD7S4IF3Ea9in8
05iYOxceloXjD4p1ilN1hI8/fPXjsdZLtFM2gnMW0tLQqHsn8ckoqqNZyPlzIgygBxm8sIeWyaZS
aIGaibN1iD00Pc4O8AHGo26rAAtClCBajGnKRgi1LMuqJaAahzN3MIK/NEmOztJv2npNP46JyUut
JWlxpFvqsBihy6/DSAmeM/VD9917TtWK9CjbZGqk8TaMpvnQ1sNplAputRlefAow8ZBbhKMOKsXo
NsYno6Os9+KP1k8wyJZYJkdU1BLz1QhvzaZQZZNWk4ZbinMkowAmXzk4nkrZO4pXEJFoc4Lvytjx
bwinCVOVvGjsIpnCQRnz9xrTGvhNZAKrLohQqJTpaoDkvipzwmir6Vg7E9JoKtpYoEE1OG9+4FOZ
SBOOrza3tFN0Ejwe28QjRyAC6wvIAL9uMV3gCC1iY0KwlPvPgtoJlTsdfRWAq0WC3mkZMy9u/bhW
V66qOuuMuS0Z1a1PL2uFr2diJx69qKpHQCJGcAf9GwEyV8fqvWWd4akjhuSplqIzPcSPBTTpySj0
q9FpL6bLr+j839jov6Rpbm+CSpmEUaySwk1RY+SI1ETyNJrTn7KCoRWAeWTW8fKV8OH4exoO/rFO
fzSKkkdgU29Ci5z1aDcHGOcIQd1qr7daT+HjD3lb2u+ALkiFCRzB8Vm02STWZi12RkdKkEJPddP5
pli7OauR3xb2wcv7k2EF2FTi4KqmH2bfbnL69UtdVFJBAypJDKgh43wPLKYQr8CQ+k1l5bQIanbj
QVOX4Ff8N2DV3lrGOUVhtRztT0Dtw6YNUGaDrjsGinLrx+yE84ODbqzvhAkMwEYwv7J8hxBY0FsQ
jK1V2NHuZkLWF5gT9gaNO+z4I6B3Oj3JLlVHe2+N9NxC3VzbsunohlR2PVM7ZUXkbCeRf4/srZZy
kV56OY9Im3WPgHCsZTo4+sZWBzyAHbTGAScCgE4sE8BCaXS9xRymacxlv2rpkO0qLBNULSsB95dF
UFtPNGLrhd+jjwPzSzHBlrbebQLjd9T8t0L0J7OM241uVtW61tT+KoiwV7X/5O5MliNH0u38Ltqj
DYNjWmgTgRgYjOA8b2Akk4RjdEyO6XX0KHoxfch7pe57TXbNtNWiq7K6WJlkBML9H875TnnsIMtB
KSPQJcmYo9JvrMgPYCRVAR0hdJ5VnBkbpx3EJh19UhHWZzUoSFfRYMhDYXBlBZNxQhzy6JVlueHm
J2RhOk1QZ3fejdmNdcR8YdwuujindehHCTvTrfEeOvSfOWVk5HAzsOnX5J1YhMVwWBtaAIB1in2f
fYnhrk37h24Gw8r5QxJdO91NaNS3Qc2MNmO2Fk0j5B6UeSMtCSABX+qXeE6HPdahFZ3JKNTJmodY
4P7Ug5guAothTObz0ZvI3OhZ5Wel+p5r0H3TNH+P7RAg8mH+iMrnBeBbQf4rP6ntdDBxIN/Xs8AV
xmZaM9LG4U0r538HVvULWnNmkzsMl0AhASoY0jYqULvcrftN6oj+xsuq4bpOR5cJawqWAnOSnywh
xisA4B3t/cn0/M+2hZLm1stZVPZVLKvm4qWc7IHspo0XFyRyZ4QS2mxxdZ3Hu8BldAb88CiVRgDB
1tS0zfvYjePymBguCb8LVOkOtCdKIv5SLiETUxR/1clbxjtjqsa9k9bq5K5/+fslf3/Fbl6diKaj
aOXhXv8dkN1//6rYwDLgaPBl7C6yFK1bgs1+CotjFq8sunQJEKvCO2KV92T4JUm1Oh92uNCAeMDs
bdh9loOAxcHErg7Mh6DqgXe1SGKZQGynfvrG1xteg0Pn5Gv3oSv/JB0ouBJJITxFKJeyYfPiT5Kd
uquZwy2kXA+p7/KTpuGxTpNLDS93WxXttbdweHYVqw8tmxOjxrsgKMbrCTCuqmzCOX1xjOPm08rN
K2nU6TNJ5iH2eAz3LspSHGAOMmayTwW8L6+zy607BrRtbM19klj7mfrKMQ1Y/WRCuHmK++nvqHKY
9r0wEH95BNBQcJ3D/E6hHCBaubsqWo9qC3vTLg6tHwP4PtgJjyCRcv6RK7nPDuY3rw7lFbEs+naZ
HKJ1bVhrmUlUkPRgljrAknyaCgYhd4Ppz4+V9LeiAk9lYESAVCaHiAo0xw1I8liy/BCEN/CEBPM+
r+O7Hq8PeM8H7cFOTPrsfkkHe+OOggl/a3y58ZgcTCHJ8Uky7gY1bkOdWSiQSNNidoLpxfL3A1hz
DA5Qk6q+vExLMJFCL6rjGE6XEMvWQdD/QeT4DK0StWEWE3q6/irobeKzPb9O13Tna89FdMk9OPBQ
/v2l6YVj1MQpoRjrk/r331hdx5P795dkczLrcDuJt/V/P7V/v/Cf/5iOyT1RmHr/99n95xMegowp
Nq5/G5j+9G8PNio7dWLfxO4+HrlgA23gVuP/Yx51JnDtl1Axxo2UEPRW/AUXTopeLnu2Gx5bV1lN
lK5rwSbFguPl1bmssMRhfBwx2upiyVGT6zjiJOI+eTRy9ihj9dTreA3A7TG92jY6NMuQnxTj5ZEf
GEKsr1hWMD7Ih9EgMarcKmNyT6M5kyqdTTvpi3CLGeq3Xh3efARzPugQ3chFbStw0zi1krBjQsFJ
QESceqOqtYe5ep0ZjBGOU2CYzySpKzfOGHysAEUg1DmlGUzQhzzr3/3xsbCAZtKSohS1sUp1CoG9
hGdLxoyM3AS1f2Dro2lirV6N1k6a3VOWNk+cyDC/zFOJUnijW4lf0+WjkIsTBWoy2/sUMwh9NbmX
dBQueiZvKqtD5j9YRvDDR4kMmp5dJKjEa4+2HKm/81BZfrk3Da2iYAyPdlFerbmtcL6oIj0GVUTJ
ErXEdoetbVhuhoKA04VEjK0zon3vF5B+Thzff9id9tj4sSOqrcLbmfNqmlzMTVaxxXWDztmPDgla
WWootsYyZrY1UYz6xh7ZrXlo533FUuY2nEPSzgz7Oq7qayWKp6KvPudCl/djfkS3BoCnF9BqBvOn
bJqB6nCEZONBK6zYIA78Fueu5L+y5/IwyA6d/QyMN7BmQm7RsNQlCshuFOwmpsrZ9uR6I98HIcgi
Kq86yOFxQKVXhRFutwmdu0nJMAzHEQYtShhc3vOMoEYBGfCT4oegLC6COL/w4UdaDx6miLPXaVkF
Ktl7sHDU1sPZC+mGdEj8VaBYXxEqg06jol8aFPeIbDN88B78Q0ZCJztHUjOY6l6HTr9LTPDsAUeU
BPoUl+LZaad2lwwBOqza3Ir2YFnesxd8a/Mv2MHHNA87tCflNteEbwpnviogVaLBqUlen1R3Yql2
sHy33k/E1cIas/kkKZRvj5Pu3gOzZMqzJnkylWRVaPU68i36OPxuj37qvGDHdyOva79AxK9lMY+u
6Qf1DQ42LBefgYPWjJwiMmrAA8YjiLh5RNXuBt7Rlp8cfX9iS4r7kBegidUNWph9MObXcqlAsWDt
IgDLj0diuyh7HKc/c5XeLkMmD0TVRiQkBMfcK0TUkaGwaUWuToJ55Ckvgur09x/Ze3KwsvXckgq+
90l3OTHjYxRUzGzePFwzNgiBEdYvvWg5Y4sPTpmRw58mBu1K1iOIJcYtm5Fa7CQoiY7W6BwGqwfJ
NMnDNCtc8Pb6Z5LZzrnGMyyOpMNide0Xvpl8OZWpFx57cZ2Yv8rpnhjeEopX5opMpMrJDoNKSS8g
Bckj3ZZPu/smWlIK2jXxLSRdLSXAGm/+YNHsA/jDv0xJwCm4EdVgR3//BNH65RUtx8aYp/6Ue6QE
0GzqkBQfiF51ra7LgtgMIZGxZTIUqHjBRvdDYiCN4GToAwwrZjbtww6BZ8XH4YCIiPXdk+smPUGT
8mTmWcKaSG2rFpZen7rU/u0YXFml+aHL4Zah0fhUGMY7iIAPG4Q9F6EFa8uub12KEypBfDaGVDdt
673Yuf/ApaaipGDWVPgWtSllJz0xxbXjuDLSc/lk4nfMCtN8ThICOJIpPQxO/CoaUqEaor54vaRg
eQsdrxqsKDNDsalE2m+zRuxM1oC7eoS5MxIt4ctfXVriqha0mlkzg6RIqWdA39MOpRf4ivZ20vPH
MlNBCDaNOSkoD4VWt7k/nLImOA6e5x2EDbov+CALLNjN/vzllvpmRB15TRzVoXd9/RiqtLss7fgU
SkWDIsDHxhU0B5kt9F9lyWAlGJ1zB/50U64mk8THkU5W/T1yEpHgZzCz7m/c0h6X3G9Zcd/DQAc3
oR4B16A9Cf0hkpTQRtj9dj2nX7qw6UMGMjl62mULw81O2pCzIVhfS6I4DcagXt1l53TKsdtRmLAm
u6Qj8WgydZ8c8p34LsJPe7AIE6jaF9JKV/11O2wLkr06xrCwIQY6I01UEsHfmyIf0PZZ0Vywb805
rHaJn6Vw24Z3qzPuLcMhADUoyijPxVOQ59Uhno2nsMObiM0CDcFDhdRlw9D0vhxcC70gRvgEYsFA
uWn3SKzrmbbFLeFUr3DMNvbumJXfazURBb1kP16gGyT12N2DYSfgY9m18ekQJma3JEt38kbGy7M5
E29rW7QdQuhnRN7e4gUocBnAYSFZqvAtHfubBMpuY+SvYdVeIx688TM+WPDMeHp5zJucEIOppP/o
AnGPwq5lvZKDdnYVhtijDrtTbOc3mTudWcESJ6WT+QrO8KWM4ezO0AS9QUZpYNy4vZceRbYcgMxR
pCpkiq62H6t5uY+z8ZCVn4uwLpUDCMqJV87ZJyHItzmSCjQ1/TlPmCuQaIfoL2dspGx/x5VLFomG
9RLMX4utbqeUzFiJclwPPvAK88aM5+5YGvMtRqVvv5AQzscB0/HYU8WrQzqUB7bWbRLQTJWPrcdk
cbKti07nKhKhe0/HaWiLl2Nu3pxyYCAl83MzFi84vhpwbN5LZtTJrtOk0GjqVCU0W9eOAEFMUYUZ
fGrdo4HIeCGlO6LrzAmgKvJnYEDnMiWqNtbzd1zrd8u2z2PmkqqSWQ/J4Hsov503t0HAYaP/nTpz
Lw2CWjEKm+zw4RvmOeoFiWCWTVOsyQvvJVjMBiw1cUkF5uWbqvfKfd8mF4Z/LynVBQkeA8YMTClq
R7jBcayrAslV/iyZvG0Zm5yrqsFTjSFIKf1SZskrJFEwQbq4ybtkFwYkF7X1m3bYotoc3KwhGiL8
PFKrLGuvCd+wlY6GsbvWcDyuYvygevDam7jEEBDz0S+rsTi2uiedzbUaxk9DpB3+bFeTZGBk2a1P
rxNTL9l8Icj6y1R3KOmF/e22xsiwWG2ZiAfR/9ekMNsk8e+/0lxePtvPSv7P//EfGGH//l/9u/QS
EJgf2mwjUDX+m/byn4yw4B++AJgEOMzxQjxH/8oI+4cpPJBVSC/5e+Cjr/w/jDDL/IdjMYs1Lccl
apKhwP8LI8xyUFb+G8br6s9//2+eg3A+8EN4ZAg9PVO4/MT/CgmjWwQYTXgKjRva+Wk24THo+FYl
IZE3rEneh5wR7jIyJ7JH+6qPzeyedTjJp1Uozjpk6fcvr+H/hSAm0Jz+p+/INk0R2o5n20gpxX/S
gs6MTtEqMa+q7QZzbhffNFm9kDpZeMdVMxiOZv4zO/VrcbXU4/Aa5nnKSBX3IKn2T+2SlDd5qOvI
zkA9FPljnXRonZGnPRlrk9oVl7kHDVoAFd3POgPFnJMyboh8vuvih4UcgIsNWu+Y+czl6r7vDl01
kfQbL8kFoX7LJLo5Y3lYTk7l4oOY5OOQg9hc8NywBp9kvdzMI6cZaAn7mnM3uP6vXyHX9ld027++
a6GA0BT4PAS8UgLd/H981ypHaKtsZhc+CBVbx7SwQ167Vb6L5C73G1DDxNRMlXEbB8Meymy1HyVU
6oRcZqqZ+Wm0EL82o/npGKwBK8YFsrAQFkkP562ztRiq4tezyWMoi7tewrfkROmyaq8Dd5/37RvI
poVOl0oN0DnIG9Iag9ZK933Y3HgIBjGS+FiDRyK4azj9CrNtFBNK3fdTcD0jURgxJuAf0J+OqETk
uxhqc+Je1/+Z0vws+gCH1avv6+Ayxuw85JSReAVZ2oupQLkjupp8AJvV4Vb78ohW3sMF/liXbgQU
VqEakzj0a/sSSwggWqN49auPcViTRABC7sa+uHfCbxK5MbxUzJtCA8iannHZ2EFMUE2b7uqyowEV
4XNAME8G8S5yg/Qm6KtvXbHjmJ0Rcb1C4UrE+anplhNIpNeR6Nc1LJGmejGXLQDmLmp7Ou7EXS59
X9KlWMwNY6oDu4mj1gN5lF5327whnsnviIJpJ8kuC0YtrrAiG94Hh1xqs1f3vccgaaJkJgovAnC9
ww1zV4/tfWb6ZjTaB5aF2bNDkExhVfHeSinASyTU7P6nU9cKl2kbE65hYMe6GLveFoK6k/Qsj+QQ
cDJZ5PPmO8g/LmPnHSdCgshe1G8BA61NmjO6URfka9/BNI2RM2cMCaGzbCuLxieWequW5S1m2zgV
6QcLZbD2Y/gWeljiOeMyUHWrRsnTz4iwDx461yrtlwM6HYwk4XUVD/irvD+kSz6ZeiL4hCbRq14G
4gXCob2rXCTMWZmZEYRVIm4gzrJAshc1bNyquMqsdDoN+jrPcd8w80GmwwAlaIujHr9MrmuysAN2
2BOSb8o5Yy0LIcY7vO3o6UpKMfPDa7JnSy23GLxI0enSU1xfm8xer5Mw/CnwOVrefZZhGc8q+Zni
ocoFzGuUd0RJaDeEyLAVwhijaplc3srmu+4UVQUGYyRi7bVdQSDOHLKT54aKbyMKBcNfDs2xh262
cV67SYVbTxlPHt83mVC93ixYptj3SUxbSQz+e2Bi7ProJ3jDA/e9WMgSruSS7Eg8f+km8HOKJyik
pyKUkVQ90T6zjOFNndJnMIuHwLV29YpKZcf52AfTp02Ulh/HtwW+sMk5NpVRbRvP/LWmWkITCi6N
o/5g0WmuEhJQ+niCpF/fx6X/y9Xy62UhcojuKu8Y1SyBtzcJN3TNVengxXdd6SCHm/37MiUjEV0a
c8XqbtLBT0LibrQIJJH1WN40at7XMyFqVn6fGM5+MCfmnNmN6vauxVBsMUEttoO6TYfiaeTUihs2
B6xmzD1vT3JpR7D0yBX5ubZ+Njz0vsW0QSuHM3io8UthyUs7VHzj8MYbVUP/NzdNyb5LPtriRmTU
/SIFSTSToBZ+q+HsgvqVCF3X6YhJpCUVMOrpd+6FkyEbY+uPpT5WyZ0/rfvqGmC/Z/dns4+/AmRj
Ow1MsLPT4yge6xE7dFrm4Ci8P5KcK96cku0bQ6BdncTvXUXpt2Rps5XD+FX7Xyod3xoynrdYMIKI
RN5VyV9HCEkKGEjZeUQ+x2aTyXseza2Hk9wLUUfX5EZPQLCCpD8t3tSBlu/DLaKTqAh4hLTZkP63
TreElQqgtfNtPGPFsryOZU5vkWP4aSVIlShKCBC32x3AddZRBMFn/VHkrOFDLMLUkg7oQLiLa2Qh
PS6vJgZ93sd2ZjjixPdwNhFcFmcjl9POHRpMVbZzhXfLxC1Qs7yUb+U4gYfuJ5rvZlUnM7Xb6CaV
h3qo5K6yrE8GLVzijBobyQo07O8nK2DWAl8cYWbz1U3C2qibdFy+1Fi8lUkGFIjxuWYqzjeY7vIb
M2/fQHIdOoXX3i6nO5km70mMrCe3XXbM5CDqHrywZ45wkoPsIArrzZjkc1d0rAQrbErmozPnatfm
DTgsyai7cS4om3mJ4Ea3+XxeS/LInKw3Xu47NeTB2kBgVvAvmFeOTosyrq1oGUwaCDOYWzJaio/C
PouiPVSyuhps+N1yGQkvwefWW/bOmGW6F3J801XA3FblEJKWuwIl/0RS57bOxwH8PWG007CameWZ
39pCjDu8Y6nFCKzagxraX8I1zqRw8G30fwAfyy3N6R0AnmATolrbJ06JVqV8MHNO+9ZiYIBdxkXn
Xv8iQ7wNaU95s7FxjZLBoHntFu4T7Ji7NBtRwuc9MRTFMZXun06Xt4T8PZCdcWUrSKewN45klh8I
TwYDNpTb2qz2zpp617cforpGvHrdFtkH7jGsvoXNtnyhkWlPk7k8lNI64ph/qFcBMIGPBJeo+mog
dxp407o6l9yY/WHMUJiTEP8na8YJJ5v8shz2aDyhe129NFN+z05DRpXsngsr+1g66ZwIboFCSmyl
E7D5NDEddg0+G/9PyQSD3N8am1kMCKsAkVQP7u8gnPSY+vkuIQQKYjAQSaxoyBfwXPasJZ18H7Qi
hs7QH5TZvJFB/djhPtoWnWqI/1Jfdflemh5XYvOSwoCMTJdsc7eeoVAzWNhamXHHo0fQuoRmOXgQ
pQ1GDCpojvjwxQRGeuer6rsNobGDyAz2C/JoVeknryRvmzHgyzAE6misGw4LBlsZ2MlVnXHkGkEk
3LlA14kjSqdD9e72F3+W5DeVTFHs+jkoXDY/a/ArGKGjkxr3ra1LIjP40TyL3GSGU2swdnYTyBHl
i35uQcfgDCX4khW7F3KHzC4ruc5+XLT5XI7sVmNrItTLOpVFd13MmjOKTSBTlac+xA20clmGfGa0
zduUhT337aCf1Bh+5tXI0DUurhqnOqKQ2TboSg45Zh97jKapzCCxT1tGtw+BH7MRQfrSILhk6tiN
kVlehXNAnmRY5gcMTRuvZatXO2ySY8tjYz16h85I0F6W9a29LvurArkSvfetkSw+mkNEKwvTlWhZ
5xFtesFE8CkUFPJEoqUlkNmfXcxnSkQGob/Dkvi7ScOLrfviVIzVcMGb9GV34GwRgKKFwKpGGmYE
WbTb12zzAtRkO/xAuyo9I80DLZvGNo6y8Vlnxa/LnoBOnIdS2fldh/g3vtQZGKtxRhBXll8iIC2i
x4KBMCgON4iE3zj0zzotqx2Buzg4fmsEADtkI8OpptJkN7Wras8iv9dyj+2KnDt3ydLv6yYDbR7O
PMZkjdA4sGTsmEsmS15sc0+Jw2i/k/BpnbLgOBbIKn3p/NgwR7ZlQaOjwu5diDlAaWUwkXMxsZfx
mVjS7oj8jld1v4iF5C4fbWENE6RqqXEC+xrTuPReCjZk7ujeODy9125tPlQkYBDVmiGIIKCrsO8G
Qnqw1sLPbJP61uB1BBjW+vajlaTkpLg/HRGHVpkU16aNx64xgThbBNMltYxmcY1siieuZKeni2JT
ZFj0s7GBV7kOnYb6kcg0Y2/GbPnaNH5yuivT6xzmtQFdk5WdB0UaJ04oVN9WiTOjdfhiITZ6ep4d
smcSpqk7glihSNmKl7BIPzkE8mvbJBoO3TFPEe3e1uiYrEgEk5TrTIttBUrCm0iiH2L1YSRUOEym
ap3He+gA3MLzcrbM6jpLu4dQcZNqE1tIRf6H5n1dkFwbLbR+dzqgRqDGdglkDJvt3ISc9Yl5ZqMU
0ci9a8v0tj3yF5zk7GCcgQDoLPhKFFh+/t5Mi7kLYvUzieHBEl22awLvUCIRJTjjF+3Kh0XkEOsy
9p1Nwr5z4vfXvrpu2+BhsF7Mia5x0MFmZp0xhlyO0zq85DBmFBt8yoSH2PULJ2IZ+dubHnEXwHRr
gTxKkIZJYwL1egrc44h5YEP9Xw3s8FXV3E4jC8siwVUmyQTm/pK8XBJlHRIJWfKCjKmK0mnZLZDF
9tYw7MWAqi8bX4fR+qpz3u9+aNiZ4+Dva1MQaUF2VyZbcB35c+bMj5aDJpqfKfWsbBea/BC6JLyu
YeG6DUy2w8bbivgAHBFiP1hfcjwfR0PysguLgJIBJPp+XtgAsk7dyiV+Log0OEwoQ/2CSZ7vf/MB
ZJwwQMTuQk6Y4TnurYE8JDhN4XsJAxanTEcag/GDgFvdlDr5XMreBFHB8SCTL1dbd8uSm8fWuzM6
DNCW9152MzGVQ3FWHgKEOvjRIykWA0ud3j+ISaGHlNVXXPkvSe9FsG6dY908FXnyB17DIYHkXc4k
djuXATAoK6XsT9Gkzx4En2gUNAulfACiRlCGhrOF0tPZptkrQlIF9FhU+0V+z5JFABfePgmxcsKn
xeKTMaQmsGl9b+1wF0r/ewCew8rX+GhZbs6ahCqDNDSmF92Ry2RayGSrUhLC1njW6yI+ttk1YUDF
kw75xE7+ijAn+Ys/QK3PaD3WNQ1rT+fvvE/94J8IkdSbalWYVh3GR4/ebzcS6ccko7wbSj8EF9W+
aiIaTsqz2ijpeHQBnL3X8lNyjSKZgI/U6+DYd6K5Q35/cIP80MI6YBuQCADtFQ7X7AtRZ8hQnUVy
4awik6V0oswjtUtTzSYjsWlFgopCMFRwnXYzGdkxayt1iNtwa1R01D65jjtFr7dVcIl9h7aqh8KI
NngtpvTHoCrYsRb7DHsH62KFPiNyYrEU+YJ6Jwcogi3Sv3DDdjyt6orNWhzT95UjOzMyIomKR1Ch
wvgNZvZbiweOUzh887NxOtqJBnfBrhlQY/aN6PICpBnaU26r42r000edE6jTpNmKTeJDM49J1Kbm
AcL9b76gPhNQoTZ1gCqpD8P3zNmxGb+LUaPnCkFbTv/lpv1doqdTLQCuUCLuw/zZRvr0zHgnEcqF
hE1Cboa/bvX/PrvY/Y7dwqp5ST7S0tZQcgWaDLyNEvnJWt1shYE2L20Z7Utynaixzcjkx7K8mkCs
sdcns1kGqPrL8xpsAfuh3jPBJO+LPuGqWYqDPSwMq/K62UGxJaLS1b23rUs/KioUjgQqXYQQPnJC
1e3CML5Y4ZgdlVn+qUuek2zu3gBfNZNqSfXt9tPMLKAGaBCpGvYNVtr5xvAQOHSvdja/1gGf7tom
uC0bA7RZrOVnlq7dNEjMNtUeJIUiYsB47RVqNh/rWgq2G1Cja4SPWmXZgwjqD7Xm6NQFEjH0TXg6
6Zp0XM8nMT8xigEovxzmGj1mmutlQxKdk7Vn7l12aAtebYNxZLF6I0UMsSWQ/VcSQMruAtjMSQYe
MCEx2aqSLyHjBPNucPLqTOzmFH02xhgGTO0S7wO8urXT19e3Q8/KG8jWH8mHCoyF/+CjPN1aAy2Z
H16VE/CdKiUK3e5+6cHYfBQ8abh+w01gssCea+uOm6K9Skr7pRGcz37+thJwG++z86anhhEZvv+I
0cdt3TD2a4BHUSTh+lHcktmCdjCD0dR/j9aMySqdPl30mBHkH6S3Y3plrDEAS8cpVQmqfAefO5AV
RHKpt5q24n1S0KobAw/1YHjMAWMQwPRtFRkKNKJx+8dp5XVWk95sJTI4SWqkIet+fHvBImzKXebX
486aOAtLhy2jgyzGMlvQsuIlDatjaFE5t4zVtnFM3Y5oWdDisgQW9mEESqqtpIhKWTLv0sAzrYlx
QO8TK+gQ7CPW7SGt2hbbuh+FLoGwKzu0L5I/mED9qOZjy2NfRrZDSYPeduczKbxbRlHeKt4j0a8N
L83BlSS5ImpXGguFzo1HsY8kfMq3xTIdVId00S3GlzAYQe7L+dFw1K1skktJD0CyQasiyxmvSsET
pZzgO6nz19nuURPr8gJ9HL9pA9w9W392R7dPOCi4D5aCuywujh4kjq10yBEhjzxiJIpocoWGVRIS
OESGncfsF6ksF7XQlPLUXWCV7KnfK80/LwbZVEHCsp3ECBnS1K2frSYnR70cZm9b8WHJM9Vf2zZl
7Cr9sDsf363hYR1BKEgGZ03soQLpZOMvWLEhznBg26LYVed0cxMS5zkJXroleZZIrAuXLDWB+vnA
/WEa88+UiF0f3JsuI1V7JkpK9abazIl5h+UXU4uYSuJzGL4mg7ojUYp8TdkSh0y/miTTmQBLvXFk
Wp2rONj5tOw4bN7LdbbbWpRcuaY/LV3BQDp9h5h8qf3xkKvkgdRUUP8LQ0Edd9imExMZpfvT5uEO
Se3GD9pzYKDtDxArnLD8n0rcuZvUWrJdbab6MKJ36Ea2ebUbPg18WyO+t4MkcPtQxRiNVS4s2vA3
9o6EzPe0M31YPs0JCB3227/YI4atn/t3lc1kT0r7rFxSrvQS/4lV2OzKqUWnbsN9cph4xJ31XPsL
GKJGfVrceAghEZfDB+oXdCdqjvHPp/m+zQkzVTWuxYS8WdonTToTmqO5YIMoCArf5+Fkkj1o3wSx
628yPQHlXSw+Z+49pb4GWTHcjXaKoh8rWum3BNEOAHGb8kRANXB+Us+jDL21VmgXy8qXTLrFZSBs
9JClmBwWzEjeWEZZPI+shLGUBCUKMbUaAfqGjWzqRWYHAtDyb6cQXqWT0HbB58hNG26QN7vbyjNJ
DOFPi/oypuIDjoBRZw0XCB6FoUceF/8NRNQFu1i28xA3diW9DZaMjWcnH01o1QQtlB+F9epy5xZQ
flJ/4TvW7Z5oi5O/yu+f85ix8mzSZ9tuiv3F9rgKe3cne5ZDcoASJodPtiM3lKYYLDI32bXZAyKh
YFenLTyGEsFE2XCgTA2tbu79FAJLj6+3hWmBdTTmj2kBKEg+xwFlGIpxbz70I0v3VFsfHpEgqKQA
p/fo+ypb+RvTx9DeNHhKkd8Bs7czZOwE4tjBax3ScKUiNXbYRq+4+IpdD92Sz8smnCFxEAF3ZeBu
gN4PMo34rY1vihe+ttquFFzpfxhFyhiHzNu2cJ8b1F1RmHmQhvxvze97Qob05lBF2OI9DRZnw8BY
RaUIv/XU8Z3ZT+boPyFjAx847Rw33OeFu/PqfM8R1u+o0E/GMqErWMrXkaBpoITuHeBdhs2Ml5ky
EixX8h/F7cVPknfM+gHbItCZpTBpSwy2l6vWjZAITh/7qnSXftOODHBCMuwpNDNE3M6dMo9TzeVq
TxS6NckO28TYdSzwysl70KB1MP0J3HxoKujiscE1K0fmIVY5Z2+wk1NHIlfvf3q1d5FO03IbdsO2
N2/cJSbLLZTmtmgyioiuohTth7NTgv0wNY2vt68Z95JAkjJSTI0/5UB+6bJQGXYdg7UghRnQgU1t
pvlhEDAxWJ9haqrqHx2YJMVztDuSpOIRcHWK4gZn+mvIYMDqWCKENvsbqw1u8ZNKWtN6wOsCeAB5
zS6om5BFXmBwLdJwGTbatXI61Cn9TGW1dLLW99j3lwYwPLf3fIhtfZUkRNgEsCxaCmZT0x6aOW9K
6oG46U2EQfMaiBE6P2Ht3gxqOpkF7znapPFY2bANprxYtgIDfUAh1MeDcTwWkm+UhcRGJQPtQXGT
xFW5H/HjAuOLU/MnrqCHT0P/oXPvo1WEfzaztDb2tGPkRY0wCzL3iGDtMsbhwXIE1u4TalkTohAH
Z5GhwHWb9ly7+eMiIWJ58+wg5IhSh+Gir2EDZaiI7bJVxBhSmyyh+dQPGZMuF4YhkTReioO8P3Bi
oAviyFm1HgyiiTBt0LjJHp5P2j2t43lNwkE8BeDI6vKjJ2jERTstDbYvDZnO4E6Uh/JmQqqxCx/8
gYWNb8sr4VTvhU2vPxg3FZ6cTVpdryNiWBwZ11HPltcZD3NSs500KSWCZrCREJOhN6PQd8O2xyGB
BIvYv83UhLiYG4LAfcGwpKn385zXR6hxQ9QqBerHrI/zBDSoLmDDNfLHqeDBWpV/XZtOthkemVN9
k3mwoYniU9uEryrW32FiX5qiolOv1LtBEPSmW8f4wHYeFqLB4dAw/nFDRFxdXr+Q5IP4nOUTDsM/
swGtLuggq7XpUrKmUecycZ7a0hxYdI7qAEzJ2hp5+okn4QO5gnMz6fJYrRMytzJ3WcZ7IvXET0uo
66bz9Y6H/ZV2YOP02cVYv4702RGBDhnLbbxEcVbOCI4Zenc62fZ+uzPLjBrDHh7b/8XUeSy3rbRb
9IlQhRymDGCWSFHRE5R1ZCOnRqMbwNPfRf+TO1GVdVzHEgl2f2HvtV3GpmZZV6tOtfibSozlyFe5
fJJrkij61CZ760BBBwDaN9bDu6YB2amapMk8i3ZGQ5KIo3C7sIYZ6BTYgNYMCpQAPWgxrhfe+OR1
E+0jo+w6Y2cQgBwoE29rFck6D721FCzRxizubD7j6ZAg252AZA5Wv2MY10KrwuPXL6/eaGzrjDc5
siRD1aXBHmQgGzTe2l4iiGsD0gZRKmhyZJluTtbrzDXFQrjdjK4Yj/WAg+vflyYv/v8f/30v9LM/
XgJdPvRpX2XhqlUvHrX0ouyX3lSK7OPxc7KWLyPozCu7wKvd2+mJJ/5mJuy+chUxABAIKjqiMBEd
Tj4D0rS9/Psiwqewq/6TDEODoDd2c2/kUN0oRjv/ETPeDMbBRrO37mueJVEh93Wr6rMos+jAHb92
k27YpaXp3RfJSTNSHJz9Ro8n3X3kth6eA2CcK3dgSWQM+KRbDbXDStNPN7U5NEvfjK1HJmqXF86b
+mNxb7lRL99mX93ChG2XKVPv2XAya6ML4jMtI5d8ZBjbo4E6KO5dnCsOgcA0VV6Fu4xGLcvza9hE
5rlIy4Cgyt8kgLqHrCR9uke0uLZCDD2RiX91WeqJCRE+osT6HDvNstd1lovxaLLHCqpOBmKqtVy4
gJOjjhZ24MBu3LNJJYnZlYZ9ECSEPVihjyKzr5vwONbvgNFm+GH+jWwLcc7LoDzozLwZDYY2T9Qp
Yc1L8eEyZ1AJJJJuAoxZdQN7qE7zPvrje1+36V/dj1jfqnNgtcOLpqM450FacHyegtYKmP2Q9Brm
31C/j1NmZKd/XwDfYGcnR3n1zzNNQm9w8EOF1/VhobabgufDzA///jRT8WxG1aDOwXILCmW6ARSx
XlPsgRASKohBjz9CEpUboouJ+H38sQlBvVjSOuBaNSku5vYlKZOWS49ysJ+N4vDve/++MLtxlFsf
Org7LJJ571OvNZ9xqqxGAEy3NAN00y7T3bUKUKC5ZGGW+OUWBW22roLEefr3RWp8O2x8fzdd96fL
q32aBgaE24L1bmoQJFs2V58EAs4T/OoAbk85M/ALwliXMhkN9dUXXnAz6gH1TZ/8ko6CA9FSsfPF
OyHfOATC4sGsqm1Dk3kJJwwgbp6gCWE+eicAQP8nkoInwveGF5dZ28m2JkKrmuUIo+Y46ZYuAGCR
q/7rQ+uP6zKTfLxYfB6CQ4cVzlFPSalipk0RZPH0XttJci/DJSZntbo3dfDOKK/aCsSy4MVS2jfv
oYOAnWmCNnIM5sraXGMmag8i4l/792Liz0hWgQM2Z7FmVKFIhG4M2fA2Gu0NI0jNjIprpG+om/yU
AeDYRTruUpxMWWAWe7ebB2iRuKRF6vxmeo6ZcHms6mTZ70NNEJq2PAAEDBJZt+QOkYgCC+TcN8cu
JOyHId3JBo4SV279N7RkQsripvL9z6FS8y/S1ICYqfIKIK+7gTN5LAMNk/Fg3986wyqecye80H5j
ceHfXs0LUimWj/zSbJmTyU0YsHkYAhmOJqVTv46ynw+5w4TeNIb+QjT1D07b6T7p+iyaxtpjRms2
eW7i0MU8FHV/yiJsP7pKf0YNcGIgx/wirk/IcTnza8pWlkcDPOaxwtC9ocl9oQAxLpCiqnVdTMV5
nNklUCtVr/RwLDXDjuggB6BIVjOCbORZUfd98CT/8Qa7eu5ILs853ckzmvLPOVU7PRxsZKPvkxux
SQ5DFkdqqbaDk0abRTnWKWOx1pDvzmPqDpuk6tOvIgxjxXrNxNysUFb9YIQmfXcc7TdSO7zc+yZa
kRxvWIqHIp/8d4l0q8ad8+TZrGjM0GGxPHDtFm6qtppIUWIPhzcFK4qhxVuruurLoXrgMhrG2Hk8
A7qy0jUDEuvJru7TMIBF6brx6IzYggbs4hvmjhq3CK5KA+ftsWcRz6+DOcYX7Rfim/TDKXhtqXXg
pmQNzlM3epos72sw5Rsf6eEt7fyZjcRyqQaj37lD5Dy3w39da01PiWRwb0jrgs6XUqOpTtrqt32m
/DeyQ/Ymo5hjgrK4fHj0soqhM7cUwqd8Onu2w4otM/sDlpgnzt/wnCYwrdlzq5OjPYzjZZShmGJw
CyF4s0yAGBrKx6dIDBW11ehue8GeHs3LB2C5eu8aw8NtYRII7Jmved4nl2D02XF41T3s02zVWmX+
1NdGfkSqNq7KoPbPVV8na+RbfJm1z9RAGXExci90CCwu/744iyw2+FCcVaQHZweIZIoV0vovYg6O
i4FkyEvVL662hgmSKT/wEn1DkoRvWG7Hur+OaPUwtrMZXwSJlmDkA9Ak3X0xguwJvZfzlCfhn0Q4
Bg7a8s//HviwDH9Sv5wuoqw32h+GU8djdiYLacXi0n6bbXai7LvLY9jr4BoZ2SVMGZmAITq1oTk9
OdRRhD6MxWV0OugzfuJxYgX4sXzrhFSTe9UCnM2gFiWlU6V7x5r3AwaCfVry+RGlIhW0iYbXkVKW
NCbP+PGnEx7M5rqkut5W3dXkAv62sAhZDnCtiGicwAluRdAuT111DAZ2BiyD3nON2AZ3x7LvMHC8
J0wzxJgXGyPt2xgbteFN9nMeYAYPzEjvSSmDUYwocku0kJ96Hn64e4AJ795Ukpi8oGA0KNz2kMr5
bQpwtU3SIDa2IRqoHLLj7A3+1SIuPDTEoSlC7x0QdXawwiEW0UjCdtuRQWZiD6hmPiSRP5GzIbAe
1pWN+KPzN5iWmTc6xKpLWL0v4qGNTF2hH9OpbOuVKlxDt6x3Y1Ub8SRYOQ5kKrLIlMCKFt3G1Zi6
10g7N9EuxIGixfowpLPuE9PceXM28psZ3hnXTrqeumk4LDaGuckLX9u6+TJ10e5EPtCy+UXKkI7D
WOP4O7ipkdyiRr+naqj22Eh3CFWbqw76bVea3R0Ut0n+NtsMPVnsQvL5Q/Lq2AScsh6J8u0Ic3Tb
zzbNrZ5JWDA8eEdp9lUCkQhKDnM3jaabTpG7FgX/i0KPRy7K4lyPo7HGrHYarEofNXY37DbcyqII
gHDYvwbX9G5+xkKhlOGX26BOUUNNlEevX8IX2qMBcSru++jx2TYemlqUqQ0Q+rE/IjKZ6wDA6KtT
Ceugh+EomHZvVIMRe/LQSXYC6U9gGdNJlvKuhN2cfGNymIuZiiI9xE2FmulfGVooPl8CN44HyssO
QSKoALwLQbLdLYBQyNXsDac2a6ZN0Fj3JRyn9zRiO6SG/NkAm0eL3HzYk2scss6znqUF5Ll+sJqr
qR5uPFH2YZnIhAj8z45q/tfS/VgPt3NfT2Gs3ZJFaNUCkQ2lfCbPY83TQSkxDuGhEzLfjdQqq3Su
mjPkEEZbw5Q/1cyuGqu7pW4RcvqxAzHThZmMxB6hB7QHcxmFu9TMPk0RwGorlbulkf8juDLhhc/z
FuY30HJU2jUH7rHHkxaRCLwzkiq4RNKgkmft1k3zeKEzKHcVmVoSu/yTYEFRNH1cTWmNpcxctqyJ
uKctlkbwv+GOGCKGGbLLMVLsMyN/KuYkexbIT+mxHBmnfjrcEoGldYAt2hOssI84vvajiEjgfPRc
yeSHOyN0n2ACWpcwD6cXf9xkuXpPbFRZqwUSxdPkD9QbFq58VLUm2njrMDhF9BxpAHYLZD/wKQk6
gsVFPsrewsfO7C46uWkiguPangIkz9yVHp7ndd84xmlS+c5SzMS0ctSzHDyo26oIb3hBhw0zUSi2
mIhjW4+fhTHZa9WrLWoS84xEs9+CcX5WBI1skyUH7xI4zjUCK8SQZbKPyQTztW9ZVLJyLoGQhRdE
kO2TVtI5ylAV6yWbSIOnsWICyoJ84gpIip2TRKD4fSM8zIorfZjmez+H1UZOc3SsDbu5WV0Xl04u
7pRPcenTXbMLyD5UexpnVIr2kljoxPOSTA2TQ1548qTHZeSjUfD9oXtNsbCnZn7K6rnmrcb26g44
xkPrd5TM9QlwWbL2l1q9mm65cwaGXKNnFy9WUv42Rehs06Gcd/AlsPrIsNzjuOu2bV5zNEbAFSRU
1is/97pqcJvnXkQBNjvXxUSDO6TMXbHGtHx++3ulwaQRLJ5/QvH4/c/4kOK5XS+Id3k2Cj6GYnGO
wI+5WCS2N0sAhrA7kEiilsYTdJrNQLzwhnvmIR16nPURi8SM9f3T2D8cFamJRnnym52DhA1OzEFz
759UBoZ36K1LhkX2V201wJfY/UY6ia5zbtzt0O2+/DrzTmLqWMvn7avpBC9pj1A2dZDuDKVlvuSS
9WMuxX81P+pBOrW5L3xk4rprH1tYxrdselDJjONXI5aDSCIWlW48JcwiBnO09gV56EHBYGyIoovF
JwTL9EER8EVMqb4XjweRBfdMGuAMTaKo5XbQN40wN3ZC3Z0MFEw+izyCqr1Lhjrxkgv7g1H7n7Ay
USfowGNkcnTtonk1c+sTCUV6UUw6BxN23iRnY6sUNnbE3yyTh/KlrTA3d53ZHvxG3Os+aAnHS4+j
5y8raSggfgz836OHQB9DB8Ujy0x6e8QgQVgdtZGZsXKOjnjcQY8W34io76uiL3DnGjtbkjjieMG3
ga0a1Ih9FzkvqtL2CwTX+lYHqcXVjdGv6Enl8zk8hjn7jWMmil03bCn70mal0SXsKmYLiKM4qbBT
FgiGikHtbXwYBydJUYwsvjxENDzx0NSoln1v2v57utxuIg6Bi+Gc2kyfW7ohuo7pZCcQn9KA8mIm
oGlxZYXBTn2HoX0YdYDJdmRYidYru0sJn9LW2CzdGmpZa+SMHF3XfK66vD7xZl4qf5oJGJhs8GQK
f3MYfXdW5xy6sff3pBy8lAmeQYoJiqvMX7ldBXBSCv9UgQxHhd91j3fdL86khBwn10RtykjvllsD
+xLXP0ey87A2s/Nw82FNAkR694XxnOL0XTkMmV+NQZRbhR4m6vv6CTiWRxkVrMp8Vt3GQpBlu0Hz
6iboogaznSD0mNY6Sn2fGgulC/UOhsXpk8RvtNhHEJTBSXqdv0cOo5gPGD9RAXsbNG3GXhT/prSq
9GgXVYjrH3lp2lvfDEQeAhUm+K7oqYRMJeDiZg+sTlRv/x2ZQRP1B0svims74W2osuR5VvWhNBr7
GlUmXEj7seohJTmp8pk5VYgeyR0I7IKb+NFXbM8se8Awzf1IQocV2wNDH1c1VDoOx+ksIShXDLpJ
T/2NQXh6SQ18wFMX7PI+fS0tgd/Y888A0lh7De6entu8WIQrQLYuX2abIwUJCSAHlFyBYxixkasQ
1ChyReH62V2zSA24ordjVXyGOkyBUzK8b8oFgFKTbjL7sYRGWk4Zi9Rss+TRcEanGVwXv19W9ui/
MqDLzrZHGY0tfuf3hk08BdKOf8dL71O5V/ZlKh269DwwX3hU5TpgbBtbNthy/ZBg41JsYmEUoCDm
BLxeFx4tE+FLOtHDpiU9n9mMTwLQ2gp5/o+W5WtbTj9z5hCKJCARBoxp7SFwn7kCP4lUvylvqRjR
CwyLQZTGLY3wFkEA5uq8dbbK8BSg4cVmvg1i6d/jOjvkhRqLk17KQPyEqruzd+gIqGuqbRm6rHny
/NaI6k8eGbC6K3LWNdoTKmQmlZbHesjF7xPLcsHgBA4vCAmg0YYeIM7wLuZlO2/sskyQmVjRppAR
PWIOHxWzmaCsSmK8Dk5aNM/9TMvl5Ga6W3JUIYy1ftsJWzenKZN9lzXkM0nlAzGrkOrAhjwYlvNS
AqtGU7Jo3iyfxzNKWfvUKmfvYdoEpsKt2I3SwbuUiPop1GSIMUK8+WyNfd29W+X44qetDZSZJd/A
c/1ux2XLhFuTJ8iEk2VtOU+vOKb39hi6G7LDDTJjog+VBGMcQbEL++EFL7+5ixwGHzL1We7IGNnq
B9FPvsbnnAb1C7HtHN1+C2jENa5pEdDL1Ml94lnC3Ag6a2SxZHvFs+8tb4kOcdUhPLtCXDsp/0R5
9p6a9TtDjuqae3kdl1l1iFpUixByjglBV1sraj9Ed6qGYV5VZLDGPjawVYXAhLY+PAPKxdANink9
GA6/lTH9mtup3BsNgmtdzuuoeLjLdGdvtPE9IbGPlQ+UK4dWfRFPohj/I2COeqjWcZ8+lCHQK1cq
DArEnKJH+8NIxKhdgmEy94mA8IOADE9vSrtqJjbDUxDOR+wvB9LMPgdzcjcCI3Gsa7BSDQ8/jpvI
DiFmIRfYLgJ3tr1MT22vDwtwjsMEEmEdLllJcI4Vm58e0qZ9jYQ8dDU8uw7t+IBOPpLOt7WkzmHJ
wysgqS8dQuPxBQp+yWp1oi71jAA4uJDyKNWpMo2L28JO08CKU56RlcvH/4At4CPHy8XOsP6oqvyZ
vFlGriEpwvmhSS3CjR5K9KK4zZK+d5DzEC/BnBMt0FyDzptPTE1/jQ1+aHtJ90ToHJDmnPEujbHp
mUe2Cy3G66Y7FDX2laIHs79IWtY6pxsUY9d9JLZ5LCavPieNcVe5aR/mgHPAi3rCa4OJ5HOZxQU3
OyWLfkdVy6YN5RyiYKJA24XDYyrVXbG2XaeJe15S69rbnoxh2PmsdSeB/6fB+uW77k4xRtn2h642
zx7D6WejJopi4qfzTQcPmWq3loa7o7odEhx/5zTEO4zE29KOIOusb3koXqZ0/ElNwGy5SUYqsQNo
ZtQOUFMBoouqywDjWITJ5xz6W5dHk3OVxWkAFHBVehMTU4mCxBQ+0MROcei0zX5IHrwyzIGxQOLT
Lt3WSdBfVqi6wMrsIfG9kciJCJPF9tSO06YfKAWSiMEOLrRu27Tg48KQrSRW2VNj++95E/4KU4iW
egB0JojriBaiJWCygiNUWL0QRaVBzyOROvumuCzznF6Y1v/1rYVCurJArugctQD8j9EeUnjICQuP
TOW0O/dGA38sxuzXEPk30SXUt6xpU5uXudRIKNuw3AxpyDQQ2M5KNPbRXaJshfKgMzsy1RewkeRA
QEUlMysfbKBV3u+p/KgXe1fa87xzWuVvCFTaKwfvfL0sHj9F8VSEREJhoaZBGkccEeilZc9ADp0W
RT7fBwsJgmUO5Ib0LarWrmEvSPazqbEQ2YUTI8NjtHnyoQ5mrMHaBflXP1zmKvH3lu896+pBbeO7
KFQhxlvIgBt2CVi8fkwy2XxDFluzp/zSQw0wV3gugYWs1T00PAcPFImUOrboTKgFX51mulhwHNnV
FTAmKBozgTpcYOFTA+QngI5rJlDU2saGeD6SwYi43IXhdOAVh/rx4OG4Jn976jhuTNR1CnP2xh71
n1HcR2n3+7IWLzg3CNyQb3IZjqp3z1ZzKBpH7ATjO85Fv98yvtCrHtaWYxZs10fzjiHnFnEuoji2
NxYgtAVfOmoPluB93xB2gMAy9G8pe07G7ho6gyJBNbyYnbo9jolMU2aFOr8uJVKMWi8bTdjLNvD9
l0X72KBYD+aQ+yDh8YxOy2fW+VZc9uqneXxnjOQv1bU/SqDJs7r+F3I4A25IRHQVp204y5MU3Utb
8ofRdM+SMIuyqXvexBnZuVNcc8Rek9vfTeTIyrTbLYfihiqo3oa1Bk9qBW9+JrODj48OoRciHwIt
gGG5NbJOMIp5DU9Gio2Yejx2SfZDkESyK0SxY4qPEhMEtJsOH/4YefgVhuPUi02UsZ3jYsld+1eH
mLyC7LWtqZ35fWi2e/O6VO9V0D6CuneBYHHv+S9mh+jKm5x33J/Lpjdbk9ecKHU8MjovPkU2nTO6
8Mfz4UHBJ6Am0NXVVO4Iib3700pmpKMRnP0C76JsXtymvOMlv4lpo51r55IaSivBN1KNJ60UH01C
jHtr8SbWMx8PZ6uL/NvgXFvlMJF6hWH78fCuHBORIqLYyvrV4522CxrDkceD8y5HCyh/iyaoNwPy
P3TXM/qPBK9RoT/9LH1Cx3PLzeaPn3tn1JDNukG8Vg72wTXkYVhUtC8szmMJqQfy+snxYGU2vnVs
carYXvLXoKYL6wH0cYOXtfnQnsul6uHednKJXaa7ConxoJV/7MSmmWTqTJXmAF/b+M1yowf541Ck
WSEGV9PdzPYSt8Yve27+5NILtiSekQaG7DlbZj5PRewumE2KjrW4RY+UgxeExnlpgxn7uWttSOnT
C7Y4WngGuMLYyRx/beGJmCvJ6/tj6hECOolTM4UbRBZrWzovwrU/elAIDcIYNmUEKEwsj7IBEZ3N
k8NMfps8LtOZdfGghr/FXF0RA76b9aN/Rae5qXUUt3DWNlPIeLJH3lRLl7OkC4q4IyWbMfOLX4lr
nwYfknFFVEDv5J9bdzLw8Yx42IOLeBG/K+yfY/2rDoNDD31gVWfq3Rn/yxPzyCz7ONASplFvb60M
sawvKopmI9jTFkBWytq136v3sGIRhcLnO7TXFQYtrE0IdgiZ8ZZwNYR6JB4IJ3IVAgYpbdIDEfXO
tLDQK6dohFDHlCedBxnPbl5uhzJ5devgWugZCraFmsAl0ilh+OaFW36D6KgfnWDPTMsP+HGyAAli
gtKNmg2xnHmQRBPq+tkpqw9ppyhn6l8oVdZRaZgbKzAPvHPPYEvcVTjNN29Oy1U3jkgBcCQt6IA7
OrBad3srsU59Aok1K2hCALyAEmXgBZt/JR3z0Ljln85nfY7jDT1Rh73FOnFVBevI500VrB8fDwte
hirnbG+S7VCYO20VpE7485sQEkH7+NR4wZEYkzjJmXD8zmpylqKw+whISDSW6DeOhlev9oYDVuwv
aQ/bJCO+JTADtFkms0y4bUi+oi306p3s7FtUkvCiqmvHGYMemuNDYOnMx1ajpOc/kVBuUD2olODz
oPswBvfQRkCA2+VeendBkFble1wxGvvuXBrFyujVh3uVkieCEBrWBHt7WA6P/1eJjgG2TGHve5av
pFPGvemfULZxZpbFEwaMj2X+sogA2DodsoggeWGsS4TGJpy52c16eDVgejG+7DfLwjJLQwHykniK
6rvddjwWHvtxjHWrCmrOuOTHR1gcETrW1vTnP5HHa98Qm5oE/ZNJCzoaqP6bcfhayEFYjwxfUbmq
q1tUO9PL3+rRac9Bv9z5L99S1c+AmK1V5PP8+dDu6hGMAeoDREVFThA2PpbWu/gjl1pgIbGcxCBX
o21cSnLkjeX3HI/kn/1XjN+kypNUPES7uiknmPb+Z+HspF8SDfZw0k6jex1JRuBjx8QGPWLajaeh
hMdQmfQFcuzlgTDZrXbyjyQzn4k8gytR9zDNSV42AgP/FLYEbqd97idfjW702undKXbtjVmh0YPo
Wx/xbLP7hLFmMAA6p2zQrgA5EATN3zBX97zXHNoDO8qlz4B+VdNJg/BVZ93r72y28WS5HlQ2Xbw4
ZRJt4I++oaVK9m5IatEY6BERHc5hK/8pjS6Bu9gBqgQbKvz8LpU+dg4OQht/ZBo45brOz4kqXxJi
KHpv7NBOGb+p978hOhztZDwLrF3ImZWzNZz0FdnvvWCmtvPNtFtXbb/vZnG3h6FZm+S62BHJcmDd
ePAJjjZsOjRsMvdcgjCD68Xr03fdzU/Rsv37K8FOiET+mLAn116BbSKSZnnoSNrY9URd3RkxiIfz
l3zyFNc2Y7jfoUava6usfg5FMR/5MTR9vyneGCh+V6k7/xiVu88XV33p1jfRsLJBmL0oR57T0Ij5
4/zwNV314//KP/lCB199lLO1bCm5/VMPEvECmV1tHGAlX7JCYff4q02f/NQII17JuHiM75OONjUn
vrlHpZaGS/+ds53991dH4k5Wyq2iF23TYgGKifZz74mbwGr4v7/SvQd20f+QBsNxGRrJtcxkffAm
6JM+bdHd7Ra62Me/q4J6TXH55mIceWVrintuMdg+/DUsbBSNIBWhM+sSKNYC81ISt+Al361Z7Lxq
fmJ5j3HdZEOEwgfb6cPKAX/EiEcDpRpROwiJMguV1EJh3cKxbR0zuoXu8+IgA3aWAHWh+2WHvMN4
H/OIoXmYsIyU0XDrClidZFVF/t0lr5j6oFv2U96FAFKYALJM2ZvLcPFQfjAAZBvr1nzy3UBdgnba
J9RTm2HA/LEEQNvqYD5qCxhDnr2Skk18Q12SBD19EM3GJMVQSOvzZNNFgDKSWqG1IkYNc4Uf97n7
3zjAdaTOXKsMuUs6h2hewDKvFwRAusmjtYmZx50w82gmZJblsA83AtjpAlY9I/YNu1h1aQsY8lPz
kkBh2ufkhCCSJ7MqzSu4oj0LuSJPq4PutnXRyVhKovSiZYZXvhDX4rgeJK7CXN7nfllOFIoat5bj
I9XzvdMEPdaPfnoU5mRfsKIlgzH2s5F/vuHdaAV0QDSibzaaXKy+F7aIVJwL80wXA8GTco17wjBh
7+cAtpcJlo8aG8yoK57p9lkZzc4KMPxULbkDlNrjZoKXEHl+erK8YN5NjXyxBaGLwiTMIcPdrNLO
flEh/cbgPBcD7LfZ9I24kXxkLfScWLJdhA6JxeA2p1YxQ5yYwmpuyZD+ZTKCPiWiK6mQOZaFro7C
uS8PIxZZ7chrfcvD3OswG9K1Oli2isnUqffepPx4TJnWACuC++5BWGb/cGJ6prY1Tr2V7KIX3yud
uMf7v3NS8xdUBbboOdO/Ql9Hd7hLMFinGavDyimXdvuXGne+GDMGjoGxJdJ7SiZCgoj8E95WJtA3
xeCARFkiPjksKHZWD7dp8qPngPBzxiq4+B5Vre81eJBxbaWVvZM2yDooG3Ns4z5HiFkua8spnyqp
OGbRIrYuYqmaG/9N4TkI2bOQUmuw3YAwg7H6QvLtcxUVf3Ew4Cwh4WTDdPGk8WCeMYp/jm32jhOK
zSl4vZU2oT1UoR9RpA5/Ww/0K5LRMg48+ghsaygxIEnq+StdrHaTJGEdz1HOgV4qY216gDVbtH2L
U47bntzGfbiQsD0GzzZPLskXSQR13ySdgN636R8+IVb1RgijBnr9J1d6dGiGboglQ5Y1PN52Qz+b
FHLazBAV1mmHaMJYCJKIXsMQfX9iSSIhMglIpMHykecIrWxhusfaNKh0QubWLYEWU4/xwQBqWyhX
HGZR8HOKvyME2xhmGMKlCOwegifJJkx8RuWkCJE0j5Rhclv0D70NJOoCm5CF+lYMR8DRy9YciSew
quIYTvSb0l3igSCYMff+8n+jLTWXDW0vCXI2xdZUeFRoHmXawkYaKjnw2rlyIhwMKDqxbmNXqGId
tsCusgzVrzB3Zj7sbItKwoIq4/Y2jusiWS4I+yA8M36JvaD/65tYXls18tawvd0+Lh7YR9Tyql6x
GVXHDFHdSHvDVEk7uDgLa5dmkpm8r19JU1iOys+/jIKRhsDVxkJtI6o+XNkmUyMmVNIwO0YNDva9
BWZLacKwMv2OYPhoW6RWfmhHY0SjTwM7t/yIdbq4D/sLPW1VgMQFtrBEXR5XZsTdpHEh0qcHedr+
KvvXcNYLKIuhPEzWxeG8mR97t2DGAWQaxtoBHr5SM/prqxGfQDyuScl6aJj1AX5S+Bir1uDwDaZH
Sq/yvjLOZoZ3fx4D6jGXLjJHa7K3supJ8OrazqxQTpJs9kghoPJ8sQ8fMsUj1wHK3uKPZbI9Y8m1
FzVDdoA1ZPcXpLflyc3C3WBRNRnaazYLclI3bcqdFzEGSVS4T+czzDEE66pmftZX2Q5/9K5qx0ML
Q5+aq2B/OaiGTg6cmZX2GAWZlceRyroNTtui3kKERdOGjGYyp+o0eZ3Ya0a4lOFAM6NjkodHd2Te
32hIyg+3T+mMem+GEhceDo6NnVS8Iky/0XRbDhpcPnVyqeOm+PFLmOYVpXggHShf8Si+xOj99vjI
AJ/L3Hhw+6ceaeJW6eLb5gxfMeTGhV1jkB9KJDDmIwigjTwAY3SSUlU1LZUfrTuinaQ13nyv9eLE
tXAuLKrdlciqOCWqryVjUBTJC3d5DoKpesbF+tW0c7HOU9KJgY61GZTgKvX+JOhVqDW9EKcvOzo3
8P6by2KE6gRuiP4xR4GJb7US7e9+4Uez3qBve6A26GrboPzrpG//+O5W2F85sTkpfeMzb2VLdIdz
B3Z1wnd76niZ0Mqm9q6KrGeCbhlZmDZuW+9CpoNCTAq3PwCEm3UDB93oot9ZV8AxUWNzdcsZOWBt
7YKpfCUhk18jgL251P0HsH4OE+F/W+7jXvjx8+dEuTMBXNysdvKE5PklEdgd8InKCPOfVf0VQMNq
TYIx0RlxY+PmtjlK5pTjDpHiF+dDy47+bPXRZ++XP1WI8Z9ppr9FmnbrzRoqKthzUpNeHfeV2v7h
cWEKODEN4FyiBys+yM4kesWITkJZR9/uCeiwH23HezqcyIonmcGwKeCzEnsysstE/h9l57UcO5Nl
51dR9LUwkwAyYRTTfcHyjix6c4Pg4eGBdwmPp9cH9i/F9ChCId0w6MmqAjJ37r3Wtz5kSTkWM7jI
0mvLyYBwi5Vn//E7XKBu6mzLif+KQDHjpsEviwARCzPHw2wqn6KxXLuL2WgIaghAVfoQ7dyQXiLU
hanNnVXvvzU1BQxJNEMndyytu3GuHy2O3mCnwaaWSkBfLq9RqNeZ7d1nFcyRmiQmd8RU5vhrv3vC
wbzuEOhH7YMifpZG9MFQ2Z03/WppHKzMPFhTCJ6Nqr1Hen2VtC8Wyy5quVf2h1uZ1lc7TJ/w4bKh
BMNj41eHSo0nL4HjPvgOvcnpd5YO9zqlK9OBr9lmPrRVeql9AITDdLs/BtKkDSGZ+cpXrt4KHoxf
lPSjDI8RNBUWjoCD27mI6sp8RXAdsIYI7+NogJguHHTt3v1kPFuYQthSp9fQhEFrz/pQEt42Ybph
qA7RS5IiDIjBtbOz8Kr3lGkKRa9xmzPMxfTPuAUR13gOJwAc+Axe2kreD7F36yWVtWr0a86tS8T0
mwjSXY8YDhJcDuWqw4UXgei3gm+zqHH8DAw/nL7Fdm/Td3CBunIW9fPydSbIuWZXd7oR0L/T7XrP
vg/mLUrUcp3EtFWzoV9AZ4xtEx2vwpDmjMFSxvoDl6hAtqTL17qt7xjDvMs43GPsx1NTdF8EvkPB
R+ueQ2bsFFdXldg4VdzqWKVImBGhCUwxConEjF6YPM2KbVL72e+gFuEqrgfOe0zh/LY8e8skptBI
hxbtVtwtzaEqfyuIY+tEeeuS9MOgBKBDeZWmty0VI34tmTaO1vBbCbGP04ncLAJ4zOe6wmwlBqgP
XX8Q8tBNzQdskHrdxDSC0l7dMVOvuOQgQtP5bwCdi4VaNqKSoAZ+EEjSYN/TVAf1T4pv/yBTllIP
MZRLq68K7fssaj7nFBp4RkO3JgKYWUmb+N5GZWSHNT5jjxr/8E0SpMfelNPSKWfAAxWAYXeyqny6
RU4HArJaPD+z+QuYP0t2ziy1tIeN1H65mmjT7nE8QSZWBrgHFPRJEbYbYAhy71COHN0JIp0Ztk+t
M38o16wgdf9cGUCRKs+7K1MqLrNjuDAT3KMZam9iYZwTz3loXctaz0Hd06Ai3YNaaScquAkodAh6
6BkklDp6tKqFP4J8Obl4+TtHJRaAts73pmCPJ3CSWAKX2ZWmFLKGZh1hitsMDl63yRoBdQ5qF4jy
GPrilzFVxjkN+E8WFz8M+htV4ysPzPET0iioZwp30dT3JtRw3Rr75cghGWOtahFbq4IDZaeO4YT9
S3nDoa2hL8VKb9RAar0EOYLZiuRLH0mkb4KOHnJ3B3TaJ4CPPZ7AJNZT41cbEeXdxd5u7uj9DU1L
iCAHx7LhwFrT50ViEKymqb2V/FUKrRbNK01iO+CRMmCDeDK5qNE5aGBzyaDAg0Hv4VXmSbxOemMH
cwbKuq3kBs3E51AWDG2d6ZWK675rpk1ro8mf69t2zP11Jp4qBEasosJdsy0+p6AItwDxkkExL/AZ
wqBNXgUiuDqRDg867NcudE9EauK+Y3yXlZQ9M6cdbO1/ypJGrFqIQpbeizHPdgVyFCzu1XejMKPF
osXVPsxUFT6iOqd0mC+pnDgho9/3WDwPOqHJq6i6Qq6MXdKjP8pTdnimYYLnH+0ovSeqOE5uvfb3
BYlcxK+Tn9RMyC/dEccmpzmOQvLRkALavzkSGwsgpMS2s0o1MB5G4DqWvC5IHeuJzw4DwsEsLE6f
RoUmQ2CUXRchMph4creWKAYmEQCmPSRdgzu/JBL0g0DBMGlrb1TuyCmqiG6yGXJojDXOn9orI85p
7bdtTeyzegtpORbFa2QqvQp9EEICMnuSp8cqBoFeFcn7bFnPkdm+mDFTGo+FzQGDQvvDv0LMvW+F
i2sPjTYizpqmmvIeS2l/aMtmEDQHzU5bi/A4Y8axpMpnmSUPXvpBJyIlMoWjgnbG4ngLeD2/Y0rJ
03gA79LBoPPmjWTsYljzawx2yepo7DNHuvEzqv7R+GYkSTQVjg/0qOm+d0xC4yFpKTFfRwleUrTT
3iMcZyN8YCoB+2PZ+Tvc8znudbLCJpSpRJQhziOHNZRyVSlrU0nGtDpigeXk/scSv4TCtiE4NVTV
1J+7pOIxxOn9WKTJg26BhLoStmcVvrWlgy1ieUU6mzN5rrpnT9viaNLnn2D+VdOUoLeRR47RMGBI
YoxnDp4IUV7D8NoJwZlZA9Vs6eG6kxWfo5JEGjMlASGwb0ZOhUi38E+U0UdshA4tYf/SuMMx4Fo5
Y57d160t70iAAxiTX/qotU80nqIljIx5LNXLI8rY2w6e8KqaiOSdE/rcael+e4FH9SdJBZkm/vHK
+KZ5F6OyR1pDkQfzEIoCiQF6paziOyiLM350Ii7kRVm5BwYEFgGhXB1yAJWv6qT4CJL+CRtMSLZ0
+uab0W/4XNRVEFjP0rOOXpN+AaIdiar6bHMvoBbYBlb8MHcQhpHj4AiGIiFq91SEHMStMBak2qvV
UNswAXSw71lAbiS9fsNEnBIo5PrIoiSFDiOKLgpelr5SYqDrEaZ9GFXZbwcfXkMXhjuNBWI2aF0l
o4NBcaq/TCSzTL8miE3VuCP38BUlG7mSwvrE6w+kxqB47TvUVpgEUS3RIF0IPn0MLUTJZYTNtpM6
nJOFiuyNSa2H2P47Tu219sal3M8OuF2Z7IyhuHRwdgqZFausbbC25xe2Y46kQGjAN85PE5kzPXJp
xt1YBXIYVLYSNMhpCu9iofD/mooRyxTS0qCrSJQ5foT7hIL3GpfVzmGyZbo2xogMFYgDgkOgiDEc
rOQB6DoQKgvLw5+bu94vfk0kRpAK9IJc39uljB8R3TMlGy6DgazMc6NjEDh6PcbMKyufFyx0Emcz
J+k9cDec5tVJFmPNus8JRncNEZSa2RW+eoqPbtxnNnnPIz3vJQaQlUjpaj27Hb5tNOfo3bL+5tEJ
zM0QIjuu/eqLS985GOFC/uEQ0XnpL3vsUcPDQnUG/7X2cbglibC2Np0arezxUI1vJBFxwOv9J7vM
X2K43wtSI1wZtnMKR4QcsxLIjBTs0b79jeKJQeRIU6a37M8KvWSJw1Y1jfOUOsc4JQgxkulphHVa
RTFxy+T0ObZNPqgB2DsEWbh2+uFiOZCXRVrb+6mNPxyNLg/0wyGys3zrJ9FF21hNbQTQO65ARXpK
P+1K3KuRQfeYY8NNoLU+1FQ4KRnWHCLVJWWB6qb0GwPniYlgQR9G8jvGXV+Q9JtLj05P5x3+7yBz
57/A56Xn2JblWZ6NbGKxhi+Y86/Ph7gIm7//zfzvupwMMdAYYLBHh8XKixCXqUbbHoCuZNdytibj
wSdVWZsi9KOjEuYTsQvQlbxUH2YvyM8NHkG3z1+dWT4WjozOGZrMi2rROjszonQGTvt6mh6IfOdI
kHUuQ7LprlpK1jCPL5M14R3GfTpcmeWchnkovrzyjlnk8Gtoq0cmdaBAoe0V9huJmxbHIfnYV0sF
Pk3dkZM1jpmywXURVO9+x5isatq9JyfjbixoHDGdySdmimYaPQECOI+tCu9V7PUHj1iwoUzPXR69
tEQMPlG6PiZOPq6FIYtXRpuwUVn8f57yf/8a/0f4Xf6F12/+8R98/IU1R8f0mf7Lh//YfZe3n/l3
8x/LT/3v7/rHv37ID/31S9ef7ee/fLAp2rid7rtvPT18N13W/vw5/vzynf+vX/xv3z+/5Wmqvv/+
t8/feYxzsml1/NX+7a8vLfkElvK5Zv79P/+Bv766PIK//+3mM4o//88f+Ct9wXb/zbY9AF/KpQ0p
XI8YheG7af/+N0M6/6Yok4QnhVTSFMulVyCai/ia92+KvwtT07Yk41ph/+f0BY9fabkgq1zHlpbr
/n+lLzjozbjE/xPJXwnPteEHsE1L7kVXev96CyRZ6A6EuuFjmZCHu46L6XB5Y9o5KkYdHpHciwPB
RZQqzFnSzJhOU2bk15RGhaARs9GhnOkQDuY9tDe4PLGv3+ZaHSqv3dB+9T/qFKVT7nonjwijbWwx
ZcyL0d2RftRvlVXFKMWy5KoK2qA1BqsQp8j3CBCMFkTokbg3rEtPmsiNMn0bRQbiK9s7I88EBp/q
jzKyp7daRZegQojfdR43awkGIukbInvjZ8A26knalX1UCkLjBUB8/U5Tq1q5ZXz8cbzopUpzGxO0
Uhgah9YXL2BCxr3O3S/XjF+9sgz+TOA0DGCqypvmi4iSL9NNZ8YogfOAZVtLWVxiJ6IF2dUEcbpf
ZeO+0uua38IMH6xY22bkPM2RzK5m7hyLrhhgu+rPuPbTc203K10uNjhFyjh6s5CeKinB7unnDelo
5k0HrNZIff8mWjYwiaMe3XvCiaClCJexHW5zU3ymfhlinPxfbzix8qHzNIRFdXQo2Mlm6D2nOflG
e0Q2lj14ZXAZLMd/zB1al71Rn7WCAgu85JHc2/CQtxHOeJxT5Nvo4CobK7jSfo2YW8+VSXtzkunZ
N4z4bB21xdzTQlh5Vb5zMi1/ephjuBOWbJ9CMHknqpbqVC3kt58P61AOK2KMaUqqeiJJTe8suN0P
VI7ZrfT8w2z2ZGdgvQZbMRRPCACbc9Sg3mowLWz53mn1I2qGjCfX5mJcwe9SnUYaf1ckuuYVc8q3
Wy3N+GzcVkiagQcxMrSsCfeG02Kuj71oW+STXlcmGVFEQT6FcQOzw0ZkR8zBMaLBtBlxVtJXXGTS
fdsE1DtN8paaoFEUsJMyt0v4/9UGUCZ5p1417QXoth/vSYBtcKiI/JN8Txwhap+tGSIOMkBhhxSp
FL2XaHDdy+RB4e1glLiNcZcY2fwUlZXLnNRq4EczyRWF6nawBeQtJ/l+HxKC11KWgUCLf42d9ZiI
ynoinCQBOM/QAfOEZ1VEr8+meQnR9TIaHA/Cy5KNVt3wzsn8rTaps2I05bvI7AByV5N59D00FdKP
84eWqcw6S412YwxOcZul7z9XXQzlDf91sEO+ZR3Zn8xjQXzSP9+LEWGvswhbIoKNJd5pmS14EBdB
QNjMBfB6+JEXXEJJyvVNC5J2YJE8/nyO/K/g4hW5caHxuXJ80OB7TII02pPSkisdNFjZ2wgURdnE
6SG2BMFeNMml1V5HRLoPuHMJj225mQorlkcG1WujItMswGt1xPAvjw2BuiXi6QdW1+5CkFl7w+xh
2s1tONEDrkpaxLz5samAsWXcnDsnazSqy88bKGf1pbcKSMgloKIx6wR1KdeSxkN81wQyuYODktyx
5NfnOvI2P5+3RQjq4+ddjMrbzK7KMzX0K27P+p+Gi66ithumUB0LjcYri92124Q8VcWhHXiSq4IR
48+bxpiR37U2ctDF15r4e2dyxrufJRlJeXEVQXj0vJhgsgmNIr5beZe00TsN6ehgR1l7a9Wtf4qs
BNi388HGUO6GLAjPnMnD82DRae+Mptmp6tiHMcrC0HMB1hUn1DziSSbR3hW1uSaf52MIAv/W0+rV
6s1HFC/lKY3zT3sJYEUXO3i5dSutRYaGcln3XvfE9FqvIybmjgW4wiyXwyI+0RNgB/lPd0zJgz6k
bmDtx9B+KZucX+VW+bZWiA9/7u+AOd4JWGqysSBhOWl963XPVeyIC4DaU1/idjKErh91e/D08GYY
KrjVBkf+qLIl/pHU2KYdXdJ2yR4h0c4gWXPH+uK181fUzAE+NJfV3AA6MSyEVFynT76wrc2Ehf5B
lH88F4uYGBD8Vr4+u7QLGI5ZKyxBDw0WvavnhAcGpcSpS6yMQI0gFYKNfmsKkvc0dg+7j72NgU3y
zJ39XKgofsBTSKqfdbDzjsvaRthHUf3RhgIlo9CbTuGgEUFv7YKG4cHPjpGn36ZpMtkDErvvERYu
ikDnzMkf97rppau4nEYseQusfR5+40btz63pMVoffJP2GElsk/Xgzjhvwzq1N16XkG9T0H4VpoHy
y23/2J1L7EOWg7pLmH/LCd+gHgBzIlvPUUzE07XjYjOzKbrtRQO2/PfYmsaLKugyOIQSa6/J12S0
sv3Z3dUTKrkd8Ql2oRUfmLKXSMqJfKmzsd4M3TluvfI5HvDracSsk9kXL6VZftUBmKsET801djrs
kb1JvEVSHVxTjC+q8dzToEoginW2Ht1qunVVHq4JLbpvdV1eJK2NtW8nwYbz5Ttn+fa5lp27pV3t
Hpr8sVpYY4nU3UsXjKxWptedEu/gsf/eL1zWlfANLN6R9ewioeC0YJ50jRSJuObglLSXH2cdssAC
tKv0aHuSGsoQ1J9Bb/TjGF2NqMKCnmrk9o5jXzuFh1Nl8a4NU4T9tYguONmiG5jtvDRWzF1pdsCm
mmUg2VWPy33m6S59z1N8GaK/iMXWqsNzZc/Ddmzwith+9iUa6d03s/yaJhR/P/9U0UAU/3mReFzN
DCGAmAqC15BvqSRDp2Qbm4ijLc1A/0FgRnmaAadsQa2vDAxmW8fyh5Ms818hBn6Ez0hayJADENKO
3Xa2fVKCUDU3uYGHmmhIdmQ/3YfWnQvqb93CUFlFgXvWQ+Iga61szitAC1VO16Ge4hzMM/dDgjMA
EgLaCt0OG8bHgPZL4xVDxl04lBYr9bShB+IhSYYC4LTtvYMxcAewkha88Y2Ru7pLu54IAY5B0DUU
dpz0UGbBVlP3rroxJ2iCQ3dV3aEve4LEhGap6aotSIx1H5gZ3ecRVfPSCxndRK887qQb5E9PY5hU
W9FiO2Q2vc4M6zaNxIuxpKsOYbRVaFs5Y/NRhwECcscAJTpSLSKRTeGSXAcMqULa2sJya9LtbErK
h+YlbX1ENWltrhDq7o1Mw0hI0/uMYPCjI3Zgk4gpNlhsgJbQckMcbNeZvPMKy4PF13wny3B37rqL
71mPRuvFtNUynAns1svkLD1Iy26fsTsEd0QPI66Lh7URj+Ztb6LMpq+HXsBtq/0cRDQq5jghrpNY
Gi0AKE1zUVLWmYLWEhM6HWbEjId0qmmVgrVMPcqgolDqgKXuJBn2mLK/izTzuth4ax3rwcjonedz
dmzKQ0luNVIkMnC55qxeoarVQGfSZnpJdM/ygkaFmrjeNt5oHIaZ/IbQUhU8meYWEdvCWOP2KMo0
pxyyvb01e/SzyUv5sYOmHgJaZGz5epQzthvdOIgoiJqKhn0y+/hxhgEJvns3T7gczHZ8zBKczENK
J0ozBtOcW1etMiswW1nIQk1+YjWrfT8lziVhFbmBn1R2jXk7pGGxIYAL61QbRZc4I3RV809uG9tE
pRVH8aa1yvc4EhrCJLaQ2cYTkDKE2ZZ0SlBIaXNtlJ67QcWzDaJ5a0EVPc0eeTdWhUWVCX9MGlZw
V+vS/sMIoEJiRcvfCA4zLxkhfa/ANOXJGfJkhwoBvNuEWbeJHzW12I0Xco7KYwWhQ08jtaorb5lM
LDaZWX+4wJq1KcPvFoVw08UmABvLBxSD/BFIdf0M8c1dTXmePJo8/rXvqgF7DNYNA6LOIR7tmnBg
0rczn86iMnt1X1kjLyOLVpCPy/T5r3ci/dc7fGkw/fokDCIbtIJgSf2an6pMN2+YMlONM0sGCMEb
6b40sXtOZF9+NDHoNtuCGtwnfXxVUVhD9+ELhmBZbHSIUzAZ7hqQFCfa1PVGhqX9XowRUQFSf1kO
I1s0PuJq9nLmTlo4q7j8nikjNxBot5BD2w8IwWJDtLs+xH7XvnaoDX4+b3tuuiXswNzjBh3exETk
tOD7Q7zSrPgwnR38kKfSVMDYXPtEnEdwNwpTPs0O+CSva3MKn4rpPKOCtVG3evfPDzPGIX6btwRJ
8NXOMAjzkAyDKzJJGTJNhJjCmr3PWzQxoxZPdiwh8pCrlRRK3v98qp6ZVyeEunOQ5Yu5VQMvkCyT
aY4FdEhM/8X1UGxGmieZ7kbw0rpEJuAsvtZB5mMBj7ONHMMNsAz1HirEfwyr253qiDGphDgikvCJ
KfrDcvsVhnb0bCNTsGoj3A8dXehu7p+LJIJdwGgPEu/MFYSBIJ/i7sDdHdn2SOphd9dFvb40M1VK
ZLzWcxnt8oy60TKmq5ZUkn0vDiQ6lYlzMkoCrppoCzcBN6BJoeszparltFJRdm/XtT4yczjKCogy
gDMMNkSZd12zoqNu71wKoBXn0q9BJgDRBRYPSAcZtGLyBTAuDIyyZoWtZ3bEx2Q/Kh9mSKsv04RI
nD2gWtuWXieV8dH6jLuDGZqVLeolOmGx9S3vwa+E7Q54eELb1CX0XAl9HmuboVETcaTq/kidvGF7
gz3IgBFP6mOLOeEmKJj2dS1OqkIuQrDq1RIJHjKDIO1k/OhlOK0nH9Y8r7cPH+Vam+W29Jq7IPff
nGrrFxhzFRGqlWr1xiJpCHgsNDEYPQGCyzLutjFrUIa4gTF6rW5dgggT/11knOhwdj3JsiGLx7c/
IPOAhV0GXzmXm9DzbWB5n7Kdp03a2EBTQEZO+RLsICiAwJ619UNOjzM3zV96nPZN2f2p+btzOF2H
1Cc/Yhmnwa9fwVrEjIi2Vjd7AbwAYSf+rpBIXoI+qTvUHUIWnDBVuIMCVGyZNcHdjzA6mzZSDa+6
N+z44rMj4+FzR6azv71REk4TdD081iQ8KaFBOfbRofGNEK8nfrwqG1dahcXahEqxBWWOjDOcLsk0
K6gVIKtEknwlqVUwzYy2b31kLjPc5NEbCUgh9vqShWILfYd5rJ9161lAvwzycmAcOR7MSPMLGtwG
UKyvWjhvqVvwTewaK/6rm6oM3LXEFbyPrexILnVkFtamRj66mpCXbHWyNfqR1m8aMGo5iAibbQjY
9NjrKt7QU1mi0Tap7z4i4vsda7Az6NgKhTJalcAChg71vYOXtkzDW9q5eju4+VI1ME5w2fAwY/7h
zL9P6k0gPCLWTTaSFF3IncMK26la3vYNWvgAdQIFyU1twgWf2B+IOtDxe+1VHkupFR7DII1vyixe
CQPpVZfog5F18KWM9IqVMNkm7nCh8fUbU7+LgHqbKeo8jhMGbnr0WtiSb1odOTd1Dde5CKwQuXNC
EE9gyp0wpwcKlUNWTzOuDWqkPPSf0jBtN74mXdvoZwwUotq0uBJ2YMAV5r0ov+nL4Q6pDICSUX/n
AiurQpa/dTgmzlGSHM2qo5UoAOXXYDZx7MBPGDPKdJT2XGTBvMnpA1DIe3Z4KJMKgoLJ8ZI/XabR
6zzchEKFl6LQl5Fy1HCZrPRltCmdZgVkKg5aXrMgPHl5iUsgKh5jDjYXkxysYMitFQHlGZ2NgtqQ
Jig90D3zFY1AM0v3xVw8GaoEjcoNAOxigx+XIfmW5ZvCpuBEEhqPk5omwpsNc2PUHBAaIGCNYF5c
euCMGCWTmxlzHnDqEFWRzxwWfSHg+hoYeDvt+rTgPJ68Dj6xBUY49AdMe/iP8EcIYZk3gJwNZpL2
d2qR457rCnxe/qsszWtUxhDPSD2xJlhW7g8k3hy2eViFlG1Vtc9GzrxBiJ5SZeMxlszHhGFCQe24
eLgzWFHpDG3qFo9b79P67f2dajoom7mDU8aX7F+eRztxYoyeWCZNIhpoTV3dmtEwr+ZQII9qkgSo
Rsgx0qOZYyG6I6IHYWhlRRspLZgahgl0mCF9KliVABpRExnmB5Z/yCHjeIgznwijmV5CW+XIS8Q9
Rn1jDVGx3Rb+e0xnh7EeoIwZKsueIDNjlYvZoKblHkKSqKAFoDijRYl6tFU5YpzUoAGxAJClSG9r
5avNXKe7ChfymblJsnIi+2D1JIj2CpEHUvxVVVv3epgITOoD5qiAYpymrTecO69pXdN0FCymosN5
7EfOF76n6ra3gaBlZKfFyj54PdCzLvdmmn9Ju5UFP1Mip9xxiox3YJ/vwhQhnnnTxHm6LS2BcQVB
TxiWO2GlOF6L4RrBq1jheb4MLuDMvjMp5IzwN5bml9Ekvarwd9ho0FEr80vQDKJh6p/oJqE1mqC9
i/pXDp5FDpy3QZ06c7ez/O7DiJyPOdpODseMNmpHnO3Ne2hyNu7labTnaDfIvFg1i9fOpNzFrEEY
AC2ELVZcc13D5WsiDGKu275Z6Baq0fJBnU/xTo92s8sF+MqkJBtjaFmBP1wEyfwkz31to2DAQgNb
3Yw8VCx6V0yIYsMesEaROJ/x7DR7xgpEm4bmHT9TrYLYeY6kNNZeWwJXqkFI+6uo8aZd2BQvXn72
Oua+qkqx0/Yx4oIu6HB4JGs1DccJ7caplnCkHLgtKbSy4ooD2T1l3u9ZhKcSQN6qt62Ou3k1gaQp
lz3OKluKkwEHRD6uYotxB7FUWFVnfJ9hDHg3ewOf+JZPUbVqjeorcXDZ05xe2W4GQNSn/MnCYUtD
xqfHrbMNWnmMqMp6RPlIMNBElISn4l9Q8UiiyWPgVdA8zRFkGH28fGP4T4xekGnJ5jQSELwhXPkt
dTgR14DGCnFuKhIfU6a2PKScYGIZ/KEQZi23jN+xnyMAlM2l7s2Pimtrm1fcF8qg0VSoZ8vz1Ikc
yiAO9N4PLKiW4relYQomrra5JIneHB9gtiAkJeOXD3BnrolyUdtx9KBzxWRuEDy4spKBQx6yiSq3
7hXwpgDsJPd4WhUEKaFaiJl/jAUgTcuN92GWvIyt/+5lXnrLfwcbwW53UTHg/RjnFO4+OitjqcA7
rPiswrgSIp8j+ezguK2UfedY1bQGY4dbCWp5ALL+khuvOJDHFerJfGe77n3jy2njNTi/nY7nPmQI
ddMnOeGZ4TFWV2l30SM2jK3N6fagUQpICbrcTLAgknRwUqnn8jB4qHW7iKB61j2jp6GKadvdO+wH
q4nGL7WjtfGW4YfBP3VDxNJX7lv4rXzX2UWasoj1NtpiIERe0p6ngAEENBuLNJ5m3NapRAVu2sQ9
ZR7CKO2Wu8ShYSjw4lP41VsuGxDiVfqnnQD9JVEgVwYLBSEACPrkKcXjtqktmHsWuZPt5Dz2ElYT
p7dFYfvAX6uOZZXtYhPLeZEZCBCc7qFH0NXyjQ9td2uKNNuU06L8AU9042LNPPXJmx3k6akMxxDW
PbudpBV5U/R+sxtMZEAtI+xNVygiW/xuvSBnaBK01FMGfLk8cA+h6R/tMXwxSJNwLOI2SVLfe9kA
wBzOyWYWLUuSQS1bBtPSQnHPgarehIPVSVvo3AtXhhSIFcyWFlCWMSE/6hSzPRQgWZZ+tsiaWuW7
hyD8XUpPnypkPTR23pDWoYOEPHuW9jWoTO+Y+zR1qNsT3Swl0Z0KsA92TbE3nNS40WNZHkXSX1hA
pvWAYWiFvm7ejjnyGQmnY8Nk7wl2wMWBQnGJEsyL0zQg0Qk5KVtTekB4I276ln1l6kq8tlM4rGRP
MogHT++AHt9YD8J4D0hJ27HFohDMYy4vHH4Bycqwpn6UeRb6KF9ifulxFgIYAbwNd/QoxwwhFB5W
NZcz9C/mfr1nWfsmtB7RqmPaoBxP4h61p8CMqaE1bCu3WtlxjJI8eUYIyhwgVbfJmOuD58sM8x50
MCG7a6OddFsPLiHJNdm/M77wSGKhqbKc/MYmPwtqi1sSTdZ5k/tHxoXc7CBmNygfGT/2sd7PlcFO
glMLw4BAAZ1eGtqPO7RGGzWC/oOoyiEv3iZ2IbawgYIjfZmr5cgXZwrfme8vt1NSr7zyoiYESGnH
8yOzHoZNSvlZdIA951JeAvuLBmB4zpKY/BcvPbo9QBRtNnJLe7xhO/Dlg1sLvLQgIaOpPk0GA8dG
0q3qa7maQKeWcROfXcFMbAg9pHsLZNsWNGsr6DCFpAhucS12+fwm3OJhjAm+nQbvaoXqxQpaNv2O
q7zNfzuSbRiQZbaQz1AaDypatbL8zlteqoBGFBDfcmPPVs3hh30vI16VAIfokE3ISdqyzre23f2C
rTEwccxdRDh+hkste0ZiJZkxInvJuQw1O/QKyX60T5r+tezc+Rj7d8izgdjzdG6km70bDe00O3a7
Q9WDPknb+c9ALwwoCrYNl7Q8jqNxx/qEOz/2nQvNEANN1SluU/8EZdfHRihOjqoyRmVGtxloSm5D
HLlUqK27z5tL2h14aR06XcWrMRvlDjYevUHdqmuluu4ugT9YnyurRGk1uQb8pGu5GA8wa6KpdOJd
4UUEskq16229GmP6saMhsD4h8kwIyMvAZALxbMqjrsZrPY/5jhYsmILsWFrcHoBc4D+MUmEGNPUx
ku0Vs/+Eqp09iCM1mPadRTzGGAXW2aSROuAHhY5wcgsgwulQeDsxMH1yjfRPPuNgriS4uty/zFma
n40IdwqpDLYgmBcF23SjyRW5cUOlVnbLXti7qJwJS9lR0m3JQzGZIJ/DUV3yoVbrlOJ9hy51E6Bo
KOSst2bRnyyXwAtLWN+caYiLIdeL3jm6uGl27sppyag1ZvFOdhJ8NIqUE3FrwfOEqq4hwu2cNTWS
vSxp72cYNjrCEJmmcsnvnH8RXvWOBPtXZwhUFz4bVD/OJIdE0b5uqmNiYU6wLP9NkEKw9QU6Rpnb
v1QlvhgkocclqhdFoYHNwLKzjdUVB98s5t3IvS77x/F/8nRW241j2xp+Io0hhlszhDm50TAkYmY9
/fmma/e56apOObYsrbUm/eDNyQY944Fbnb4G6PJbgTOCfcrqHaC5SjsouqMBQoS/ShBAoTbz1qZB
6TtG33ryAD3aRWYBalotpODERi1xroNsU7tghokwXxE9yiV+HeiI4eTOrCt6AG0LMs6g2mtgjBOk
t8MMi6NA/gxuxzYGr7cAYRXdBcU66kw0tWuwfHjHCMmo9ddIf/UyQ2zWbYZABuoKwTao9OOIPDTL
PcbPo4C82lr9IQtp6Xqod+iIKG1BXJGOjMYKVw8siL0m24OAJxXPUXkbfVWEaTZh4ZZ3ivrSlaN6
1JN16BpfbZl/tD2Tjwg25MK2uX4gI+R7Rfxb+TCFR5dit61LFC4pnzYeQwtYRBCmsJT8Sgd/gnlL
9lL7rDELC+eg1I52Yt+VMdldaKvgL0akAfw8X+kTrMLQj5CPs/DnSN2hoazSUVxuy0cG0xhv46ui
IjowJ86flxAQLBeYQTwQ9vP0omO0vXQC42UuC1yEykIBHprfqQpjbg25kIVZYReXtJSsVROBMA4u
Rcq6rKzsHu0ptGbMGN6JSdbRheO0wmDEOAyK8dyr3mtYkv8qabKvMtNfImQkDu7YoIzYIqmDsRzc
fZhil2FUJAFVG2K0FDv9qqn9t7IfI/Ji6x25BqCiJfQdbVO0HtoveXE3KcH3JIeoW+ftDmgj6pA+
IJs6sTBxGPtuVZbwKADaooiCx+7WnIoDqQFC+oY9rhqiluI57TpsQn+DtOOu5MPxtrHGH98eloje
vrs43WwtiGhIjFNCOTboI/ICwwxIJdonO4ohlqJnMHc059WyHpgZ41nMRwJWblHXUbPsF3r2/TSg
X9TppQVAtBXxpWgfTNEzLgERrbHPEK+V18FH5MEsvlthQkQhlUPWMhcNDG1fzMjdOQyyobipLkco
+S4zlpcxNrs9wtfJClsP9Bsr1hsgDbq4BlJiMV36MYT75VYGSvM4SeQcSaP3OZvjo9OHA51kmKNV
YrHWJsJ2hbbGMY61LyO3fyHRLgtGEtgCqTS50f9D88FViNjoswztz4g9vIq69sLsgm/VAWw+OcAA
JyBAQJImqqAKG9DQbMTsSt+agwIeK4OTNjCEqqRX19j4LGPl8ZoElIj0QS6OislNQCzdoUzfTrqx
USBUIEW/CbP420o+lVojmQTBYbRVvs6Ge9+ic9mkysfEOHeRkgHgC5IubXwksj452lFpP2aqv4W7
YRcwHS03fNDds27g3drS5WP4qyGnrBRQVmNko8ehQg+PCbvXMplFNY1Q4PCPlVp9Yz0Du9urPvrR
gwIHfZzmrfJAamjuZeHZRcFQs2hfY0th02q4IydZ/BQjj76giWNvayf5dINTnjBZpC6DA0fCWjLe
YVJeHgIW0EbNaD9oNSFyVmxzbYTccQf3oETpooMZemsHtBd6RkGPmJqv3GdV84Z55jOjdPDkXRPs
UEvfojrerPHvfqqGDknGAElGhEKuWTBNCKsyLYyRS1izLJZtDGuckbELAiSjK4ZEPn5mnHbouni2
sQUOC9gs4zaktovUuTbu3GlUN4Hj9Et8BAchmu/yrsi3nRXhhdD7dyTBg7kpKlJUTvdsoynlZ2oi
NIt0/cZMJ9ibRagegCDcBRoANhyQmyXwfCirVbJzybABdrF0DSbMuedD8/AJKAoieAzLTNxkTENi
caaup+bg6LMN7sf6AIel0V5wvEWaR5wHSfIyVtVnS9fk6CU8VpNlvzbbakFfp32ca1toirDYC+VP
m5u9RSMJ4WqLvmZhbGJ0vSGBRvetDjg3bcc/255eaYQqSx/JybUdJ58sk/00WD/d0Nyb6EpsgrlC
fbAq1h3rdIm5RwzgQ+twvnRjl5seaq/6nH+Afzv0nfdKIq9vx3L+YO4TrksfjQM3dDgmWkTy0hDw
tRPvKWyGZdEanE6oqIAVXxrIMa1myE1Gfu8mioFC04SagQXjyEjNV9WADkkKXyxHDt08DD9GT3np
EW9dDkp1zYyr0XsXQDAm3Par6tn0yyP8w/kYjhOyqDyA3w5HRe916g6z3ni+ob0klnHEDzLJw6MT
gDABdDou4Z4ChcC/rab7wWGYQAjFlnO0rXPAkG50fYzT1PGoqNytGt9AKyrLRXYXDRDi1Vh7Z8L1
PvU4hVBP0kf0sADTgJelZrH2VJhtTdhcYwQMF81YbSLr36iIMgLrZ8KYvop8bDd8UqFpql+wOcrX
qpH/9iYeOdVgHhu3Ke6sKXoabDwtW1UNORnAeOiTu9FKHwYcdGAYt0HBmKhCKrHPXg0WGzNvXDE1
dVMVPsL7jtpsq0Z178nWD5bjBGuQhkyCPQzhQ5O+fYHurRroG0Sg0E7kcFs2rTPgoaqld0ZeXhxU
wbYGWh9BZLQHO3a/YJUoa08xtuhvGXsaq3Tp4hBgNo5xPVPAwYY8CJUbhQhGFZPtwT/RO6jLfc0U
0RrHndemL3EFaSiKMzw6TGYsWn0Joi39EibcrfulWt57bA3OVvdh0ymwjRS0WoiT1aNFIj70TgPT
XM0e7Dj6qDRrBGmbTFuyTYbVkXcMbONxcrjVBWfGJoomHeWNpiXvLR8Q+swOSB9GBa5dHtpfujVD
0UAPaqkVzjeGfO+TM7SM6cyBgQZ2BUms0bgWuUogXTS/wEyQcQX1a5VCacC7JePZI9c26sGaXdWz
7GCizh3iB4hC7CNKn3VgQzZXQ0nsq6plu6LH6eqgzMi81RRHRzO8DDPToT4Dy5jng7HvLOvc2mWC
GGOh7PCwtehPK9nGbZmkT+mwnForwSmiPtpjh5ljXB2aZsQPwxAFzOBrSjCItDSM0K03hIaSB4b5
SxWVMGgq2rOb0EFzY3MHVm7bohXw6tvdt2flw8piCLLyzcR95PB5L8343VZw4DArcr/WSOA5BhF7
oUMb3pzil9nmRHf7e5wxSkBBvK8SbqKxWxlh6zzmzM+zGfxUwSobTe8azuVb6IS0jFIDvj9Q0dln
WJAgDrKa0jqHZoYLi9vCCo5olVexW+1isVUYtdE/qKiZGePwh0ECyhp08Ke4NfeaXd5FzMlWtsxv
SzSjV/4UQiBX9FPTURu2kXGPZ7s9uk+iAdAU4SOnPF3hCq3Nos76nVuTK0SW2286nU5YAbZrtidn
DaBjIPUBaFzUyufIHtqnLrbBWXQqkLXbKC182qn6Mgr2ExsQmGxSFuAbF84URfuwrV9RjaSBEofR
Dt2zzyBD2BHd3G8j9MuNkSEt0bl+eGgM7qdr/QF1MGjlg/MiOqarWNGs3ZhrT5YK94n8j9EJdI5j
qnWfY2yUhw5s/iJ7UlETYz5hYj6lW0BynAAIsI8QlbYZY//ZTPx3WHKUCxoGuInlUx170761olcN
uxaZDJl57NMJSZJ1WQmHTyV59AnFhFw2YtnGR5BpP1pPkRh6h5DTdj+bTEEZ3SW7iBS+VXn2o0Xb
bwBvtsiTSl1bfXbMmtZ9TGvlpKBjQPv9fcjTYEnl12wMFOQbFbVeRparxmwRk4xmEi2XusLNhktj
A2WnM5lvRIqx9+x3v0dOpA4B5hGx70KLO6v1GmO8rFvjVhX1koXg+LhHM48BroXEc5KCqaDkA70P
mDvUfMk+l8NXig3jo9Xkr1k6Qge37f1YF8q2L0DMtP60KufwR7OKbVUZBqjkwkCBGPIjp5k0WxSy
EIEANYzOVRMUv2+gh8gdYKu/IQWJ+rCuPNp+3731NrY01kHwsSufOmSdMeNDEzbGE7HM7y1Xided
03orp+LXXNJICicaPS6D6rkxum2C2bYWe/FrZ5a4HKCqnCIy3Tnaa+kG9qGW/4QmDd6hPvQZYPNR
aJ1A/OM6pEtV0nQa/QacAuobsUFOGCfPxoyVgpKvVOo4CFDSFpuztY3t1oLOaI/7H1U0EqhC0F+4
BpZ+FtPAVfTbJcWTNjo/daQAx5pI/8Gd0ZBliDNRMHY6/fIxFVlPRkBxZm0KoIyFRtaSjKoObCrZ
aE6G2z0IIxpBFPizK7OIedxY0SNTN7rpPn7RRXAZGj7AR7eZCQcEsGUQ1pvZHivUk3IymUF/G5WV
HyofbBdkbfVI22nIqC103zAR5T2DIi5weiKqReEV9QSFqr3ddjO6EI3JwGpEKEPuJQ2OdPx2BMla
B/VnPcA6j9XEXKWThkOp6cByDTwWgR/BQw1hy9FrO6u22S668oSFrmSpWb30msZbuoxvwzl/zNLe
XJo2c5yYTU7joV+gLIH7W+9ouMyjRK1bFc6YWlHtIFQge5ABHcSfiG60NrQ7apIHnLhsmi85GgLu
AbDcMrZLdzUOqKLopXfygXa6KHksOxFkMUyZ5eXhKvXQLo1SVIarmklajdAso7L8PgkVLOYdHaJn
5DP8A96yrFXVua91+5Ek04PBEAIB9hVlEVdwRrHZUTH+Wbfii4L2OdVATR5t+jv6KyMLvPl0ZnyO
sw66ttutkhIl5qF7ttLwYPQ6CnlRsPKxIGIOjY+ECnVokQTtL+hex3W/kUsAReanEwOaVenQ8cxb
hDqAjmrjbzt6l0nN3mMKcc27NFX2G9veBQ3za6imL0w2Aa0CAqp+Q2O+Wt6/f6IUeS3QZ5ps/Yqj
6t8cFWfaYgtbw54vUK+hNvyNU/DuNFffDK4cp9fIbP8qppvI3L4Si1+yjgjXzNe0RsmOT7S6+YrB
wZhnP3iGn5sZDYBRUHHZucyHP8tpX0z2JxIl50nnMBit+USv4JrPLLW+3eNcv8MAZceA4zz6/V9b
x+euAQEbFXfy9zaar3MZn63W/uFzDPRGfPx2TeV+8jpBLu4nh7c1q/FUcynjkFGCla/ydnJ55Zih
2dSc4yx/TTuk1Jt2f7sODPf44Xxtde+S2192473LNWLtfKCrsumK+jyDFOAtfLRgEyCLyfAXdcqz
w6fIJ01R/Q3yFHvArYbAWRCNJzAj72WqXs2w2LRU8LavXG4Nhn64EjRW1jwdZ76j3Du5b3mIRD+q
QUasPUUpdrQ8vf8eldy8Nm9l+HOUq6Cy2lpVtq9wob5dltzEoA2u8AEXTRe/FN3WNnvczrgbiTpc
DWM+IZ99Arkj37NIx5P8WbNwtMZfGQ0Ony1W0vOpMdDG4HLkYxQsXeseoG6bPukVxnhWday5l0o1
/CXIPPipfkWx5NxacBnUHWKBz76XfichV5Wl2dnmveqG507sVb+STlnd7pVclHxUFzgXBtSPHNmS
nl/lS2S6e4fo7mpqgisMxWDR1aC+Su+hnOKz/PaQZ+eoVNeFDu0CPwAn9y/WRDKKNLpdxJC+xz8j
TQNQKSBXEFCP+jezo/3p08PlEAkYlOcYnsJRh37Tq+0mabVrGCRnxc/PrtXvJ7veNpN2ggt6bRiC
8rxZ+P1n1D+odsej/5CfNsVw+u9fkdY+eJW1yVz12lv52e70Z5R2F/KOJnBFY1ZfQ0RlnUx7kn2R
1PSZWAbyJfXQunOAZ6b5sfL0rzlAtpLVg7PaHt7ATlaMFbvfDSJ44HQQpk3j85AH1zpjD83ZO8fn
QpavP/nfGnmzrH95tAzoHlsGF/KIZf/dtiY3eJ7dT9xUFGPaNma+l0ckq0uvsrMsZguPZR+0k2f7
hA+ASPQBcaOfrw3q/GhNthY+FsGVpgTsoB+5bWj0/MnZEBY1JI90b3fhLwIYnTmebCf7Tar6MqPO
4gxXXMWvsmxwmT5w5CIuDVcID+QwmN8C96LNnEEub4RyJ+pD+lBf5H3/e/8gfc+H4BP01YWy6VpB
RzCbeGWi6RmGX/JK+ZF8BkpKRyyXN7oznswQLIOqj6ehM37n9e1lsmmSwVvJWpPvLUvd8dQnilhY
YSztCOYCXl4cpRNeC3hVPsvTIvU5MYbY4c2wu91mue1UAVxCced5Ii7DXoAg++CTXt9O2gi1msDe
BCC5FjFH7xCMtw3hoXs7ld29fDdrLn99WrzurzMab/782nPuyotNIVzwtfSV4xeXnodO3jScZhMo
dhwjaqBdgyw9u4l2ddX8jmWMqLF6pS1z1yb2Cj9fDKn86QTn9MrsGl9IbBtNCucQeTimt60aXj2H
21P4/kUb8ZImCeGvsoMAVn+C0559OkEtggteco6i78KIvuCTn5x2uvot0o4TWsJl8Vu2zjeC/9fA
Tj9yj1mhcplC+xzNeGQ4n8ymr5bW3NVhjYITF63z/nH/M+XO7+Ra50IUX7Ijljur2AyvccR1BzPx
JzfB6gFjOibE8CCjV2LU4XUcp1/nTU3GvxoXPjzguj+8c5ZVk70Mmn+5/frkx5eQYiEb/5DmCHCb
H6+tmz9k6HRo13ger30B9q2d0nMN5KZxr004/sl7qjQ8Qq1/lk/KTW7O3DmvETCt2/sCnuVg4f5M
Y/XpomXMXxVnvCYVHyTX3Xf3qvNWG/mzVXV/rsszK6r0fSx/bv8sr4PKxXvM3Ydfvdo9cyUej7yP
WvHzfpzWg8fwUwfROHd/ch/0ktPL8pRXTVSCeaWVRWetMm6/habZzteafTOYD0mlgFLiut3ub+DG
ZmVP0ne15DRspvEPEYlzBK+hnIMXJ42uDOm+Ncs4N5rH0iUk9v5FNeY/BuL3dILozf0LbgYJQ13K
TjQeJmBzdsLWC4P7gtpXjpVCI/Do8W+orGuJIKQftaJ/t07/ByRgP6XFpkLSXUXzSE4vOZ3m2vlw
nX0Yztf/DrTA8D+xSLmFrCAfT//+IpkDhTxqXgcHXpIbfsiVAOL7lp2KecUCmNyLvKUkQfJzC7FY
rYUNn0wv0i6W0811/wW1cPp3wsU4AlWW8mi0l2hIXw2TaD7JHsWDopt/0Kdir+H/pnblFk+InRzk
jalcfB1l4RYlBkCNM1iysJsfitQ+y92UPSJLG/FWlCJx2Kpr3KYsYOf2OcaMowbUzh2pDGsDgGo3
W9q1knzEbIoz3Uj4odV2UOeTFma/yKhcPVhPg/o2+vNfMtZ/XlA8NXqNv6asKbapLA2IaZ9Df7V8
/Ww/oMJEuAyVi6woICT3Jp02ee7y/7fIFxT92X/xJoMlss5N/ZM3/VW86TTO/KpTe3AwmeFH6Zml
dDHb6K0ZwZ+wlfO0+nH9lRlo16xPz+3EDZKQDaTgnVzYrXetN91OSDkpJaXBdoRZHj6EHJISWOTV
XjAcGroSlUKQkibNHJTP0Zz9SjaAvjIblfVho5Wo+/2jPNSBPNsIvv2JX8hovqazt5Po9986Uhvr
wSxoz/BayXFubyLhzmTRdT04XesSaO5LCMjWZQSpsEaIRLfMmLWgo3hQjT6mFhrtBf2g9P/WiqwT
p5heAmNcQLm+yAoHgfzl2F+Sh1hRfJXv1c/TDk36fW12pyQ4daX2CcaeIetMrOM2+M1za4BXL82z
BJO4UH+9ZyUuvsFJ0bZUNrfATRIlEWjOmOy6bXow8DDOalaja2ZnWZqpDcg1i/ii4zXrdmVTnTpb
eS4DtuKgXQ1v+NM6/+x9mBq/ZXbp+fYXD0AxiP8Xye8lx0kd4w7Q9Zpm37ns+bCg9pHxjVlGSffX
MwJoi/CByztLaCnS6htWgd5yBjack72D1qdhTZyj7Dv+dFNMX9TmKFeY+8Nfocy0gKEEDI+yXVDU
IsqO6n0DT3eq03OBMJzlfTE6vKJxf7Ym46wu9Dq7ZVGz5V5yPT/L0SRHlOReA4GsogUbsakkBxtb
/t0pv3rz0ykbxkggDOz8/v9DFqFtDv2fRIPLrV7l9LyduXKq+/lhHg6pobwCFvlzZQt5Fpg3Oshp
zCfLQe8k+Tkf0sdQA1/E7yAzCcNlCK9G07w34feoIH3jx91dZmvrYqh+ET64xF54teeL6qTvEtq0
+6RFO0wH695Q2dTata3mkzOcES79luAtzwspo21quYeuGa9yqFDXv072Ke6d7/9/din90Uqp74YE
gSHyLfAPf7E93EGrW7uPfVHcSi3JNyzya1nSSL/egzpb267xSHMYLaX275bHc4iDRTzhWSC5jm+7
v6HfVZwjkNM52JEwWoDPeHdnSrxSEm4SN1n/RdahvWkzKbEeVQw5Qfr8SUQIMJBZ5Mi4JeWzpCeS
sskasBR41KN/hKvFg4/8bzLvb9PHM+Hf9zICwNx1DalQ+4rT6VoHRCAec2y9lqXyIX+dfZyc05+p
Hk554aKJSa4hLwUNtcsTfanENE44ZiXPno3w36EmD1q5cvknuhuXmuTGSww0zDn3Cu97HEFBqLeQ
KH/OCqGfEOnR30D8s9XTu8FUr6WESPd/R2ejZlvH0/eh1f3JmhtioFVtfZ+OpAyu7ZBEITlGjIVh
+utnykUWQmihJU5mZE8nrziB1Pg0JWdyKEZ0+81uXqUukFSN/XSu6vp78HaSq8pdvT1Gzox5Cg4m
gsIwd8jcIuu51r5dOfnkcVCvrtW0uJOjwqNNvmj0hW2l37ezFOOzYzKiHE+PhHAn5++tIvxf3t9m
66wZzrcjS8/ucLNZy0knT1PyfVlk87p1klNqbyY3uPYG66CZs7OWr3pjvsg1346UodNWWdAdSp6p
LGUnIo1B0BJSHJQL71fqgaEeXrwe2TFhDrda8X072Ehqf9roXl4gh4WlcIVCCmv1jbyRGlnfcupg
6gloQHuR/S438JbuSNEWDcOuDZTt7Uk5HVZStrWV9AmWyQ9aUbcMil0bSxC81X8hYDdvQBaPbJOj
QZZJNs3LatIf1az/7NAflBxN1pKk0RLCG7/50UCcZLV299+5qEGDlZ0qS/y29AN4h+rsH2//I98n
HCif0DWLE1iwBJjciX/lKXRV/dFWH1LsSURK6JWYufoimzJS7AtoiVUydA8Z/954NIMgQZPEuEeQ
gwKlvOVNt6UgmU07FOfGsS9Z8Z024Zc0QaSul1gIbnozKMidoZUiFTSBVjb/kPNQbimcgzJ5Nb1K
pSwVs5rPP367rmy8pXTleUrZEvw4qDgEkxpKWPnqNSyAtinPvt/+ZdpDPGd426mPw6MbgCCgMJEi
RYlA1XAe88uyhMahXral+tCFW7lZ8uOQFSaXgEApBdmXLKlbLSSrTg/TbTMmR5fjbbSdD0xFTGaV
Yxk+lz5K1LKmEHJBoVEWUoxPtDrre3mJPuu3A9HV4hf69rcvKRdqByTMcX2cOmV9W670Lj6m9g2C
9HuDOwnYrcMAREmCoQRFF3u0JB7f/vey26/AL9kw4zwanVgNsiCV6b6Y0LaSAIqQQNF/DQQzKu8V
CG7UtdOz39pnvfc/4vHsxu2POykXeUkXVMiQszLz6ra0ZRNlUUNG1t3pZXpG6OskwXDojn2WfEqg
kF8TGbJEo9xJz5USoajHsRggtairGxsZw0FV8balIeF5t3ftQBsBRLg3MvopHC/yzoEHcE43dvKz
gffBUfgqk7AEKLU3wG+aTy0CF0Fc7dFBPMuv5TqinozFMaMEYbccevehl5xQ6kcpKl3FuO/HYdVj
U6NFP3JYp4S+/xogOSo/eZM8yWaStyji6Fl+dWiIoYbXfTGak9caYf8X9v2PbLZyRCS0bRFLDddp
Zd9F/9uEt83o3bl++iEngkcuUfTDyeXiTb14LVvjtlflZWZRPWfKyqYIq6er4btntScEcHG5g9dv
Pj8CaDlbBJqGnFYuLh9Koki0HOJ4J4Wb1MASFyJkqxY9QHKPjOJ2xlh693o7RxoY7vowoclHKqyW
4I4ZEUlDyRjy8y2tvp30G21wL4HRLnJ9fFNMwgC5tUQJSWtoo36p/YPh3qmF9Sl3QmLc7e4V0/lV
wsTtQXHLvIG8SDm6lNqORr3k/yhl8NJmQJ4QGzRnquDus2uinyko/tWicv1l2Ug92cZPqTt+3mrV
W9kohW8GY6BkUVF7SnXw/5dchzuX+VqHzpuk/LKq5Gju2QFxOx+chm3X12xizjebSaCnKweNltB/
RZT8KZt7KooFhLNXeZ0UWkSMqxdO+9GeNuFOAo30gWTL34KN6b6YPvgOUmpG1rfWckfImBB1V01r
he/TnXSfgb5KLotTZm0uR/SS1f62tUb+bMqakPqJOHShaqfcFNexf6si2wzTcNtHsqrlBseTu80z
7E/IJaQxkTFyH3PzSVaKmTiUgfMRBPlVYnOsBi+yWtJuWjVucCebT7az7PAwxA6u03eyP6FNS0Yr
S9BV8aKEBCBLVBkDxLDZGXV4X6HD2CrsICmXirx7RW9/E+iovJAy3conuRlgBbcqPbPblx0059IY
OC+05XtTFps0QuKaTut/1VPjBOdq1D6L6EXO+OauH83zrRGl0mud2vavHfojaI3PBId6sOEMrS2m
EyUQislFCcCmsWl6EywEC/H1mh/XiH6UfXwd83Rn5JjUOTX/AfjRgO3ClNR+AHW1wujrKCm9LM2M
W1iN83tmP8rdUUz9LkGiQvYcE79vHZCPNY/PwH8vEkEHHMJjlG5lgcnTkOxN/rzlSXCZxq5G3MWB
+8etkp0ibyTbYcQ11VGco5xhshwkAfaM5kFFqEIiqLSVp8zCRcLY/tdVQ+oVWyPvSWvmz6S5Zzsz
aSS6QMB97AGzg44561P9XlTftycgj6K6hop5C3PwNK8eehJaOy87Ki/5RImNMLI/le5FHpd05Qw4
m24BCU2/Whh4Zo4F55lsmVfLZpAcu8T8yzTPt+a8fL7VxneOy3zO1d+b7EdarpJtS9YuD/IWEXsF
QYBGhMZySukchBnhT95Y8eNzcZV8SaKDnH6S2jb1K7PVj9p4iCbvE5rUyesr6AfWzgfSWw/5S0s2
oVBahiCF1jqrgw7WuS2Kl4I7pqNxso75Siu/r5jSFc0iCLpzVoMYMUzc5Y24XAWR42MPEn2EsOSL
OPjQowHJrwBYOHJN33U4QTvUrEfbReRAY3Ck9xiIoIdEaZDue6UN0LTofvyKgUEx3ZUpFH5+gN4U
Piul637p9rDtg+QQ1ziBk+H7/s7oqmShzVSuBQyLOUV2FoFmWGMYg3qZWq1M01inaKfvxvgBWabP
Bl8UJQGlZkybBuOChT256gJjB/Qi6fSHICjb3RSp51INwEKheG9nXrWYgHDrhTlzQR5myYDZF6lj
rczwzUVLGdIfxpppa75g5IwcJBDPEjM3iAFPOMxmC9shJ1bsRW4PuzB3T/pgPFA+frttcMjH7Dey
7D2mDaRQ9DjaXkWBumeuHLTFNzJSny73dUYsedEie4JJ6siAuUbLCTcP06uootqPMGHsWnOhVhf/
NHEbrBUfiqU/avqqMZPPABAgjWl2G2r0l5oezqK2A/BQtvpVDhDuQnrbQ1V/4b0BkSRD1IHWJcw6
5R6w2Gs20UuJ2zrjS+LCYfi7xE1/Mgzf0AI1UKE2sYEbnTvkS1G9zKvlNOC4MpokUVlJkVFkwiP4
MNICR7FipvFaPMwJBsSuA899KLWtbWuPeVKfwe+DjMhCBKwdtNQRIBiK4SF01UY8COpNSTK5VIL6
qXbCDhlBH/3g1F82YG13JjrTuWLCNYNXiZx+c8gR9XsesDda9p65rEyEr6aIjHTU8idlAMGvY55Z
oJlqS9ulCavH2nZfGqv98BGhT8q/vMG6JiNzhlWOyWqfazuvlJ7KPLw1OcXHbEThsRh0IEoWJ02P
+xdryUArGiuLESZ3bbfavQrafxNaXrwwbbVDXxXo02iMVxP5FxvMOjAJCJLKtBMuhIOKPZTRNjaz
Q+2XLa1q7U9ToMa4M3ZtzGgiTWMxTZ6K7gyjaZQKPdAT+N66d4EFk3IOkZdyclbEgNozS30xGNoj
T+sz7BAvUdSRtlpH87eAiVZYGrXJhMyGqp0hqAc6rhiBGm0aw4SwwmQFt7l7s0a8sPXzN68t+dYW
YO/ROqrYLE+VtjVnIIiBgqTW6CUrs0A+1mwt0ep7nywimwN6PTSAHAS4PUJ4gtzseyV6RgYKRikT
Lx2xomrqt0UxPg1OdJw7HyKXMkJuExiR7qxSjAGTmnZ8AxAdi4s/J8RRYMg17IWac9MoWxcECtPE
LjLPum9es8bSt0MUMSifD1qP//YEK74UlIz3DOLsDf8OaHlNnixLdCtNG2FGf661dQ4+3PIdMM49
1rUmWEDPzJKVCpx9n9H1A/btJruU89K8p7kbLcI6ppTCTQKWG8sFftUxiNEtHKc/A0PrVY3OXt6p
h1zjdSaWG/jzfFANwMdq0TGa2uTszu27Xqf3SLgoi7ToN23Z6zur1tfGgHi112h4J2rI+INoLFxX
gy3HY0vN3448YelB9MQwjqrHBl6e2sVu8M1jOIIUYgs9tBEbV2c+rem/fDGE/TGTdKv4W3f0ADE2
+O1QQJD7czyOyfyh0IwRdWr1KXBiewU0LUFpRuRzA9Q52gEsIaapZewfJ3haJDDgQFT049T0PQqD
x7QsX+sC1jEwK4OFvubTH+ETvScqkhmJbYPymTZtCAtpUveB3xw0PftVYLisvEQplqG9S8t0bw2D
s5tRcGeLXXpVJ0rTLCwszgs1ltZiVO7qGXnAxkfdB7x/NdxBF30L2/bUhmjGGwWaBk04PVrif5H0
NhTZ0gFohJGXo2I5OFqgkLUAmhCkiDF067VjwwUIHwENBfsxmrYeKB2yfGVNC4v6xjiGMUY1wL9X
SVg9sS1wCw8UdARMZz9kb/3kP/UMAPGxfCsAS+4cHKdr1fyr5/AYpDA0SG7fmxH8rz50T44f3NcB
dnftBDM4se8zF5PpEG6yBjoehfUyDh88bDaUIGWsgGMLyWG9Rejguxd7DCeBldr1eIZ1zWOj0AOC
l7aIIv+etAS+fzr2SyQK7zqvpqo0Z7hSsCMWRo5vsBHu/GpmSmVhBBtxz/AOS1/9TN85FjlN6rDJ
LW1+NBEpWxTTByp8Na1PIOMpNBwN7mrTUnUCXEV0cIaoYbnFzoYM/o5PVgkDB4oRGVXP29AzJ6ul
VeVjD8e/OZ8Zwp8FKbLmFi96TM+tQ6VOC9gbAT7KHpAu1x6f05l8r68BnJj/x92ZJEeOZFt2K7UB
pEABBRSYWm809q2TEwjpDfq+x25qLbWxOmqR//9whou7ZA1LcpAREu4E0SmevnfvuRj0R2+qVpk9
3IcFCW5usxTbUpbXI5kLaJZEgyu7WOyPqhVPvaMilHNakdph6ksfB9rKm2YZ9kVSv7nkefhm8K7b
NhbfZr3f0LuQWFQP5FvR53Wxnohb4DkfmUIpRutSGDj/BImXvZXc6+mW8GligUrAC8dV90GlTPad
brdPehYb1rQWNxWPX+f5N7pB9l+z3Lnnu1OhY6LKS5T8aCRnndPWc5pbv6ovz2UmAqv7ilurS0O3
Q/LpZScGR1cxK8Eh83pr1Sw9sVFWfZhq+WItTbpPHalW7UhFMHRTuXZS7D12c8HvfRnGuEVFlCLY
q9ANMwEdce3dUFm/9v14Py6m2I3gq+aQwHv3riZycWMX+2l+9FT2LEiRR1uAooZVGo39SK8b15IX
psCrn6VtXjeL5BHJCcSaEmibw2sqPELOLERr8B7wf8C+QSGfbJKcRlXp43jg9l4J6Sp86Ai1o6Dm
d8sVjoPyWPTNVWTiaGDgSnJ2CNXLJfRRZPSBXTj8SEtIe2/w8YSue9k6053p3nM7+o0VLs+y43qS
X7CZALwWZfdS+pZaZYPZYiKiuxVx+rmgwCtn4qdq/FFLyWnGy1HN+fu4TDd5x3czyxFRTobEzyHt
p6IsQS7WajtG7m0S9eukYcSM2Q99FcpuikswoTj6AB7OlHgbK84PtmoZSuE+nSVMCEZ7zB3nvlt3
uEWZCXpxcUlFy3gWHKmPjLm9FvmAwzPPSAM2l50R15ADAB+tC9SjyE7XYaJrBphzgPhWHOnSVVRz
HkyG7a7jPopBsRpMRrDxzvydlpwk9jCqzbILQHgaopCJTYKMYgDKfWXW6VO3EOEF3mjc1yO4/q4e
rmMTqW2YkzpD3Dlcphu7na27JAyv6gj/i9uWSG06uB2MAKhQCA8MjJQKxbCoWezRvWMj6G/6dg7w
gcz30xw8mU4MtXXJ1nhU6hNFAMvvgk8w7Pdm2T91cfIMPZTGsRU9FLquiWDtBKK4YR5FvmIArwM8
7Rd/jt6DDPjHIM3XPMHx4+V4zqO55NTbtUGzjw8zLY4A3kxq1PeLQp+fjTQNFbj1hWeLptuhqcJm
hamf7FS8II7BTiYdEVsKiS4yqe2HhD7tHnYiQMX+ugJKTWnqPTbmZNNoJnPQdW+YiTwzeGJ7MKcB
KLWY3pFxwudxkZXmRT3LozEn2Gdd9ztoth+UWsP2B5GbG9fDHb7IwtX68npNW/mmJ7R7EyBLjh3z
wzO6AWuk+6OyY+dY9cRiBlF/Kxzidj/o3CV4jygaY2I7Or+xVsr4TqQsV7fBX+Hk84HE0XvRD28G
cMmDpFGTW5iEfdHfyszy0ECBfputCl2Zi5IcrWKBe9sY/W1tF80ulOjh7Kx74CU8tcu9U9jTq2ll
h8wkrNKSbHgiH/4+7+BrWafI9LLiGFg4moixuHD8qziO2g28UXLApwviqaAZDz/UcFNNUPgaP2c/
UbnPaUYdi58Fn/dwqIr3yibRIBx976pyXiKSelahzOHSOLbc9qe8UpKoA8PFHooyBwcPSjizOjUx
69FI2RoLdT917biTYJVXdIyNIkNybJGbI9qWoIC104T+tqoIPh3r1EdE3pZb5eFOZTizFwteMcBq
X+v5qz248jadcF6jS/B2kdHcweq/o8dn48fWuSZAc5JK97RMAsukx/62s4iPIlWckWtZHj0wYtAZ
5MrsJrEnpGDTZhjsG1+Q3dTVG3bNL/zma0I6tk3Xi2Pq9yiifayMSfwKZeM7GuKHJYHBUbHL3pHs
cOdSxWFLuQudfC9rKRDFbewpttilDzyPBL1Vxvw9QB7cZU++NB/hH3wFZ/mI+ZZhoUXZYLIQg1FK
t4oy1BmnK4/QkwPt7axlZEOeFM5GCpesS+6lG1OhEy6lE+YALau1aUFWaUFqwNwJvk5QYtqyNjZW
h7nMDxx3n7r023J2GHFqz4/98DQGkXXkqT8ZC2Fblt09i85B6jojhipJwqZZ8WRH1Fq2bDYpkWfo
WAizyXpuDmd9JDoP+ITYJ571xRS0Thfbaj/GVl5mIl54xZf7yI+ZrkkdEUIo8PdqaJ/jpineVAxH
ZyyVeOoCvjkLFry7GGvmLmKLfrV0bXuQYygvMkiWJx/216HKeJKSwZr3xUIy1ISt5qbxqQYH/FJ3
HftuLvhgP9BhMhlMx85TgHdw1QvTf4lxGPGB6mE7Y+0hw4I4+2ziS5PhjDUG90dZt1+cWCXgUVne
kaDzrc2Y0FXu6HkvQ+hZfLCZrA48hRtyyqAJ5YO3CrtgM5jp3qz778OI83wJGd8xuyklvEcfMgrj
KHZ1WU92Qx3vpi63T/NdOvFALoGHgyemqwPInMTufCZOMtsp/3sYpZAyfdy8Xpd+i4KEXPBQvs41
KEsvv42c6cpyHAdGPXV9SpRsvZA8NMOdKvx7RkQmJjoJ+GiySALK1EXruofBSDOEcBYy4CgottKR
t2Wh7ItC4nYtVYVSs4uJF8nJgV3CfgUTtqbREHxLR6pBCyoEvaH1AEARYTfbC2dB3xfhMTMEuPAA
uTtJ7JuACwe7Y3ouZmrjAjHYOM7FWgioo618g/3D852N0w7y+dq0rXkbXOF4mHdisvZOAY7Lsegg
MMQtzBpeAYl3Owx1r11O9JOZewZ29TzfB4x2iyj+6jApugD+tLDeIijv4njXFNS0TPMBGU0CjspC
Joo3UCvmZX50E/UUmDM1X8OhkqG+6poG1kXOlpJta0nLKhgI9LSsXWjPkq37l2SwoS0BrNzXaQ0+
BYV+qfIMlZ9/qkbnilYcN8IDaxPX0CiW2aD5mZzMlkkpxGjnCJhj5ZW9tYEKX26GcppXtCfA2Qka
BG6oLvFWYktcELaTc8mwsH1rLXKcnZiQOzFjgbfxlbhFPG4HOJ6Dmr4w5ycayL52uxqz54hQEfwn
rQCSeBp1UVTpzhRPhVkal0PjXJlMTq9aqEGO5xf7oKbVgI8jWNFcyoj23fZh2VwkcfyShfgX4cgq
9orNVlRsuIe0GbfsCXEBdGznQR5h8PUWmJRNxi0i3coS26jhnFC9wCGfAL8nPh90QGDMHAkJ8kc+
KfMcELrQ3aCSRO+abbp2/qZwPqPdIV4pwV+Am/UaT1l/an3yO3PqsE1gjibYQkexRhcX1gALMTRd
gn9HikPZWndcE1BvSpCQBFL12LQ9xZMadovDwp9N1jWYOZShfqs2MKFxie5Bzhl7FYyvNd4JOgEk
aY/EqI0Nl7myiquuIqOpik9+MCLVI/0S1MMKdkxnja/Ek95FVK00w6hv72jIfQuj7MOkouRRg3k8
YmhtdwOtSj2iODe+9TCotPrX0bnRuj0h5Hc91FmGq8zo32RCFaQa76ulINkscJfowTsF0yU0Jrkl
3nPi0PnlmDM4yFbotJ9/KIbl51ld6Ia6HgCOgNdW+h8G9GtGnd5pUY/WbsBYfEmoBaPev9PqpQaF
ITFxzJbKR7qWlypndx6nETNOHCQjWURxy9aSHY/ujtMyRo06El7R38yOWCeQbumYoflC2qqHtW5I
A0RY91AyYcSn0WUwLpsQwZE+Pp/Ajx4VFruuEHqPn6Tfjd58b5gxG+mNgUpWt93PvXD98yKiqkaY
bufOutZwaVVxWnpfIvNGd9XRYWvXB6ijvyRVZ1sCnSEreF98LZnI84/i/TxTr+vuh57KsxGcJ/W+
JCgAgxs6yq9avpgH04PAsDot4+U8ZBBjUcmctWVaqRaASiLiaUMAxQ8i5wGBIADAi063iaUgv2mK
Za1FAGGyUPkl6GCZJKTj88CEXgsEkMA9GeO77v+fz0RLeBbjhaHpsxwwDjDekK51MAuUzS6bbX3x
dWkjMcuVDAz0jvX8F5m0Utyc1WzK2fG2vI6zCVl9+ZZi1Kgc4228KYeVZuca3XQnsYBS7sTfegZX
BJms2DQ86IGVVoQ5tfvdTC+tUL6dZ0r2QAac8RZr+ewQjuBTO3WvNK9w4EONdJrRx3w9+ejICCi/
bekTEkHxw27sy6kNt1qYEDvGlYvhVP/zWc2pBQxuU34Joid9lbWOVLs6zJDfSxP4EZReutazFk8M
upefMZrSJ39WhYtDXObfIJ6/n+WZbcr0PU9wkTIoR2il52x0Obll3WOuB/xMoEp3vsxlsj1rO/Vs
Uz9z53/Rwx6t3ZjM7lK14B8S52OacJOMy1kQEWWYiKvkTssK9KhH//98RDj2rvVxHWFiyCN0fgat
0PLWNmp4YOaPKpm/aeVKpZAp6/G5FB9qaZ8gQB4dM9+BOf6hh2ip6T1psI0e1usZtxYkKIVwAXSE
RMSgX64YWWQbFy/29EYd9ZVwz+9GBVCmwSJtlm+deaWf8r+eH96Rv2wY42UKY0ULQ4hRvCBobHd+
aOUw/xhd9bUBstqaxV3AVLhIqcNgEn4k9b6MTRR2/G7cwNTOcKH5F6LjyUu99nyHwvxV+d2L11Hq
qHF5n4koJaV7v5T68dSPCF9LXOcvwVJ9OT8g+hBVOWE+ve7L4dqjoJgQrJ4XFulOL6njASJw/vr9
9C9fECbLVu8upSQ8a+UtBsRTp667gMSrcGQ2Yx7S7oueG+t3XctmHLMDv2LN7AYH0KFIPZSlEOGk
RXmEzMCi4to3yzSEX7Ome12Wm8l0gn2nCMub4HVdwVe5Jcp52DYizVf2YFNRsJWFQlWQOws/xQnv
7bp8h7W3Bnd8gub0tYv4ZAWiRgEG482UoPkJgkWK5COYXiD2Jdmw8dvlI0wRUhQTsymJ07TKcG0K
i4RB4vzA7xjBidyum3JBFYRY4X6G5e7N2PgSUGWjzfqv6p2kc58pKANhj/8aEPumWCCa8Yn3DQfo
PY9JZ6vnJX/Qz4J+nc5C2ch/cEPn/BrpRdJt1Ve8SVVPTiJfVm2gOM+bHduk2nDt7y46F0ur9hyU
pF1rnbol3pBZp4eOWgCgdTXk91lBjPCAFZ0/LmR63YAg0CK+WF0Q+/sOLPGHxHPTLfOPwYGalgan
QQ8ha+tbVo832G025NWR4+t8i3SfLYvyr+HBN53HsGcTijCRWSZbhzF4DFKeK8P5oMH72Cr+OYtQ
QaPxLezhLiiIn0AVaGbzj6YLvqYVuinjoVrEm1NdjxT0esFNmup7wmJLwtyRPPKjfsb0gFa72rR8
VU+htYQli914lbXWezF59x195s6FbD5gzGxG44ZYYFwN01PJ84Xr+qQc+sX4FjKpdsGcXpy/tHo2
TnH21Z6tx5btjNbUT338TS8yYBv3bRtfnG9Cs2BVcMgzHKK3yrjWc2svDx5BZ/CmYVEZQLQKCGP7
sxRJq2R7Vrm2qbTLYstu/DJBfVB4rCx62Y7FsAlxfmiVyVkNcr5s5SB+nIXlE8vuENqUgVe1xYsd
9Y9ZOqykjZDlrz/Z79LU/DgbElTYvaj6zW/aJ72S6bJFlydhFF2mRKnqw2lB/FnSECbkKXbWlV66
tDzCj34Mhn+fYQiORXqhr6xWWkBK4SaihGGjShdvONqVuJjianP+XUucTWcdex5FT9JWZ2eDrnpS
OO0Mz1hBo4KJ0oVXLBDKvb9+1Pl6h63xNU6Qa8SH3pOvevW00TTVk3U3FAozNYnF5sf5APoHamlg
2/SvWXfjE272l5Pjr9/JkW+CLVQ3XRZGRqdGL+sogs7/0ZsB7uT5rfakxKP+ZU3MG6oi1R7+zsQf
NeYMPUV7PP+L/qaKVtzXIXZllBH6zbAp0ix0JmXm08UzLhdlf6ty7j85y72715YZ2yh3GOUvhrH8
PqjlqkPr3Vb9W1js4FD/kIPzPBkPgf9vmQACQoZi1b2WP+h3O59Q+QaEOtpBj4M12UTsijreJg5/
bjifPxD6T+uHDWCT3zRfoF3STUVU4UwxdsoSChDuQOrE84kAW3rK05uUgcfqfCtjQTt7Ao7T3MyE
0TBhkcnwFArqqX8/JcpAR8kdtw5a6CQ/smXfFcH3snY/NJmmmzbsFsSWSEPEzKSgTjlkYZ+hxYmn
Iuvca+EwCDEnYH+tLxjuhqSrF+b0leFZMEn3wpSZt47IJwEVnLx4wAj3MXgpLn537Dpv2RiecSzL
8iGsHPOU1NDrvKo8tM5VLPpnR06oHxh0svvIzRPavZMhq2YTVvb9ZEtjy5CMJ2g0T75n3zbD1RiO
1ZYDryW14c4tzJeAmdJuMplv2PWLjVN9VwHg2neecdsslqYL9LtubL/VwsLx0WVyH8tjQtvN6qzk
RL8NvrYv2RNnCy30hOKqSettOgQZS8rE9qIjMB4u9J7EO+dIRhxL/uRfuB4drx4vkGRPtinzxrqo
x2dXBuOhbB5mxBubQSQv/58HMgrf/F0i4+1783/+98+JjOe/8e9IRnIXTddm8qdjFS3nv/MYHe9f
BC5KpcCq+JZAufDfeYzWv1xTgND2fMsxhWeLv8Ux+v8ieNDi79geFm1le/9RHCPH+FsWo+MSQcqP
cMFOm5KQFWX9nMUIgc4MB0iwgAkWGDbRYhzJo/NOnZ8td3+7KLd/BTz+r6LPb0s2rYSZ6mTT/4l9
/OtQjiVNm+2DZ1r+p0PVgqyKsIVyXArYWfxCjQIEajpXzmSO25GvxOH3B1Q/HdCFHYQByZKOYHV3
XM+UP5/bgnGDYQV78HHW0yx+sc0YhW/4BboVoAH4gV4R/eGY+mf+z0n++5i2BItq+Yqn4FO2Ze9Y
VjkRCgj7qE5ORgowYhnrbP/7M/v5Uv7XUahpPUsJ01KfQmQzFHcjjBQC4nn9aUuoGDFVype9B3zX
9XNz+/9wPIcAUElrwJTepysZF3mjACXVq6Ia4d03X8a8fS79plqxp5y3vz/YL2+bTyfL9nhchPvp
YAzE+cQFCrAoWy4m2OJC0jra2AHOsja4HnJwt78/4j8vp2OaEkKBSflu+96nm+b3TEv5r/QfRZt8
63JS7GjyDfn3uWm0MsHuy+ffH1GwgHx6Tjik69BadADPO59Pkh5eJRidAduy6ms2Sn54mZdRxMhQ
HZsOatjQjai1YOisYqt/+v3R/V8cnMeGFGJ9ZFd8ehNb23U7Sxhgccri1ApmZEkwXbeefyBo4pCQ
Z7SeegJU0ZZ8+/2Rf3WlhWWapsdK6CLn+fmVDMsiLq2iqqF3RNON5fX1jUTHxv6LzJteBN4fHlz9
rPz8OnKJXdOxaBNLy/p8pgFTZWGGEWGllmkfbdiSW1qJxtXvz+pXR5GmxzGYDvv255vZpw5D8Kwm
/Cos1RtNheqS9kz4h5f+56Vav/SOME3bZIxlEsZsfX5KBxV7g4J0V6BmMypCDyIVkMQ1gs3/j8+H
DAEG6hLxgm/943WvCESZuE6r0ZG1c+eKyPB3oRlW9R8u3C9OyaXb60vXc/V34dM6lnezIMvMqaFH
tnW6gbU4ztTpuE7BIDrD6ven9aujcRgXXZLD98D9dAEtUjSiuirIuk172gVG4Te3fTJ6zLQrM/r4
/cH+uYo5rmsqYbl834nE+HRqo+oDe2l50sdqwjrLhvWUlso6DSO4LaR49nM/qvH69wf9xYPoojzk
1jGeoKTQq87fw8XTJXLqDrga/Khx19SZvQuIdf3D4/HLU/NZOCyTwuUf39WqDEsJ545Tm4xWj1kr
924iAe+djR2i04T0V3ettNfv8PvT++eBXUGdxDvmObavPp9e1xEpKd0BtxE4+H021NkXiOFEe6R1
CTDP9w9Wl9fTHx6bf65ZruChoUpCYWL/420oQQBSUGs1UTr7+9EST7QEnVWTTHIVjuI/fiU4mnL5
tEvBJ8L6dAvzeYYoTAjlSoS0i9BRO6eA2Rmu/3b5w33859PiS2F7FioC6Xm++elQfWGlOfxXoESx
DrJKjTx+AHUjyj/ctn9eQI4jWbJ4WlAIfn7vmqVxYiMklcgQc/TdcTwilD2QUnd10qTvqemW2R9u
2a/OjNKBOky4VJvy05nJpcB/YwQNvTDSZXoxDBf2ks4Pv38cf3UU6Zh8WHR1yfr889sG0rpNhsQn
mMaVE5lTdISOhjt39n9+Ng4VLPsBOmbcsE9nU8vEHZK2aMFI6XRhvTENhtQ8/v5sfnGXHGogB+ep
60FZ/3SUok4Ce+jNakV8R7dJ+vGULsVT0vs3JGS4fzilfy7F7HwEZ0OFZ9ny87fMqgx2/gMViNP4
zwlPhdvKG+kP839+HMUGx2G34VKTS30L/7YgqnE0wMsyczfqOLodNTsaQTWacmUn299fv188DYol
iW+zJfimfb5L6UyEWeHE7YrcwXnnRG6I2S1K/vDM6Wfq54KGGoMVAuqmjYP88zPHYdkbNghOyDz7
Lnp62HBMlfMI97jZ5LUSb02UAmHOVJT/4QR/8YAwBqUKUdJ1XEfo//63axl7ArdUTckaQyewrOG6
Et6u80isrlx1+/uLyRZNP28/nSkLkskq6KCq8fnfp1tXkK2SecjL1mAFSKlZw+zF4TSUFaxa1PG2
Q7FKcOVplk4gnjEuBNCGPZfuM4ECfYOuJlUJsiASjZgToTbItcB+msfkMcX0AJazTAPkugGEbWbz
RU6INh3qZakWjM99Kuuj7RewOZST9c5DbY5u+dCpEvaiX1Udaq5wbELm7Qb9Uwwn1uj2832MzqJk
QB4ljNOEE41vY9pPalvVjmdfKZVr15nFOLfZ1IyYh4e4tnzvEpmdIERJ8f/vbeh4GfOtrk9OHgRf
H4Bl0bw2vbQRX+eMsNdEDPv92hUAFVF1zjm+XIYYwAE50corgi99zUZ85URlZG3sYXKCo2/bTr5O
XXNAfNrPA7wKBL3vWVPC15vIr6mfyGDlnVwXrTIuHHYElzLvkIs/132JxMcyG69DMYzQVApKjNEu
A9IKG3u8iERm+Jcu6XDA9Bs0MuseiG66dSRhzZu6J2vMqhcsC8H5JujUtU0BaX6dBeO0cUTfoLOI
h/oir9rsfrbrR/Qs46VV5lBbMd9cTTUhh2TQuMOpjhx1WUKaOfDFLt5duRBVwQ5tLzxRrOOsH9+Z
5LJ5QbLCjo44x/ik2jRGLCOjG2/OcAz6LtkNdtKTHBOKYwWB87qOhb/JyyXdJ4tCg7jk4QGWLSZp
J4d25vtMEFB+xS8NAxziF+z2qllM43LuOqBNKqlemqmdL/tWym0TGva66Xv73iKflt9YpodRtjGC
nACzIKkx9a7qSRLtzURtKkeMB2PGDmfQqbss7CTFyq3J5wKUO+DP6rFqjfqinDv3DrtAejnFAWq3
NEXnEKTg+YOi3DpRMaxJA3Vf7LTKrgyQ84dlajABlHWN3k8OR6aa5po1ReykkdVbM6L/2MS2S5sy
bvemyvu1VUzLY5T06V7ELYhH4Ri7MRXTJVEYIUlF0jqkrui3Np6lEypZY4uZa+IiM0mGs54+xrHs
Ltvaq646JZqTWZbNthNVd6FqFPl1X3vHukUHPtUejxE85f1siflqKIg+gD45PokkY4svTfVUdZn9
3kqY1V4ZIu0K7OnIE1oTneXOd3aQBM92b0SPhKfgt21BUmxQ9Igtlm/vgOK0JhkGvUBf5cGhUO6w
Vn1TnTpnGMCg00PvYOF8pBZxN5mFopWZQfSqAo22mx1zLWu33zWhZzwtUWYB8nMxruSO9WgzlbmZ
dTbTMNoyWtlqElvpZxpul5lYXyKxQZIltrFfplcpUOfDDIgAdBtywr6iFWSKOf9AMWxj1xTmXd8M
cl90XnXRZMq87MypuSCAVGqENhJn18IhhkX4YvQ1/wSc3bHt2vxrIjvcQSSb2i6UlHFEi2+ahB12
1poYKn9DNra8G/zFeejNwHt2QxvApOtpNZzwB0U2TptcgMVyrke1iEOd+QXArBy4JwkfOWaonDjA
McEA1btuejVZgTtQY6f5vRqVyWiwtJ57koheZZpW9/Bl8VnMRWX/mLyy/dL5vnswKHJxN2FoS2jG
e95VoOgigQYdMfJTUYme4D9nPNQqw7XXa53pOIKyXBYXwVrRDPQKeV5B5DCdQ6oRipKgzll4dbay
Z/h8q8Ubwwc7H5bnpCY6vARYugOarn4AX/ZeRRSIcl2NKru3w7o4ejBuvnuT75WbKPPmfh15cxdv
ooFQFhUI82qZOMcQYOnaZl4AlQkzJ2ogNR9moYznMVFkyNR9T9/NxehmeV3/5HepejVHQ/fEqDs3
LMROss6LYjn4Cnvbqu3M5soPsOSJzjQfZGp2a3S7bEPLcraviapjIlznNfhMXqYTIWQDdqKuGVaz
6XPPOgqlB5Aw7Qkef35ThdW0x0bF1wlA5nu3VNFrO2L8XpRRjGsv6zswIPa0lkualuvFyvCGSFSF
yBb9i7RsK7Wn6A/2IrGq1yRRDaMgq7maU5eEyDgk6jMmZgUdYDIeiG7NLrO4Uej3jO46JlAdc7Na
iFjpRq/E38DnVidyT4BL5jR+BK9hb6fRmi+txZQPBentR8vk3ZmsrnmaAIXWq9bvShiIiKDrrJk2
U0uQSFwTv1omnY0bUBX04CoGY8NgJzcgPjHUubkBN0dpk0LiYX5NSEFMovFhIs/xGpxe+b0v0Yu5
xuJtpwAMLEII3KUnfiKttF4uBC3IWzeBGF6a1ffJSihxJcoEGxjSwfeyYR+1c3zpeqgEe9CpW8di
ItgOJt78vrzpHYFEj0CcUNa7xFieHYvwDju25AG+V7oRijwF0SFaMZGJuMynosxcoBX31244I153
+pfM1bpVJ8LmkMVXLdXCWlotthN7NNZjXlhcCtIDyEcKULhEL67rlBs7L9qd2ZZfTVYXFFOG2BSF
hkz72SMxeazRi3k3uIFuW2bZllHlXZZhJEnLfDzy6AKblV/yVkuKeyPeT766rxwsrqQoXooRHVST
LOFm7FAXz3gnFj9ZgBDgHyGqc01c+2moGbICjsGDsoyvvYvKiTbYl0yrTpe8eBOCDTd1dbZRFRnI
Q5hdmNB6yT7M3honqjYSIDf9Cu9dlJoCPhqPqeUPJ9WM6b6L6xdSRi89O3kSqflgdbgmDFVPqKzT
ZktqtbeRXHeeRsIJmtYhXCJN5n03NN0GIKZccymnbRcVaj3YI4iTqSdJjYnKSrJl2rW1StH7JsMN
oadUPzixnvyZ245IPDsQOejvpAN0Mkyzx6CeovukjEJOxyu+EEF6b+TjQ0N+IV8v9ND0iPvncMny
51wEBtNZtfBJn4yC2dtcL7eLNS/8UlGPEHqKd0QDyg0Wwn5V9sMdPbv5IU/r5GocI/sm79X4JKu4
Amg/3TUuIbeDIKNrdo2n0ENH6s2spwDueWIo6JOVqNthHxpZdi2nlChq1+2PpZy9jdPPRxhs9+TX
Icw22nkTD+O1YzW3+QxtRwwUbcC/s42ptGzZhreW9qHJ60NpXVTSJvnIfRdedoH8t9rStKlWYQvD
QBCVsRUZWlKcc+Wh9CkwsKve1tMAJQkZgr8NpJVAma+ePYt81F4U973ZPvK3/XVnaxT7zLTYEOm4
VwJ8uyrr+aZa7EdhDt0BLZ67l3ZOwEMgW4ypaFF5J9B0kn+7HwbMtp6JRHg1B2zkzQxdLfmv2X3b
uxkWPEmNBsWe+F91AJfmb/0CS2LZjlSqlSmu1EweT7EEljbimpvIKr8BwXvIiFrA/MvFLZvBuk8m
pKEFdoiXgJRZOi54oE0+CMS4hA9LgVMR7RGsKyj7K16wD5p3PZk9gb9is8AiiTt/7domTg03lmQv
9KQRQoLZWKMjDgRFHbFIjNuCJ2OLe+fRj82nHhXAOqQ5fgtludoFToj5t0VAW1akj7JaEBfbGOaL
40YJpBBH3VppEmz5ilXb3m75wki73jYBcTK8SCYaOxfVtu+BW4PfsrHaIiJvA/p0j4A80R8zZFAE
b3jfnSLJdoMpg11aMDLvy2pcLWpCQx8arF7FhHnIGQwscMmdaZByNbQZRnrA/YfRcqgr0NhfVwNx
4hHD+Z0lm+GUQ1vZZK46BGkKcCpT0C5d57VSAZw/EaZrob8NDAPUtmQ2dgidvoC1VGJvqtsXewKt
V/iMnhOBu4TJEg6BFLF8Y835wR2zbuc6HBm7FILGgLwbIo7wD/oWyg7rzenFde+SJGzrLOCiHuo1
VgaymuOkuEk9m+Ryv31PJW6Mmk733jOcjHibaAB0lS2PJpC7TTW6G68vcXYv7kMcQ3ggKvlRCGbm
4WIva6LgsYzEfAxcTKJrky3fJk2kWOdJ5u+LoaA4ICzuEvEquuAueZwaxV9Y6us8drONRXZlxfwK
QxNjq3ggYC7FU7G3pvaD2MFiX0CzwEnN0tkEC5EAMCM2XTnR2PR4OBq/4EyX7sviGcs27AoNhsAI
3Q3E0SC9u8MOUvNW9x8laxhbZUDBURVe114AM6NFh75g6wTwzfYly6E7Okt8NePE7Uipxg48Pthu
QSpOLOcboSiMeNWtlWWQeKHCl4EwXezmLL11aiw4jiqcYxkRocQQruhVjXdm3xE15lHJeQbZEEtH
CeKHMrz0o8I/uKK5R/WAzjsw2yMhKO/ukoKE0FFTIx/3tWURiZC1NgwE4AYArQljwNgRgO0mx85r
oCsCkFlG4lNy9kQkd9gzg0Dn3kmIOumJr1+nqTtumJXhwDfL22gws69CuRDcyyj2VuTANGtiLono
xX+KDCsaNky13go3c7eOl/gbckNYY13cVbiL39H5GfvMmC8XpyF3AQVJvBfd7L0kdQ0iJqR/xGyL
CB1iiAl8L0/DYrrr0R7nDXvC+7yZAKbPqqRoINYnIkwWrpyGziiCrwDQkvBpN0cZN5QpkZNscx/b
XyQx8ZXtoltHPcQCtgz5okPEZFl8mQAoPJNu8BFl0JkM2X/0XpZeLf3yonBkIF/piGF1AsJN2dkz
VXe/TUbirQoDQ19gkReQlPKpmAup4w6QtMfszTIS2iszmU+taXXHxSBWluDr8FQUBQmf/uDdwqVL
9v+XszNbbhvbsu2vVOQ7qtDvjYo6J6IIsFcvy2peELLTRt8DG83X3wHq3EqnMyPz1n1xmBJJiCCa
tdeac8yGFfb1nGukBZgErqmkeYhG60GfF7xDnv4FD4G2xbzsBYz6VvhlmN4smvMrb5gHMgX1T+HW
7yOi5zcI6x61ujqXDJmxwPUHYBuA6lHTBpo9vi6Td51WpblJ1xBxo27e7WVUtAdNF14tOPsmIZKD
Oue+muDZTEUBw4Cl+H72ZrDlVZztwRAglTR5wTrzO6aRFwVasXpr0sK7ml1yqsxp0o6L0b7rDm0r
fCmfatI2yFJNzZOVqu7Upx2qTlHF5HqH+FxdjUMH+/yNUdpXKmr642S2Z6FDahzMjFtjLooXQ81E
FnFCT23OVb+f3Q0ZoBRaBcGHDcuVk9VG6U3KWXCqKw0vAqj2o6vnJVTyqn0bMKveYFbKfKFW8VKj
HhqbuwsjxFdaS4LzYRj9zprUjkuW/aWvOZtL4rhBNeRXxWj2d2ExV8ee64dN43ErNGIz21zfapr2
IhOMsTMXwjtBDenXTjNxmjBEGSAbl8SvDHS9QH76Q9NGu6qPm50kNS8anfaQjdYQyMpJjzpjWr5D
rMJmIbuNcAQ9E914rkm098eeu/iwdNlmXqgdW305oJDMSeNy4m1k4B/vSffd8YfeMmhoTq5ycPYB
JX/kxg17QHkNnuGEoB9tcuSOjUKMDym542QC/WQSOxs1+lMhuGG1duLtGJFmT3NNw6/QwXvILvws
OoytWobqrWmH+ATaNN2IcnqSA5kafLXjjs+HH7DOCUHscxFouZXvmb6rQ1dgK2ItT5dYJUz+q2E4
a4O86xqAJ2HLZYjAidzv4xwzqUEm7ygzbwfWKpg1FidjnODpmsmlAuV/NpNw8MdQmKSh9uMm0Ytw
mzn9C03V7lSEGYGPS3xrTiQHR7blYkkyxSoJXc6zjH/NWJhsxjHkUVW33CowVtkJCDk3lxTP/Zhf
9eM4Ir+z1bkyDbULO/zHriGGX+tELncou/Gwz8TpKDs1fFgYc6CJ8oWAm5g+7RReKbn0vk62LpQK
ghNJjEEq148hNJC6vU2sTLvOyzZ9jGz0eX0P2KXSyZhuyWimFrCAaM3Y7lyl1Xv+ATpjzPJT0vOz
sSuPYIqMJ9NN372sNJ84kXR6soj7sF/FGLrxoLJ8Nu5sAc0+QTNFqWKX2y6viPiJ0GUOwsyCpg+N
wJudJnA5ne+WNNN8RsVnC/PRSY9HYv46Z7xhktEGGulot2QdejtlVkRjTckjZ9bJxNoWpCR37mlU
lDutq361VkmDwRDdF5IkW82wQRo6jNFpvYYbBaPiMBHZ8VJ6E8AoXtZtTZc40sJ2CCRsG7nBlaod
9IGbwKA3451JyMm7N9ss7ck/k71vh0V5N5FKHG3a2uD+iixv30dcoBrV1p+tJLdOqqYiiOqegOVp
cCF3YapKG9gRWuQax7ILy123aNF+Ibrh6FRGfBcuVrEdmI2zOp1IIJkm66jatAucisRhTtraAT+i
Ge9K061Pc72Gm8Cfzl6LWF+BL6ZOT2fCECa2tPuw0ydAP1igkg41BrTf6Ds7xoylHvtPTUdJWX42
JP2NF6k1VcrN87toJO4PliZV54H8Qu52iR7SAXfmeb43vEFlgeSkOJolgUusLzBYTo0ZQXbs8wav
vz6xs2r9c2bH4z0isOkpI1rrPOuDJjZ1204HlevmwTXz+n7wCMyNzI69pAEKK4rWOkbW6uMSmAGu
qzzDTjR01g3Z3p5xb8RD9ALKJLsF6xlfJ2rIsUyaGI2+cgnpOI4HmvnMSyom/X7jSQ3zd4Nxc7on
U7WkQVNQFSYPnBH0xCdgZjluPd2h3YrXxmZu5FNSOoZJCiENt6KUbnYnc6Hs+4Zls07XWF+WEo7Q
iMvQiSiUR06RKRFvVTlm8IPIR+3fli7JxoOeukkRdAVLD67uHSsqOHbLS+F0wP1zSrxs17qGjlyT
YYaztZnT4QLUo2zGruiUBNq4Q9li7oIvA4pGyNbazUwj+EQJo4kNtmYWYlznDHnotF53A5tm3bRN
Ktse98YAp+TARQo2V6H65khUcKM90giFvyCzsnGPUVyM4F+j2Cl3CrUEBs1lMZ0nr+TCRH/FQuVK
6Gw9jeV7njrEt4dmugrc2buVsCnEdS3LNn3uIrwtGovOX8mBYlxl2OWnE61CXR1ZKJtkPcQZEctm
y7nX0f6BVzBREU6u6z3ly2QxJ/Z0rvdExI3xgZCpUt6EfUmQMjhGrdbxk9VVDMhHRjoWvGx0iEPs
iXYi2YdqMmLVW2gc4EZidc8O4xwwOk1th85OX/WOn7NYDj1UvWqg7QBkt258x+4NclFQFSfJS2Np
FAqbPA9FeauN5UgODx769LOpGnwrRpyWV5VOF/POZt4GHksKlx3L+dJ6lHOIa4zhrE+Ub2+9FXZI
7oUziJtidhS5fjPhuncLVWx0TVjFAMrcmSrRPet2RIdoU5Xhupyw9SjCm6F5sbfPvGb1+o+1IgoM
jZyT33KS98vRYnZs86G83iY0TxuzgPg8oV1lDvGc35qeD36Nd9Q99NwrlyNzD/Km68TGD/1VCxPW
M6zR3Fzcxt1EPjo0CVWS4jhK8nwhr1ChPM1wzpzX3tHwczhGaISf0bvWEbfmorPFHYtBc3oztbl9
jJGyUsKi48FnHPYMg6gLzLz5PhmZ2953FeOshzIaDIxNZa3y+dETjXSeikpCYTAaiMcbzczpoTtU
QFjXZ3IDUKnLHIDWJgw9pHJZ0mrA/xCAD4fS6lXzKs0ok+I1djG6TQdXWf2A+czg64lYMEUdKrzs
VKW6GmuWLTXS7Y2e0cHOSbEO9eGYTM1YvXBxclrSwaZIDS15X7aeNhuZdrbqfSAy5uooWViAr5UT
qLiHmibjGhOnHJYh/DjHZcEEWDKr1Jg4ubvSKgatoZ+g1+q1YRF4DkkLsY81Ig86N2g4Ce5FhNcQ
FTvXO+QEFvkm/l9PUv8wlsanisbYEsJ2dFQKP01tvSwLjX4YVvVK+0pY4vfW+7th7Z9twjEctMio
LVj+/DSpTd1iyvV0QbC5SHHILRNi0+J0f/NB/jB+5oMIFIu6hUzhj2oVWkP61IQ6q90pmQ5TLZvv
lB7VUawSWIyzpLb/9Z77kw0iILENg7E+QuKfBRFULExMa+QxABwahjica63ohmtZtc6TodFU+Ovt
/clu5KM5nutYfyayRfTZZHR+YEUQiBukQAj8yEymv9EX/clWUPDqHA0OY3z7Z+mwQ+TswvSCy+PU
WznpVgZT72FKi78R/fxBq+XpNiJCdN7IfmwEfr9XC9iJbTmEfSISq6BZzmZ/tUQWFAVjb5KPtMmj
Kfqb7+tPt4gkHsmArut0LX+/RYcYDxVPHieU7b1SPp/TWbnbNs1eU3um0RqrL3/9hf3pBtHkuNTp
HsflTxusE8SDQpfcJJz+uijoc8HHu4vrGsiNm53J0s12//stmrqDpJDdKjhKfv8RKZ3pMrSczIjj
HtqczrxHciM+fw2+jHfq8UL99Qb/IDfxDAsxCye2tDydLNrfbzBEVWL2MZfNIu0Eqz7rNi/KF0QM
zwBGmQ8WV5kcT3+9zT+ed2zTcw3k5hJUzs+XkwRorhtXamUYZEe3FWAd1/ViK+tPuiWM4K+39sfz
gU+FAPWirDKRbP7+Ezq1rWYTjBytUskkFxpk/NUY3Wz5m0/1B8WTh5wPqZiwLMExY5m/307RGFWK
/biG/MM/QiY7uFlnlQ5/J1f8+ahE7SalhUbYkWh40Xj/fkONF7eq8BiOJq4D/lCLNXksxvSa5DZn
64FZhfNEYGDxcfb9x9fpP6Nv1d2HMqf753/x+GtVgy2J4v6nh//cf6tu3nEN/9f6qv951j9//5AX
/etNg/f+/XcPtmWf9PP98K2dH751Q95fNsfm12f+v/7y375d3oWFzrd//PL+a5GQg9nRPfja/2jR
QY/IsfwfP27gXy9cP8E/fvnv4n2pyvfuj6/5l6vHwdXjEbol8OEgTpKrtGz81vX/+EUT1r8LruJc
y7nAmohJ+ArKqu3jf/xi/juyRFd4HpUhlynUs7/8Gx2W9Vcaxh4uIsi7JNeTVUf+y//9636393/7
Nn4028j1+T8JqEhVR6HrCICejms564Hyg14L1Y8xgU9sArjZ9j5v9XOV0UJkEjDuEiCC3oIlGWac
r42G2BXt/ESec+bTRkv9wUx2uoxfym5+7FrlBsJYpF9GxeNYA7W111rUNGNIY8TajoYB6Qty9CYt
xd1Uu3MAuDhRPXTVYe520FN83Wc5Mh5b26ToptPiVjelpcdb3SNpTJjfdKbAe3Msbi2Zr4wkMlS9
yg3Q4gAGW469a/c7Mr2Y65FgVHdrlVs2164oXwESMSAGyFZ2ZLOycp9S8WUsGtdXMRhqrx5vxbJz
BvpoTg2JJk5gOy10nMiCTPaFFe5YCfsNy/3AzbvxaE8VOULJ0TDCV92DjJriCtmYUzVtiJmnB7kQ
sFQP8rok9yrQyuxlksZzNqSdP68RSUEvund9YNLVSeYR0wJ4MQZ/WWfGdlTzSuKsHuwyd7aNHqJO
IIpkxnQ56glQB0l4CmnKSdp8splDBF1T9n6tPvUmb4z/ueqikCS/qxi6od9EYFNZ/28H9Lt+7YaM
svTsYWzmnhYo39cCSqsfrbcU2vee1WaPOAY/SXhjLezWRkG4NFOMgHfAd5aAfNpmGwFgmFvP3nZD
tnLovAeGG0jLNPcZcQQ+FauAssEUo80WZHIOkJSuKognzzX6vyapVyFNbcKnl4U8wTZ567URYi4l
sK/v9ULPdgDxEp/y+0SfQvi2FAOZ1PUnli6MOirilmem0ugdzmMa7fII4iKkHEmuAGIuyQRjKOTg
h879QFQ6aC4deLr2q+psoo0ZvKSJ6V7ndnwoonjbNIwXbKMyTpDEsDxvHK0gVlkW9Q751D38LSC+
GXnzBQTkYFxQI0QjoXQqmQGH1kcrGkIfXMkDjtM6u09Q82cMMX0kZ70k/89C+OALN9kT9tdv+2ip
trF5Xu2oIpsZC8gpDfL6IfNIoxeZLQIXZ409W0STqzWyUFuuWJOHW3q8pLFVNNPiftpneqlvS8/t
AgSEOzWxO+zcaf1UuY/jfFsV9leMUYCWOg7pWxWPrj+k4cH9nujwyGv9UV8MDkyEmUF/VGb7JeqW
r02hx8dEaueaFlcwui+SVmkQRvxBLuhmmpNBPo0DvDBcgO9qTqGdqRroURgxGWx0FubE846uDGpm
MBR15sS36p67ppfAFtf2SKddTVVdbArxphb3pk04xMPWPMwhKNBFQPhRzgCck1mbTKHiLnS1ofEf
Oy6zAaoPZ5uHm8uf7SVeS9fxlGdxce4zkw4ZRxtQ8DL1nclB3KR1gSg08xS736F4omthhO4Ps7R3
GVKhwB0duc27hnaxNYhz1D6rxtFPWoa3GDUm8IXhvSlLtfMGVIjKQ1c5rFebpEfVmSm6vqAv6zI3
g0bSG44NOhPlnHgBczqyK4ponxLmjvwhA5hAF6edrAAgxS0n8ddMjI+eXUb+vNAWS2GY+YKmD44T
L0gZjW8QqWEPdqEjN/OprTO102LrK9KqcCOWl0xbud2cRYZGR5mlyRkQheZndbvqEtJzK6Ty64pu
ZA9NutA+QSWeD0nnEBU+ZdcqYlSQFasGtnLiE9Q8ohPsbxFALMQ9jKHTQt4S4zSxwI1YqA7pNdir
ZcNCdd66XJjbER2NWY2ksVUooGQzQ7/SeG/vqangDHOfMQPd6p+qsiURvZy3QzkuSACr3eWo7IuK
NHgVb5XBQLdvDjIsuVpADgqmHHFGGUFQtBIuge7wXCkme/MEuduMK1BmrFH9XBpfUkcDDN941ATG
shWCoNm6fBxxbDOlQDsQKT571jBEgn5QDAWosDXOuOhrLZCFQ+dOERAaczGxCdPpDULntI5b1zwF
pQAdWUzA5STLdrWidLCybBE+Rtt2ZP2aFP2ha8NfizqEyMkNJUDBcC6b7A0hj8Hx1d8PRozoMVq+
V1Wh9m3nPtMKYII+l9tYb2cmeNB2bSU+zRUnGUwY0I2dux+S/MCofQwKJ3wg9VxDexIAdnIHtIb0
ULdhhPIe8M8mN93Gj0sSJpf+1bG62a8i99wwOtvb7bPhJEfQHzYNFgann51Y0/cLqujFtjkXKUH9
Iq8Oab7SyxRXh3zi3ZxJa/1Jfo8oTze4I6KgH65TdoYfzhpHlAaItB+HBV4vcscQ3ODoiHyf1reK
saxymSOgnc0DpDZf+55pYsQ3Ipu+JprBEMFC2rwy35cRmroww8dsAKqhD/JZWj0hDsCM8q781hT9
DSNS2GAdqK7SftQqUL2DyN0gWXExXtw9OWoAfT4sx6Qaq6AlJAyVUL0bpf0r+h1a/0Sp2y39UrFE
us/K7CYE7Y5WpkqCNJX3KUNyH7QqasuxOKct0x9jhtiAgM0nwsAeuZGLRX/NE41LivWNDjjzschq
SPYA5+suoExEPJv35VK9pHXWv6IKbqh2suJ4ecY0ecXRZeIJiXCObmat81GxAB2l8+mX/fLQeCHI
tjCa94ONn4LWO0DGltv7bFScCvBJy/WURoFI4ph8oxvEYUkX3Q+JjljzxZnmnZMYFN4CaH8x0rs+
H84ItZnKA4oIZp8BxIDDX6H3yFOj2+auxUwO5YPDGiNAyJ4BGOaqW2RoZobAKXDYhKy2/NzV0Bhx
4QvNnNHEsG8cdb0ID9RzgXq10t/tFHijO/Vf7YFJaNuVzx0BmByMHR3a/J7SdmTHUhGmJnobpMin
UZOP60UzSGwcUZrmnkYD5VEF23szguVFLlHu0rwHWSoosurKOnso9zfo7So6liQRITJtHL6WMHJW
1YcNUapOjiGzXNDfIfOgtxo1T5A6ebWPneVTGl9yipAGqWN1DcZP7OyUYL4ZwWhMH5UUJcOfoOL5
qVN/tRMoTgUQw8Kk+hIlJ0lPMpinaJj2DXCeDGL7VOSP5qqgpSsdgwEiepEyhXHwp1bMZCd0OhrX
vtzIMbwKZ7PahkxuArVwOXdhmCGPI7u62LRtLJC3GNVWh+k9TqOxqZZlCryxuVmk8zxPOqdohJg6
T+Tsx7lLp5Hr0NLkgMytflsb3BRVt9XDLt9GUzgHBojz1qVDzF1YoOtz97pXQdyUlHCc+ch5ya9u
mLbGI/XAqMOAi9ryQISESfO7/Zb0NAfEtcdp5xdNzn0XMP/UlvMGi122qxbO9DkDku5Ox1xZRRBn
80um6ve0Crl2uibyQee2rlOHFSUl2mHytINSAxgm4BiTFX/JNC7dHSTQVT0gMib+kHjPzGg76hmu
9pIiZOORI9Ww5N+gEkz3U2DOodh6nZR3+a8oLHCxp8LbxvVauTCSJ4yBKmNOr0JrLLasnUc/iV+Q
UZjnmlb3pg9o1iYkmlBHSiQVYbps+fngT/1wCr3k1s0QO1XxQkDCSeJoIEOBNcuEOSO0uNOGTFHa
STFirYG561zDYVw6j+bwayyob5YBUG/Yo2oVE/N3YIWnqs6/WUNuX3dJbaL1dGCytjtmxN2zMkm6
Iu+aQb6NpOFT3ZvOvcq6/jAxP7drRHkEroKtU1N+xLl/O6IeBuxWvy1L9klrG4sSI31yu5xRc6Uf
45AQMQcMKADerYbWVasQ7EYrKyRZ6YYQskGi4o3w6MGj8vOjcOKsRI19MLGigXkUe7TPnyuLCsSe
R5cxOdeHhCtK0bkkv4tnFOYQyj239T0zDBio1Bu13h5rfEebYs52Uwh9aaZ7xngUMmGWV0FTsTZA
+rUtnJ1dZZ8NFpa0DlmmgFfelxVjoMuCoE3tbzqI064raqikIvcL6KKMoA6Ztl7p037yyUc55Avg
H0RMblB42Amyz2Ums307Ukan3Hkk95TCWhqfkZ67ema87azbe2Zod4NdMgMXdb+vOypOvTJfLhU3
PFr0tO4MRFNBIMfmMbVr9Y5o41oL81tXn1npcgmhiVyhjFkqI9Da6cmBvwWw/kFrL+cHl+CS8KKM
r+vkNnmNT4VVLpW6r5tr8EY/nC/nsFXFVyNDREq6szBz4rFn0p2red7DWK+5IkSLDyzD2cSomnat
5lzZbQRVpgOziZopx3PgWyQFay16DTtbF6ee3SIeh2feLQ1VVU3m7YJQM5uqx7HKkUkWy+1gLCJI
EsSncd4isoDpqWemXC3TgWYic2ki6MFzOfvCG1j1pvJxGJ3n1Nqx4psDFXst+eLYiDSbO6jh8tKS
tJNM95SfioVjcJ3COHbFVHF8d5y1hABKjgs2/PiC+4wTrkCv1GjUWSLR7/Xa6X2IlFmv7aRibuPJ
cgy4AlyFkhwbRiCfEBKvWobFZrjZrLkmatjEVbPvUs49Syv0AIW7cDR4GUL5y6jvW1totMDj2J/j
ZRt3ec/omkStNGXtC3E/WtCpg0sGShTN76Wnn0wI5ceGMUGwVCn4oDK6amKLQB9GLWDs0dmXywmT
jL5tWzUHkMbpiWQOWvl2d1mOpEg+MN5so7kotqMV1v5IRq3nzClcZnC1TFIOfYyGbajla7N4405v
a8Rv39Hib0VPFQB3oScvPvukR8trlhUunRGg0ymj8U3POU0hckhk/wnD0Rao2pPkNhkks4lK340Z
5kXNluwDQt3mb10encNBwKaeRzSUCxodteamzCbb8dxqOwLfYOZL8DVlnNV5h7iyNpBw0xi7kF03
p8v/bGXXPzzsPdNF87A+54f/ousqid1ZX4TNwOG4Xf/7Vz/9+R0+XrtuizOaeuNjsy7uEv/y38vz
f35Rb1c89X/908sLfvgLP97g/++9ftgJ6vIO3rprftgJlze//HP5zce2ftuJf76P/vytfnjXjyf8
/N389hH+/G0/fvrxJ+DXQGhEfZXY3clMomcUTM1JhdFBi5PuesjnJwsK5hahX3F2m/EN6QDhTlqk
n5ZCu0f4u+zrtogCeMJhaOUbadYxqmDYUKJ/LDyWsJqbDGBYrGhnA4w3pTffh9kqxIK/ayoadWMW
3nj0nUIXmGmuU7jUlCH+0mdxQC6YBiyGa60FCieP9WITWcYAVIvwgMuiL0GpQAes78jIpfRe8wZT
s3kaNKP3kWbs6ppM53oy1LU1uWdLDMWeevCmijzIVSDfUNoOV0tiVPu2hlBrF0wetTa9aeJ6usvD
gj5H+mWYSaXIWW1eFR3KmKL0EJiWo72VqIpEa1e3Wk+Y2xxaNwbmzmPaaOR1r8a6Wh6MYoiDMbXx
Cy7hMZ6T6Spp1x4aSnE4LeGdYpC+W9IYK1ajYeGzGuRwxYiiV58OXfiIWr3fRLXH+Et26YbyLzq1
BO0xZk5O3qiVR9WIXW0sr4nWhecJ7bNR6+Mt/RICd3GOFMuIpG1Ondty5EaumRnCVRUhBVWLtnWz
dnWwoggyBrTaKCi7czcIdMoFfU1VtRTedeFLpLI7Q5h7WCn5IZWNtk1dhHNEIjbSyu/zxB2Cak73
XijHczoUJQKmOntEixIkzq5lAnR2Qr7TaGqWG3RCA/cYOcI9XWt1pII3XimptiuTEOghfFethJPu
RCg+iNe8ylRr7uYKzozUQvjaS/K5wWC+q6ZO7qPGO3piya4qb55XU6zzCcNteht54Y7xYndkkPhm
5E28h3nd7MMYP1hJjA9N1XybqLY517QNYVEY8UvdUWiICsWeBXZur3IPES4gzk2tRd9Feov/YzjG
qot2PaIejEp1ErSYBfhUBF7Q0+doh3q3hTPhXTFgoWQTXnFwRK1WtCfqB/BXg2wRtoam++zpiUKN
Uo3HJovuQbKkDyRQ7WbEGFdhmBLKdHA1L9kVOREPtQd9zolq+6yp1AySRd81Qz48oE4S9+MKaxsV
N0MpntrBXHtV965EfJrXjnoXJEC4cXdaUqN69tB8E01WddelSK57q6dVisD+Jmy0vdtU8zmm17iR
uB+3TBJxlL46ofne5Zl28gSpThhG+apmcoRsrWjoc+umH9ETfYc5vo0NRQXjOsmdIYyvg9QpjiyW
CfbQhJuMGorLQemezaJ55o5Rn5GJ40DPTk1ut9cjENQM4Mi58sgKn8QE1X2N2xtdpLex6Rx6iNgP
0DOIwm4k7jBTPoZpTlIbzrzz5SFqeO53qq0CW0+8xxpT251GhtLll5dXGXQ0iVawri6PcoW6z0WA
tb08rDW3vUn79u63DUwtaNDWUjeXN4wtmW0LCpzdx5t18UKJMHzVjWamFu7MnRBud3d5bt8iNoK+
N31svaij8GRGOhea9U+7vL5qvilb6x8uD/qE9rSWePJweeh1c3+cO5H4l4em0IrH2dxfHlw+DpF/
eLEb2WLwZk84GieNajXasetDt2mzey2lQ7Q+urzKGGpKbJHRxV1/1nH3ADJO1Xf5bU2b8ZZC7/zb
nzeVxqfCHczry/NHQIZMCBb3Y18Z3dheN2X+fPnlZSseINHBahvk++rjD0X2RDgOx86OMarg+xDW
WYkx2zSjg7Q+9TTfiPvm/vIXFG3s+qYTpodw/X673MK2ikzg4+u+bKbgrMSK9fF5aknag1bE3fHy
fMvpAFLnSfOxwyxQ2A/T8vyxpbEoRryUrQXClPfGRG0jsl/ij88+oN25G6I1HIhfXp4hagQ7Xufl
HwdKaFb6DiGd/HgB/Yr4ljyOq493Dx0MYG1rX19eGreYbru+Jyhj3c+qsLtrugmfL7+8bAFLx0kV
Q397+VHdFCYq9lTuLr+EKiDOoaxTeLcROynvuyBz7fxjJ0V5Jn2pDPzl6x41mxF3dF2jk13/9MvP
2ug8lFb88TnMBbFqkVnV8fI7hyCL4zjRpr88H86U8zClDx8fIzaWaWOxvjldnruuGPeYMzT/43Pk
undXLzHZNetXuX60UdXxBot88rGT7KS0dr0IneDyW+aHqMxycb684LK9SmRPdVvpHzuKBa+5LYlI
/TiiJhx11/Q9nz4+dyvpshTcYC9vViBFC2iROR9nnr1Y2nlaAHN/PHk2yRzznOj+8uRYJiEVre7t
L5seq4YEwpE+0cfftf79lXajt0p+nHpRGZU+HtP8YycVWl4czU4VHx9cltBjI/P6Y0tpmzNgasvx
YydNEBX2JRr0jx06zXNyXwkMcutGLp+Zayqqs25uUamKM/MbdOsF3wdUFm9TTm32mC0bcxjdU0IG
gCEjBpNgtH131L/39W2jigav0XijLW7/hkf9QUqao4uLWMTSrY4MQ7rZtEv2hoZymGJiay7LFXQG
ppcjCDwtv5rM0sNJR3Fh5d5bgSRyb5tFdWgW0ivK5jRylTtY1jfled/tPsz2yXxb9Hp4C8kj3lm1
KEjf7naIG5hf0M/EacJMZ/BGbGmjwZRofmMSXPiKIRP3loV03xZzCSp457NZ054LOxbx7FTN1Zpj
LTvcfmSx9u5s098GnF+iEa0H7WZ4bxOqqTQRuPlIuyi5XO3Qbxd7R4+S7WSQXuW9OPjm6LQ647Wu
H3S7FKeorW6k5d7k6GG3Kg9vWZdRaJhfRcv4MTLML65U2AqQmUdopA+cMdQ3OjHDYHc2UB+ugCS7
xyIdcCyZyqAAyA+T1G7cTx5JkAy0hyt8VyCyE92g71a2jDpp7RNHQhamzW3N8Y6h8MYH1t2+gaso
mFPXCipZ3jqe2iUmnqWO0aFvWFEwfYbQ6tzj1iwBKzMioSkwuNZGTso9kQnV5RooAGIVAisq9vk0
UPW6/XbSiKygUWFd0dmsIu4WMVF5UkbttrTbl6ZOuUSl0Z3ZuEzMl4hlcNq9ceQtzL5ZkvX2t15A
Q6TRu7jDdCjAwgts9NtFoicOxeAnXfm5XwejrktnUI7NsZU0DTJJXTvnYrtoLTFE804ZDkGNcUFO
Xgg+uOvQjlqIwry3ZhR9MIg+ogbOz0Sz3Gar4BWBXEephPEnDOnazuWyx5dasmrOZ990r6Cd3RP8
uC/dJWG8biTbMUmPlYsxo7dvHFT3B+4VBEITE8EsDBY7M4Fyn1XqGhpBeWJ1XftonqK9kyN2llP7
lqZTR589GW6wKJPRoF95Ejvv1DVJIAW+QemOd+t/MHr5utEm12BzIKyTBLBBFoGHFBdqrWHISygm
VH8ULIZ02BdXow6qN2oI2Gj7hkljsSb2paAkzC/DwFI7kZ1F9e2uQUveeLCt7C3Ory3bM86TXX9m
L+iImz18Z4y4HaQEy1R/nSfDwZuNLptQ4Yc00+k/IH3dOHyRdCJsusmeTLGUy03cqPMiAc/LvVCI
sceutjbTzFiKZ6WkxdgpcSYD+GCCUr0tQmjtYW7Kr2WrdwfT8R4sZd6jFDa3LhGlmM+bI95/ifma
+U0rbpOpjoJC6GfAza+LXdNZVKR1UlV2PVKEKlq+WTepJ8EeW/dqwHmZLBRc6XxVLe0BDCPlYfOl
Z0i7W8Og4gSPnxa/4jLxDsmTo9UlrSMb2SBBk1x1xyvG+eRrcKmquN5d1oKeyp9y1OkWpRJEvyZA
rCK2mKsOSmq0gGr93hIWfmFcJelgMs2HNY7Wy9oJZwU/J9kriQS4kOMV81AbtU/vlbGOSWtWPOUd
eoKhytMtUmVWCQxTEqJP29AmU8ngRlu/cS+KAhJS022o6Wcl6yChlJxk+dVrMYEqUFOYeXOf4OXv
OsvBvSvpGOXNnmUxX1qI9ccWHQlGlRduS2O+cbDY+v+HqbNabp3pwvQVqUoMp7aMcTg7dKKK7UQM
LbXw6udpf/NPzcGGJI5B6l694AXwoFv4ICc3Wxy0b+CeMwE5FBmFM6Uk4jdi5c0oLlRgSjaybYng
i0trzag+5r78aBaPsnKh244MSQjNp9+B0HnpbcYhhRNXj35rvzg26jr+VG16Y5QHhCqOemR+onOG
TZ0xPjbM5TdTo39WZvHtSiw/EIJFl/yzt6d0PUPzBuq4HDPvfvJq+Ouy/EAGyQOWUh29GK+9JrjP
q0AZS/RvEkjARhfVzp789BA0T8I0TkZEO7KDPBw9LzQSjdZ6Sjq2P2Ijb0E27YKg2aL7yjCJvmxn
GxdsvspdXGLUlXsRzMLCBavtboIgb9ZTvoDBUBVTr2v4TmmsmFH8JAo4pJXISURechAgurfjAANu
TqqPNgruy6I9DgC16XD46yGHL9zNlXnsQRHoHM7DIJ5G4RfQQ/jQ8HcefYhTc4Ubh6DT50u5sV28
RYNifoJ43pQvCKuaYZGDliQrWi2COVragQaBi77HH5wuffUUtN6pFAvV2HgYNqgqsGu4jmlePwxi
CdNSfy7pHjOxDj51Q+t2wn4uOLVWqcX8TaYw6QRXmhngV8cYB3TItzHBvqnl9GXVMSiigMrZBODO
ZbO8AwfMX1zB5UNZaV0x9+SezK/0ZzdQFpc1Rnb5Oqabtk59Z9O4Mr4HmFHuEU3yGaqMCY1jEyfD
vnLh5srxrkSgZhM5szI6GiICCLXE3LtxOHd98FBqANTTKPpyo+THjr0tNj/Nyh3LfaCNwWpJjEdU
ITBahg2wzor0zvZh2w7ViDfFYB5aqsaE1kdRVNXGaKx6m9UbEyNhKB/3xJbH0TLxe0rhifekG04C
s7PIa84mh1y1N+6NwjqhKtWwArtTrZw6LYS10I5Avcx6k0xyajfbDBmKkkYfAueK1zWAIlPDItvz
FRjCQvHYS6YtifK3BZVp1VQ1QT7GfsYX+IgN3Z2QLgNHnC0Hfdh46bQrsuwejsGuV12Bsn0mxvTr
JrZgOmXwAGgsPZr0pWWJOxbcbHwYQbksn16Js6md7sSNVUvnPxjyP/SwfvU2L1b6PB99vSFuBinj
kqW7mC1tTiP6YWQFVCSzvqNMfMbBKYjx9jM8nctTQi/Nq4Mdm2Idd9bBK4CGVamgDY5z/UZoKOCW
VNO5F4i9V2jnztb3EBd/mtjGepNuD0ZZClfR24zEv0BsbrXG/6bwTkLUVnC3GSJWt3T3tYn9otCw
FMJHaNCY9JnD59hhROWpg6+eUBxw0nfmRWokkG9Ht4P/BrakT1/aZMZJ1xKrMqpPcui3tydAOLfY
wSNFPawNdWGDzvNK8o9m33GVVkZa4CiLNVptVeemdp/jEh+suR6hxMEpQ8l8NZEQAxFyX+AyRbQT
9B8nmP7M+DBWafCEoNK1wIsXsEqfwTyjdCsZnxWLv3eltVvmd4kuVziV1aYZXHtfiOALJulT7CjQ
EZAsA+mNdrHXC52eFaCydC3G+WXqUn29OFWyqZjJsgqBdIC4uxtK9zqC9bG7fG/ikL4x7eqcl97H
0i7bOOnszVxFD7h7LoAnxS+VXZhPWr4RhX/fzsxWlpwkvmZOPDA8y2EmRW2xxSm0XcfBk2WfWQHw
tzt4k5A7DujoP7kylDh0G1VxTWJ8qfBihWHpcOrihSyUjJ/XNaGH9vrassd7d3xDSuRAx9J+z5qi
Yqn3FmA1WPoAGxHha2X6D/TFCc030OCzz3gGM1zwc43/QCsSJmVLTEaQiGRHaRrlXBrvUsftLhX6
ZWki3MWBzNAqegfS89Y59QlC4DcSSD9Dbvxouf3W2IeusYutFD7UnPaPKQVxf96w4fdZicEaXTGZ
TK+xQ4WwSHzv7Iz6Rt4Nsj5jWp2jg1esA8EprtNhssCfQDbyPATnbHa/5lqv1PhrPdMYMBKUUTOG
WJhPh/KeUf1ECIkfhQ04CXWZ46CzSNNnwuVHYQS7wkXj0Bh7aMTLKUGUbJXM7rzq0dfC4AA67zJy
WNf3OoOglYmkKuCg4L6ajLfFWF6HhsFokoFfgD/S2ieU3C4iQALFFt/RBKLfxSQRBjVumVHzicpH
aHTDSzbiqOvB2mVyDk+7fRVL9N2pR3fByWsLmlxGcXYq+6sZte+sdo51HD3gxXQZp+lxmg18e4Nu
1TVeA0yHLCW8kX+zjoShax3KuuIu1vv7hXtC+bNawNvsoR1tLKdHIilLgcsOnFa1pW8yrHFgMG2z
hWS35TMOGdGkrSWUTkdBTTyJ5oGC+CyUWjJPweLF7raZEMqQNvMjN/5g1EfLS+ECDB8gRU08y/LB
DCv637N3BmIzRt0DoQrXCGybTeq3uZqeoc2jHzQcdZiuKJLA/3btV2UfAASwpaAjh9W7CgZX0ILd
nD8dC1MYH8LhVjLQcjpMjxOrb8NBE0QZs3rXfacMh49GR8GmSOdn3+mMLRofeP8p6Fj+NiSAk1i2
TNfGhGF3q3xRbVQJvJGpGe+frJ2WKJKCqxn2PZpIiG5Ym9ySJZlsbOK65aGsDpdSkCOFi39dTJ7R
ciok30vj4JSonlhOezVMD/NWSQk8FX9G1b2kDdNFYWBsVA8gXrKNHdU2ghJgPxrzabTtctegI0VB
qTo+wOM8D8kbZ4juLGluhV5dLNO21h2TZgXgsPRT6jEnEQaKj457Sq3svbe8ZKfbU3en6XVHpup2
d5KKT3Qo27TuODUrM8q8o9Uc4tr6oDvD+FHiXS8rCfqQisxKxGMzR6rumg50DQ51XP5WORCvyYXO
3udaaPvJr8FoaAUzvLUxAumUH/apyFHUDzur+0CZjln+YAXhbgg6LVz6ZkB5vn3r8FoOXV0hhcTI
2BBS+YwhVqYch1ctEGu4XohEiMYLh9G8ixyuxjAhNwdMYUJLq9f3bUYyXI/apo+M9aKP6qSdPGvV
dfOGdjMhoePWjAL3Xk8ALJLmO2ps+JKor5BXmGKsDpFhJlybD8Id5KM1tMF6AWW1oP4X+nqJjZTC
gHV81KF7Im+COh4ny0NTVY9DCkE61uSMbhhVnR5vJkFFAyrwx9FieyOHGGfF//eXjQTK//clDZqM
QSuWTZ5jBziQ0qwYcZYiOjU46/o2ev2a5W+s1t8GzGQ2Yz/huOmY76mPEkDSJk8WfCWG1uZxiMFW
6dHcbAxGYB7kQ9ov/2yhVXvhkzjJYDO1SUcYAbVojKAHgjEztml8V9tKZYQhjcaIe4uSy6o1QSbe
fguC6kvFJsDZBjiLnzibwWLvJoC2eAIEOldNLE74J84Hjwpzlc/juR40ZN1H6vESMCsKo7Y2Q7PJ
UR1MQAf5SB7Vsl2nEYBIOlbQjmmFTyUAEk2PQhPeNoheEASBJ3cIbdQryypP0KEAdhjAwlqN8mFQ
SE0Mcd4xeNyJ3vrM9WRQsJYJUBrKfpFhhrUrHpLR1HZ4hH8GVpasxARqXlcIqbQDtpiPNo6mWjDT
ApVAfPENmxcgu6S1q0Y0z1YAnIUpUTjgkrzNDO895kOuW27VOo29jZmii1EYB0sFrXLkuJ49vIc1
D/5NQyOWTG7tbgum7MCxeZVa/MuFvfXcZThppS9WTS6oCSP0xjTXJMTFWLZFHTA2shpCH3aJGHkB
1bCaFLHNEf0XKO8gXM38fuyUymoLX5emO+WavkPV9AfxqLs+IsUERozuIJpwZtoEny3Q5Bg6EFab
Wb6pmhfLRNioIBeltn0kXyjXS6JdK3IBWAG0SGZBSSbfF6GqsSEtVkm34MgcuKexrh28s6q/JBIc
vSyABDXZte/MCLz18WEaml8jcpNN1BmE07g9LiO/qiWq8yXdbzwGDFyB5YuV2RoRufkKSrqI9EhT
yO49wO+YKzIjwyGbtzqGF1KTGg6LzS7QNpjn1qwegGRa79xNZZCEqUS3sYn/XLDD624CCgsKd9v7
iFl1wvHuKx1Yfxo/6VJ+QFWX2IObCMf5010Fdp3KCD92Ueh/el9AfcNodh3MgaoMVnaVANRGGh2z
+DhZyd54FkH64Vc5klwcqiZaWEHxOWgxx6nI04MdmMSROl5XgM1HRhPTUD1Kafiwphtg3S0g91x4
oMC9DfBzWo/BQN1mME61cvGY65x5sd19KNVCJHHpmyUz0KhsRmYN284SFoDzBbw63qFJdCjyAYx1
pznEU8Q5keRZOZBl1kMBW1VGOEbQJzGAaLnfImYmNTiYzZuZxyAXY2lOgDBwmmWNQepX3HCExam1
NXwgNJq7vOsdWzdqACSBoxS5m4RDPvgb0cO1mdLPAE/tUB+njxmtkZXXWQ5Uc23l9ZNcmxajzSCj
W9T4VEIR4md0HOggySMUtXE3LN6IbFg1U0+1ByOa50OBlu0qzuY334Sz3NbLd5PXbxT2V9uxrnYe
G1uNQYObyo9RFldU4X7KtmOIVKHrgxH9hJ3Vyo9QAhq6c5b2gJckyLHJas40qulzBNkpw93bAbF9
x66yaVPlz86iSfg5aCbDNlQ3KG2BW1U5IiyxR5NLs5bjsIhfawBXpUpyuroU6JM1tuCS8tAEQnTq
/eDbZVYExEvoqwaNxSGlXBu65s6MqVOQGKbNA8oqcb3T4uLIO0rSdV+zUJFCDlkTqCDQoYNybNAh
j+57w2Iyd4t6CAvHDpmp5jw4Rqx0F+lDdBmDvSnKoE8Ekt5xYIgNgrQ9XsvNqXaTaZ9ZyyuOCaAf
OlRI5lKf71oR084wWZxDvCsrSb5goPaIS/ay89te3xYOATOvlgNANPEyZt9M9bnVVtKFExSktZ0i
EdgGyN0MKHpicjFuUE/qHmDtx9sMTQhSKZD6iGxc6AuKJ2vwQxQ/aLb65bNltsHOzR3wmSPrRvPR
bEFSsF9n5YQOmYfDJdDke29JnmYnr0++AbZ4AvN69Cm51tbgghX1kSskZUXWtCOJTeN1RlqzE4Oz
m0fRHP04DqmAgQYL79ObSVrxv6JFONDt7jz3J6pFtPYRndzNabnVUevEKDLSDziA35Oq0hpVh5nt
6fcdEGsOGUgQRouCZgUwdmCOs0+n4dn2+2IVOyZ4aLC2bSL1g645F7tDUDDh0IZlwIAfiQvQKOAG
oAUzhFWqnG4p0JikxenX2qHMGZOaoh13YzUhehgjKK0N8dZKofeTcIEWKBICb0Vnqp+Yy6SN7907
EWpsM7MfBKCWfr20MVC/CblOiuSPWp3zXdprIa/dFsOxy/JiawfIq3k56j6uL/+syVIbZHwYpGWc
TI+0o6nsYEdnJA5J/sMYWdE7R+TTBjGPqz5y8mggAfd92ytNNQhHsNpqMkFIEFrufANMJPU+LEbS
7qYBXWjtaPh3poOooVGKjVumemhPpbNGJ5K2eqUNB5t0YT1URvbwFVU9HZlOR4sF3gJlPlF3xCAP
3iGUqwBIKEatYVro09bLdB+kzFjfpXKqDlPdvg2y0e66GYR/XA1YXAppnYDfVyszIeGI9CfaYdY/
ph9bTwb5y+0rjZrLUV/pnS8fctN6skEnb4iC4N5icmfKEYbC6bKtyz5AY0IP7v+/vwrP2wtrqA5J
Dy8pB8X3SDIKM8RaBgJxBdQPPW0pmv5hLIbX0bNRQxPAHfVuzn7mMX8rloLGSJ09CgALD3ADUDRL
5Q7CHLSYcUKmUZMC9IwTbTx0q46AXJbnWyXqaZp/rrryoUSl40nTxW8G6WrdJFp7SSkCMlU0GgL7
d1h9zotfs+yzOMnRymrgf4jZoXHkkqR07kl62Lan9P4hlhRfGHWExSyzI02wMXGsVaa/DIbZHWku
P7elezGMenn8rcs8J4HEybCfewzSE8NZWx+e1Iy7ronfHIG2raal/Zbo1Nioe9YlUU1UtU1xnDpI
5FJdQYS60hEpj0tTPiQVbaQy2HnlWKCA0B21tqUaba0HJEl+vS59z4vYUKjWt2KsHmurTYn+CF6m
hPZg7vE2x6lYi/TTjFnaLvOMHdRi6tRg5F3UqTp6IqZE6I0Ema4U8+8gAhgh9cmOJhAyomprtV60
aZfFPzU+aqRThsdZNUMl8h2ZP4CI6dbgoAekvcCF1j3KH3ienCdACiHml92aVsu/xgrMMDAp6t2Y
ehB10pEWm5Ig6hF99ctur+tHOHsB2GdmuYZJVtYg3TrMwKmhcjjrvu3w7vSDI+cgdFGRXyyjq1aY
kSGZVFzIQYxjEuWn2dJXwxSfpznniOvQ+Au47GKKzV3eGFsoYyLsnOYPDs0ngpy/Ytrmk/PSjf4Y
1o11b5XzvdTHeBUF61ZL/5WzfdE1oJ9JNz34Feh+D3UuUhfk3XTAUqtan0vCkkmzxdx7Ex0/d2b0
FyGEgNJCDgPOesmbJNp3rvGeWJxayC9HaAesTTS4FrO/5CV0AQS7V4jfHa39ks5paElx7Lm5+K9R
ZowZxIpcEzul1zgxGGIv5ce8aaoHy262HWDmLhrQT20RI5DZU0rFrMvxuUPlmTU+a1uoGw29Xfpc
crB+83ZgFuFGr2RQ67kDwjraXF6aSk8K6DAO7R1yjY9V0UA4yKp9VHTI4c0A6DT8y3XMVpq4evBd
A0RVptsrs7iKxT2XY/wbjSbSvODD7xDIT6Cj+vsxYsKS97SOacFXKQ04pS5QGC2KPmP6oJVXZ56Y
t49BuOjSDMtqWRkDoqSl5csQFd+8a9CroyNWWg367dp+yeZo20aAI/HEQFm+YOoOtWAbgS0K/Aki
GT2EaDrMnJDrWz9GDGaJPOrwWoGtgvKi5xsr+3I68b6knghTVEO3LLtTB34x7G1k3oKUU2/fKnFU
S2+Arydy1+oa+JWmP1BVAQ2CdT3ZDGjAhCdobe5zejgr3DHqbFdHrRY6AipVY7/oLbNpkEXhjTE8
SP1unE0tTE0aFhUSzgs6+Z0AL9a6v3bssmZchBz9KN5EvUHpJrRVF0u04urpNbN5/5pqyEiL9psJ
D5m55vuizeNWCH9mjFMzYbaPQHXazWJz3AnaMZNHSzJCjWadUpKtvTKD+xQNb0srLtT5Mfqh+h+H
4j9QG7hKSDrGBXiC1SgsRgTVSP1QOz3LGmhCm8fWFjKyAWfFPTQcVBwmU5igFLTqLWPfxZB9NIOm
6VC1L2KmbwSHB+2uaT6mlHSez2jQQZFzlQJHwoYQ6LqJBry1zHBB0fbVpHMI8khDdGk4yoq+16g9
3bh+sV/tA8TZSV4r9AG5ZDGwVoCzqJ5F8Eb9FC5dyQysk/2Vd3ff6wBTGt+fVzLuj0YSNFDeIYWN
iTwj54r4sQtMvCfwRqX2XtAR0JvYCQPIDYxM2wffP2myyLZRQOMdnviTnuQMOFziQOFxxEcIlDoJ
Vt1t/S+N8entBD/vLOs1dQCj8Lly1PXSbUx3noQO2plDB3exRqxim+7HRtpgnWsdPRH2uW0tP0bu
wHLqGcwlPiNsz+1x6VVZYrVwQKUdcDAY0fSIe4UkKVNY7LCjO8ahUeMcjS6daSmm2DUgKZwl9hDi
chwHVGkmA2wV/HG5fWkmB8iQBsLYzPIRSlD7M8XusGmivNg4U35M+xS9Kd/j5zN+HXnKlKt9SzXj
n96BgM8WiduAtnz2EisRdzTfajWBC0w7OJZgCEZ9ejccGuFWkN1FGrwW1wVLC7vpwaETRDMK0jd4
1/dUl9QtWolMG3wZrTd++rS0124ODUO66UNRggbt0sJTMLVwHhAHB+eDYwF31SktTvcvy4WblNTQ
a9NjxXx4beWmcTCddMswCUVqi1dP3HEP9JEI69B4Li3zZLKbxxIjLG+CJ9iQya84xPddzfoRtJLB
biAtrziAyP+Z69Z4yRb6FiP7EX0BCCEz2rOuhAOgJAWmtH0hascw85WWAUBVCjh+NsNPgzqy7kZd
wFy101AofIM9vuWuW+9woJxCW1Dh2RXT8+UFAWYXtuDKdBg4TnZH+TGjuqvVkEuTr8rR890o45cs
YQOhjWGti8X9EfV0IIUoLCRiI5w21njZ0HvFlw3NLneDKqiO4jWgZ23XFfohzWCvtUP7mCTesquM
Hsz44G4HuWpmCYJarfbFTT5KLBj+208Spi866WTGtl/p26Hf9W0k9yY40hS6cYjfqQGe9qdbcm7t
AuorRfPYRO0zLfmJaUPAm8qxIeqYEGfHDzjkWJlC5dllBi1wptQuV3mDeG6/JllnlAwXXOumkKNl
iOALM1GoN25wQl6NUi9qd2B7RuInkax1EEaVDik988/QlhrM4lQax1GQ+WXPywRx1gYIefCX76jj
7fgCRhkASgdxgY3AnWodNQ2eLo51mHLtXEmGnH0Lj9X0mg1Z5FvdWz/JZIt1qfs/wm2fogx6WO3C
kim1l2SpCA6ztkOYz9nkpvca5T7hbUZfAFP6Ccjc3KV08mADpwkdxrEhV7r9BeLO0ZGxxI6HWAw5
JknEujPpv1V9o6BRkqxHqYm3w5sz519DIu/yASOeWpcZOLXlfXTp3MQJWIoCLAutpjzUHP+pM9QZ
O+Ow2IzMqHnrU5N8BBoC3mnwjpCdDFsDzTRr4MmjaaGWIWKgOgs1khqfqQm4K2cX52axMRar3WW9
/wDmBQUiezymS95v8P4j2sJvWDPwzNeSzDIOoC7NzMJCuv3UvE9gAYb/Tl8JkquXFL8VhqDrqWaG
ZUZ8JSAYoSNwtmbWbk1Pe630+jOU89YgqmHSmDPytyaQshEuJE6Ox7aMMKqJj06u9WEDcQCpAHEZ
TKJn2U4uXRT7foKZssEb4Bu5BHI8ryV1sd69KXjSkF0NjXZmHpJbr4CcXDJZkF2ZsL/q3FvVZq5v
y7RmdNDooSaWf4nDQLCtOvceGxqGQYu2owmT38Wbzn3yrVMzEUiX+JpYC3PF/DwZOLE7KPpq81vp
eJcBKUQaU8tjWnOOxvK70ayrFYx/UWBQh7b3DjYzdAWzc2ujiZDYVAbyJU7JsphleXF2hovptj8g
bq6O0K9dNd9rBqMlU3zTsrum1fQzR/LelV5IDQsr4FMT2VmO9RnSwxUFjO2SyD1KjldMcnC+0J47
b/krqQK7yHztIya9/ZBcjc77bqK7YIouS7xcRet8ua75lBFw1ZtDA+Ea8LzqX0FvOTZQOQYdr36m
3mxQ8JptdjaiDYIY3+qzgGc8u17569rvVWD+u/nU46HxY37iF/Kb6XyyOTv7wMfG7CsxgotVi0cf
PXr12kaxXE0x/cRpeQb8s00Q710aXkuLH+sWZRVeV310r/dDBn13bbNcbVJTDK7OQgPNg43Cvzze
qYYrL1SNf17/3yNib7zKWVnYr6ulPJnkqK7FtzTjEXXuhgInc4OLXpRnkJlXdF/2foncnYOmK1xZ
9Rr5MN6uBaO6HZCsnXofoih/1e1Z0Flv836HG9rldm0BB1wDEhMakQAhs7O6b3a0/JPjt/qcgoY0
CihngEt3UxKsm0K/ogT2K6sUpRu0gRDBe5JTfrYi2NzL5D9N+R9aE9w00YNUmf4yDiyvCR7Vk6tn
BLhynYp467byINPlip7lV+0U5yTTX/OyBmYi9zbyxOoKqzumrlhglEcTugR39iDcZhfZrFOumZi1
ZxMug7qdWUkrRhcH03K+MN36G7vyrHXL1ZqisEm9U5XqP712j+jnxzLA+LO6h9stH5vsuc96cBG8
aT1Jrs2MX09F53SGnSSN65LWGLZkH974wuD9T30rC6pzoXtfCFqc7b4409//ibVdms0/9cjT5D6L
Plm+M+3Bt+Ork0YXvwQ7uHz0uv4vwS8oteRBE/rPbfthvMWCgHUVuO+N9L4gfJ/HtjjnxSN57oep
pS8pAjBdJb76aUFA2IZsqjEaa+4QrWH7RvIvYqCfN9+p+hTdwiLz5F+DYlLlfqmXtwy2PyHAHvtj
kU3whuUfPaM96nT7OJLfyHH/OaxAdd4X6Y+xsPKJGrUrPxk1Ihp9NR2DLDk6JfNyVStPrdvIL86N
Nh+1SG6tyPsillzL+CfSh3/o656j4Cfo21d1d9q0+bXZL+q3dD9aJVH9rP5vCySWqmmvfpYuGGpX
1nPi4UzHe2mt7KxerSqQBWze1ce43TG1cSegHcn00RbgnCv/wInlGkxccePiSYt2udYZk1rmGSrI
qLemvq82Tjv8NPbwau0md74gHnRWm0v9YBpBZQTysvz1aopn+C9qj9VGfFU7M829i3pd0ZvkxQHn
s71KNIXS5nnVA5BNPTtBcAFpvDWG4r+wiRz8oMcf6p2nc/Ag1VDS571x8dU9Mpr+SqcouKgncWpA
VX7Eg7LzbQPNsjpzDD+VSbum2rzTacchVX3G7+nqsULshIzGpO2LBJXeGXfkIWdGwl9N1D800OTx
zLkaiwlsxrxGxLUiPyURvaIxvkbasKcXsQsK8zq22TXlKgfBrh98lnR2neLpikbzNSGXTx3vgWyP
9dRdrKn4Tax/5HJ2idfamKy0UmOArV/10n+2Bc2gsf8rKk4BFQHAnqlhw1GtErWggg4oW+NZuzJB
sBf1hOQnRRc3ZkNPKnQSSuX4379kEs+0rG5hNPCGV3VL1M/VslD/5tRLi1c/JK66BZr4nrv4Cmvu
nGDNYmY4A7ZHEPVXtayMxj6r8B21DsWPsokKLr1hnCdn+VnAPdmPgHxRJUVFmmdW4UbFfhVCgsU6
ybgMYXxdW+pDzW9ewKJfaM5f1fdGdZ1oILma9WiwwVD6CUdf3Ktztqms+7bot+r/KgZIiPGrVq+/
DBDe/K5aLwgj//bFsF386cBA87alfCff6UO/V+t2KZznBPMg9Z5UUDcov7BcO2MueVh8fYu57Pl2
6EHULMryQOX3FdkXbvY/dQ7U6pxRm4jpGwiwYAqXyl5nVUCPjZOSdfC/zaL2QFd3cDtRsvDX6jrE
HBrqX/UQSl6gs/Wd2t5gT87ky9e6dFBZSbZmZ5yBKP+l43RFImZdWeN97fd/avVmbn42lAhluny2
tnWfjs/Ijp4zk1OBHzH5u9JfJoIiBhUDD+AYYVZyNvT+ZzDqcwddoXdfUs29qB2tQkHPho1pGS0a
/DFU48ZJe1ZXUn3KyPV/kRf40v3bDVQPr7OIGtQ53SKb+nXdfrGYXaszyG3GD2++RwAHkgvKM0n8
goY+DEB6hBxH6uBTR5andfuFYVE7BRe1NdWxEzvyW+3ppfkbKNlmbIK0gNr1v8ijlvuolqO/czT3
n7pxw/xYBNobmmIh7LGTNjUfxF0Vc8Ed/8plehYR5o+xflWR9hbk1FHpd2xXWg5mfqYrfu6M/g8V
7jMD6l3rOUd1dMPSuPoqR6r76ZrWyTVj9wmjBLs/I7qWEdKQwyP5SKb8p2tDtUfU2ujxLPNJZzW3
PquMA2HkP3t+DWT1qqITxApSDecRs5nrXExXdfAVtrYKZPba2+wSTpzJ9P6Z7Zf60ZDpV8uZr1mH
eRT6FnBDLur7o1GpML1Wx6pbT1dhBw/GfSLzcOmuemy8/98Aqa4CA4i/9VBGF5WTqaurIqRWRNSH
0TES5lWmXYHfwPxl17dV7frGyUKyspX2bZXe0jyfaWCKpdzMx+QEUiuWcP1ooUygrugtLgFJ+6Nd
BfQoeVU5UT7PP3lKK5NeulJtemmi6KJyGjQKGIwu8Ra19bu2JIM0gwu0hXTVlNVrav2pqKb2UeeP
H537oi7s7eapJYk1zKfl3aV5cl7qPNT76pacqZX6v8OtWuQ/W/prIME07o5qF6os5Rbg9PF2/tGX
PnjIQkEocEDhacP4dzv+iEAp0UcfdobUf5KCnaPJPyNIXma8j9Rtk+QkKJWfTUwXjJbqdDSu6r6Y
S3JOmF+rRCEJ3EPt2Fv1lOpP2VmfS//S4jmiFqfa+50P583EEFFtH4+uH9zlgRpC3SX1MW/ri1jV
2rTAzd/Y6mDzjLdfVb8+smF14T0zwVyptac2cung3GaUJ/U51ZbSsteg8d5uCSM+suoZYa39ppl/
6Cd7qx6idmSvzhRHAlsOxsPt1qj7NPnOWZ+rs+jqJ4x4KdKCw+hqZPnahVHHGQugs3qMNuSXZQ9y
8YpU5BdSJk8GBR6T52sLcacx7VO50GBkyEq4dc6pz8yjn55HLrRptds+Ho9aEF9BAzxoGloz6uwH
AculHK+osVxn0ofJqEN0ebg+NYol9nXgeHU5sYCWnmtuLFIgj6q4r7pn5g4fmL1dWz+C2M1zuaz4
Eai6bJfngCCgzmF0bh4qPP68an51gAboQ3MOelTFCBSObm5qy7nTfANRLT5jlHw0Lkrl81WSJ6oP
Fudyp6G3AXqVVIFVdFYfv6vnqx/0n9iOqRitvlRZxdsw6Bf1nyUZiJEL3n3jD5DuW7RWMy+IfP87
7UVSb+iM3vU621qwcZBiXzWo46gnVOnA4pKqJdYrGki3bacCkNqO6tiFDQ5hrXybKvGrHleb/Tct
9Fv9oA6SKs3OFn0rLfWPKgCr31MV45Sn+7wR24LcfKVCXzqOX0H6jFflrQzV2v4nSGXoxM4RZsiv
2owqt/KLLTaSF3eiCzwEodpgKmL0sfdf2sVbk/neBkwIXmv3v2Ci8gkapGeHKj4ru3tVpagjQAWR
MrGeZeIy4FU1HuJ+3vKgaiz1KR3aRf2QPUxz9vu/Iz2L/a+J7xu28ejb7QuCRYh1ZGdYGH8q1VDv
0ivwoWhe1emSi2mvkdeq7aEeRl/+F2Mzzhz1QBU7fDyK48Dcw+v/ueUSXXGPO7uSKiJRTahb/f/D
1XntNq5sW/SLCLCY+apABcuSHCSHF6LbdjMVM4vp6++gD27AxcHx7rZlt2SRVavWmnPMTTuw/qvq
x2ndryJBhEHdYiSk/AkraEqWaR7rRfHv8rX8S8sTMQabRE+SCBz/3smX5f5dvmRH5Ufegjko68dR
37Xd8FaK6V8FW5XfNyfwz+VUuJR9foJ7BWt+50/fpB4ut1J7QT24+l2HDeuvy1Wuh8iWGgV0lVfC
GWPMes4bv0VRQ0eKKKSgnobvZaVY3qzcje++dlqejJP+pw6yPPFtG/1RRc8F/HxKkQ+ErWdYs+jt
WSRC8qSFM16Xy3H5fzNzWF2u7eUCZgpLq10Drgh+kApkeUAtuYgLlf11UAy0pf8ci4QNi9cZpdce
/M1ycf1324EYthMciO3yli91a++STUtjEov/t/+pRfm7agaq1PEP4sG/0ak0jfffp2XJ6U/HSNFJ
MrQa6vt3DSNU4Hsl2v419l+XjZ7e+b9Cy/6CC1rJKSNwkZsFhJeJytPPhlOqeCjJNJwGzewImfFB
w8VxMELtKk3L2HRRqIK51Igq6WtrXRn1j01Yx3UZhSUptjQCWc9KUalO2rga3MLbEjUZH8OYmaFR
xMhL/uhuNj+hVw6KlHEuWLh0Y5FssVGZnu+SwXqIWmPatYNLoF0xpAcanuCzKrUa5yJ6ys2RK224
xnT66c54yNYDkslBzOR/E4NYW+YtwytBED92JbQDAnJMQAIoWxlXR0w55WEMMx+oq1niS8m9YHxA
Emg8CJG8N0wveQEcLUpJkGILpqIPD3lOH88YqvhJ0H4lsXZDxNNwjZBYwMonej2UPaJcMgN3dByR
ggjnYoWj9SAq3CamsvEwa3hiGj+QZvecY90MzFyeDb3Z2mlloDtKEQas4qKcVwAHvlK9exY54UIY
3sgUJSfnkmZFetSM8i57NChz1H0Q/4dA2p33sRoEp1SFN2Xah1lDZu1oXlpcxqihJjMolxKpIYBk
kzvV+DhV+MQAtPZt/S0zgtfAbqFg4XdtiXETjnivZgwsm7rqN2aL+IwRMzOvauoBEpGvLt30aJJm
tnKIh9s6GvagCeHXmjnDXuv6hkogupnCZz4HyKCQt06MJF4V5iWX/SED2QFHN/VRHnrPwichpTOb
LzI1z2ElBVNZbWWCk4BUIe56P/01vfGEfY1AgthMt0Zzoy/8lWQJ5IdqJB1xPDEnuYkkoWvtDXyz
vqk029kPdfJdNLE8eip/QRUsd7Q8io1bEz+ceQ1lnMu6YbiC1YDRTJNbNz2KkZW22iMxJH96pb+R
EkIZN/qweRNdYReygjYp7yFv8GEZs9f1t0YI3JpQI0ba6H5Oc1gQXKqzPrgjOMMsiVfgrLmbNOPL
x5aX9hmYDyYpwFm1p7KZ8YLS6yG6Yzel0SEzuWgk+jpIL8ts94CDczyOdIj7hn5zZzSLAnz6E/ed
OLsWfDg1RdGBGE/IPv2mt/7QOXeCTqdV7cjqSLG2Hf9Gaj557GOrxKJnPFQNI2Rj3OuNnW+Nsjp5
7phCNJ70IFQspnmI3aSz52atF+0RO6MMtKx0ma+5IMviOd+O+goZODuUZjN2KjH7aKbzPs3yIsrR
OmYLQ8qUDL9rUm0M1C8CVX/c48obI/NVL5jwdZySk1CPg3gi/jcd9147wKXscsqXeT8kLnMWXeVr
+vHrJkURKFQYzOhWtiIh4TZvsQ43A11vhSs+x4muC6AxdoG4N1XPumOJXcIzA0tD85Fn0Xezh14S
NBoekOMsiBWbS2zXqlfpLiRBb1UOzd/5n9FM75KgxHXuWo945PDdeOZGdkPQNviRHJfQyHysA3MY
gspcVMjkFA4RkpAMdadKdOM+zHJLotZKH7P22My8atckvCBzsks2wV6zgC5uQcoBc46w/jvJHw2T
yNabXkpijnbaXGsBPtvUfCKvFhIGdiV/0U2LOu1XXTPgooLgGyJyyv2GAPhEMG4vsZzhX8AeFwki
msfKJsaOfkUngZ2Q97FW9DwL8WHRKD+GNu5C1CdkmTuclezoVah5IufSyFHxTfAvXOjdvm08JC4O
FS8EAAuKDZmvwDUhllTL7FGa/aE3PQQ8XA5Z1KiXFKCZLxiUjym92xGjxJxtrMrvEcTU/qZyBb1m
ANZQ2MhXs1OV76vxnx9KeVJDc8jl3cSEupeZGqEdxzcXzNAxxvwyxEDGs8F7qgbrZDY1Q9BU09YT
3kfqAYs3OQEjPYDSFWe2TAGjhBxVOY3cjGQC+foZlvfIQLketwDRA1dPxSZTsMO9jmRUiZN6Eaeg
kNwmGfs+HYEwrlxucKTeRmF9+jWZWIYNODEv7mL4G1oISTSJwtE3ixdHw1NdmnG+sp36XxyP9RaT
6+ciFdt02hmGMvdyG918T/fXWYj8wRYY6+LPybfukFu7R1F82ZoboHJh9P+kAenDpsSlpi2R1k7P
HD01/iGp2LkK0VbXckIgEmw3s+MnKUoKSBM7I8TSUELYocafHgjKVbb/6rgOC7w3Ip5C2umkSbhK
8cQTmKKz30Pf6YUWNMq60QVsuGpHyJbDsU7HF/GYtuVWUlRSCvgpoPrhK4aVtxo8zKoFpSzZBIws
xaOSGr5TGnjbRD45Trf3zJo0+OlqyGO3RMDysuFXGOpDLao1CrnPFnJwOlXzqhqzlYNaiZwpQL7F
PY+UcURSjNMW1zuTZNQNKhuPlfJYbvoe+QAhj1qBn4+bbtPOJX0DHDe+NAPP9qpj4Zl7wuaGHZqh
p1IM8Ok0Ii4caxZslmax0XXgcv7iJOCwjgwiUow98YiTiMhYNFEISpefQxYyKSoMsFch7hRXDO+F
5bLMNgU9R/FBJtq8mXMn8HVRraxefOhSvZcDgwS3T1AFQZjGh4/kHsHlkRqh4XhamHCMX0enxGuc
NQ+GjKn3+3xjJwzVw+51yNGyx1I+SyXr4++H2DTqYz6ThCiy+qcmDm4xgFzsNuRUnZ/6NrUOZT2j
xNNRx7VNdhFGGu+IEXtVKZR8lbV3hQFAlNpxLNJqa1vNwbZC8GlDWgBC6PiBPg4TiVJOvuRQFGSG
k9TjPDHXtblziR4y3L46QmnC098UiPmdvNn+djoah0shjFmuXOpTvR4Ya+JBZu+qj1kel4Fm6i/D
3Kdbyml2QnhXTKkVAH+cT3LlmCUCPTp/rFcZ1Fq/pFYUGcvDfztg+tKmjURxJSe0fNkwonmPEWUY
hrUaQcXUZZHhZ88fXPR8pCOwR8/qyza53hyFLrAcGR6zFw5ZogWgY1BZWHdy7s4ObWngy1i1fe2c
o7aLqjGY8SINM8Qir5h2OJu2ZV2/LFdJXzFDVRWt0sZuMaFWOQMFvBXM2VfdaGxYJyg4lpAF2w6m
KQPpCxVyrRP7s+r/RbmNRql344BQ9bNpAhq2SF6VSHURvS330i1iD/rCCQ0GeVoCmFqCkXrUfVlk
gcugjIW0m5BfvvQWB2+DYuiU9osyUHswCVHKxNiuMVwR4CrDU2NOX+niy8pV+e5QnritF2gp2DI5
sw/FkWFukE5uYboxL+7s02jpZJsb6acmbbkiYRThXvsjHK5s3wQ3NVufieAdUr5/buzR2rrEaAJk
h9EIClqjMJG1famUczDQOCNUOeZpf671eyMxi60mbruj0efAn0Y03PAv6Y9iEOSz+vKh+n2UrXBB
uWjK5vXvH1E5uvP291H/+Ybf701E/R2G1dPg+G+2Rt9LxpTrBi4w3m+8uWFOmu4xhsqwn3HTr52+
whtk+K9iGB+jWXrc//wORri2LUGGFOfUBpkikn3GBwYhCCGoQg0eVjcUVgieECvpeveoUrS/0Yjq
p5IdSr6QRmPa7jo6ocaysvrOAAXb7B6M0B626VD86xMXCUUePkQx5LgMp3vkhT/Z5F9n/7vrRLqB
ZOjikJ3wwCb1ceysC7s4yHTSNVr/tfK0L4QPtwl17n5RNMd5F++7JVCO3rwE0UOwaeke2QpIIAn6
xY5fDB16TLwXxKG5K4yH266q37Fk+FaH7gqTfTwtWgnDfIik99F6hYLYTZXiYYO1tNDdNd4tohuy
7pgzrnqtz/dKSwCUoYiwBmbAeoy23Jvd/dQDNi9CIZHpvNk2EghiZzhINhhMR5pFq8nk+DJb9gn5
8koUkzgR8gBsmxOlgxue1MgHV9j1dlnLpwgf0ISMGkiDYIXfaGFFDnrNtBBKM1zyiWkyvlcu72vr
hZdEwRaHOX4yhXx2FylH5DQ/XqVdhkhyOIJwOrQ0kK1ojaPludVes9ZhngmjHpsUflyw7+s4nU80
nk62528GwhgIoW2w7NQ5Cvbew7xr3XXDRLVXNGc4hM8x3YNVm7PxQzQ5mlr0lk/DDaL8eziQ9Vvn
yTGLibvGCNnwjNFAWGNzMWAc7ObltN1g4dhgefnR0JStmlVWlP9EQlRHnFpbHebEaoAG4kCqF/1w
EpCxVsRKIyaeuiXThmKtzrp9Ftd/mxj2ha4IFk/nW+USmiDhCi/BERwuKugNiHR2xN53pNBGF5fz
37oEi74mPWZa22X4N9HnA7ZoufFR2JWafzYJrtwyjvvShi5+sAdoD7NhH4gjBv9dy41d4R4PKWc0
qWAazwindTpzQaTtkYaIPQ7tf5iCKxkCa2P6B+B8kwF9QshZv7c6QnmP0NwUebWfAhJucf/Y0mYd
h2uGV3A7jv21Hawnv5gvVY/jNHSnH4TWz/Qxti0a15XX5jhyjGKto41EbbBv9BoNLdXR4O1yOV4g
3xwJnnlpDPvd8TPQAUMVTPDPHat+KGyUibYnnvq0OBAwxPS9J1i8+ND8kWAg8KQ67qRoInamqZtN
lHpXupurHn/91TTVR0TvDhXlvCoJ5sAywd2LkWurNH73IXHt6ww0+QmlY68/JW0XGClvN7ObNmy+
ihRb29ixSIicLkBftQ+z/umm4yqR5akpJc5mckMGSA0rdsn9mzHpKMdMBMMSgoLr+Ie4mpKt0/X9
BpqyQf8xbgSKCv5xx1PXLt9q9LrUOBjHcgGyt275njtEO3uJBbbkRSt0huTc67iO8nUDbkdlpHB1
NJ5RUalrG5tbeNrkymj+1dO8A4L0fNsOUKYd4qIRQ+tkwuxxrF0LjaOD0vxAS5wtkPZpJVyhYciD
uOEatdjMZvVW2O1TazaIEUAcFPlUMH6oNrqklqu5vgN+SCAG/nE7plZ1/xEBCEuwOdep88+w3hCS
jcsR46pa0CCFh3dJxWx+3cnSbHKvmzHbYPd6ZXW9zJMDOZVu2VKC9XZ6ScCELqYFzpNNtgLA9aoh
EHmr9qFFK6OrOtbdoEnaB0oqJyVWRTdxeQ70L1xCRzbIYZa8xZhDHotV3eJ/6eLY3KARKx2WRMPi
JYnueQQ+uIqtivjpU4NVZkNfI9BFQd6ZJhxatuLp9/0K05K6i2FyXu2M5VBY+PU7oNYlYPhST2rf
SDaPDq+8xokUKEZHyBNYED1DCxyZ8tIW4aebRJe5kvfWQZ6SweGz2xFbEFXf/37Q6IP9n7/+fqGy
9aBMe3uvhqEogi6FG442i07uNBhL4736z+fQe6mHuZEg737/WMsO3ghsPVDd2K8hQ/nN8feDV/Q7
05f+XnP8p1pHG2vx7tPUpgleWyU6imOLseoj9fWLo+evtdXTGvWcY5pg2hNzI65OlMSsJ9MxKzAZ
R52gXW/FfhDLFDuPG+bgHTY92s6dmMu3CE8ZGmx3pgIhXDtmkkVoAL1rV+3AjO2B+MlTJCmoS+NT
i3kepWV/cdlCuYWyTex2stNcIyAQBk/QZMtj+AxIv+BMQvlUGeXCCkiuadfpL6Z1RtVClPFQhjBu
qo/U1C2cldGumQdM7WnsbcFkK2AKu0mRthjnVH2dhRfXlURfudvJCs/oU9mR+wIAdW086X73WuTl
pS1NAiXqJf0YJ2xfk5iCW7Nae1byOFtpAbUf20DFHbtK6xi6mpAHT7g/1A0Hr+nUxkCMvolos6xq
UjOEtH9Cg/TtHr2WIOliN+nhkxNCNYjH6kJt5gddZKQboLfgOebeXUqjSxrmZJSE5WOc5pckU3iz
ymtFanlh42FwwyfP0J4ESy76h6uK6l054l0a8+nOZI80DwBAfscpcwrx05ae+ELw8dnY77mgJixE
yBNUp0Gl76PG8R+8mg7CUiMMogJjtmNekUPwWWnz2GyR1X/NNtMwD9i4iTdUaiVNLKzHwgwnioHx
RYt+0qi8Fd6pHegzGT4tMacoDj6oAjE6cp+R2DQytEWdSSc0pWeiDY+ZjpsqIV9ON26Qfx7gKRHa
BFaK4hzx4vLDCeg5x0DtSNUdUlxd/qn1upepZpLR2qi0I/JECi7SOOkeNMbU6w4vV9nFCOlDBAxA
jleyo7bwW/NltMvAb7ToYC61Pja97RRGQTY0VzvtjqnIA2az2oezNAGrvuLexyenjf2HYzGLTFrx
00zshr+/36HRtu5MJEJrYv/sWfUWL+57/lJF0ZF4zHnvOl5DGxLgmdbsbDW8wwj0A7OLniJFmNsI
hQ3zPAprG3ryyTbIt08ycaasb45qKHVyz6pslXXdvCd+BpseP3nbEDK36lU4BMZcjic2/qfcrcsd
LJMTuWvxBtADnZK6HHZ6aL9GdOnXus7JRctZhxDRSyqXIdy4PvEb0if+qnNsTpqctLehnv/QbJab
QfLTLe88xdT+aZzTkZsa7JhELq9CLaNsEH1xj5WBgcRS/MrD9E9RToTU1Yiio/GfLDMP/wgrUwgK
KWj9eVyRZe094gTVWLex/uvLX2sjq9SOkw2dkOnx9xG/n89AW/EW5I2z5sH6ZtSH+FQM2KNnYBo6
N9qmHbUEf6qq7Ud3+tNj3DgZhWE9/n4gMsf+z5/y1geTKDg8/n7O6ooJP1Nz/n+PzWdKxd5rp91c
ONANfr/cJF39QPzl1iNFrkU+x48flP9pld6fGMvRRk8zH5+07T3iTPAff//az7I9OeOAjp1P/X6e
ZHdvDWB2plFLNbfiBqGtPntEX/3+vc6MUxlH9mEStvE4+X1F/C3nzak3HpUR0QLG9SNoES4ghP/9
JKaJkKonNzCN8cjfb06YmLjUcUfGfBBualUGjcg0Qnb4yVEeNtOG+t856IVEBLk85Pd7uXEGcLQe
xHNlQXyjNQppx8LyWypeYapzgCmXr/RctMemaQ+/XzDnJHzsbIQbxthcfz/1+/1EqH7h+on2v3/7
/TxoLGcNu2ZhbfJNFaaKgFxzQsn+58daBpGPrsrOUEmyM8t4fELWDjxwUNgXEOlrnTWdfr+Y1G5h
YPwZnlnBwVYW4P7CBPYIp+QcuOdEeAjLnJEQCKIG+xUrDWZwyalPZzRAturz+EdScleYXeymKvYN
wqQY3QfRQF2x85CS6m3TBFGYww1b7E9+Of9NRUKKeYJlwM7ido+tz0ZuWRtrT8iPebJAvEBlkjSv
RAc6SmP6j314PxN9uRSSmaRK6TMfpJp79VIWFuYpTULwu8oPgH13ID7aAIeovzbDftN6E29gEXKT
JCfm3YMHMnH0oFJWSwJTQcGu6Sb2cvbkDPX9bOgMcDjJcE8960xGoGtEW8GUhKHakYR2i5Owe64i
FfhhAsfMPmc4vjAFY+aU0aPhIG/XzBdIA9SrtYm9WdfeQ4tLeQjNhGM2zQmn/nRL7aeNgNIz4jnk
EVW9iuZLm2V8V+N1wAO6N9wS5UpgU0l0JsiqXneZ9wb9njOnWx1yJXfmiDcqfpqkPKhBk3vPJpQQ
DOm6sidyKhkFd7Z5dotur7ru3Yy9M9HvMAEYclRNp7NMsw4ybL+5iGFl2pxyab5FtUudz9vJ4Qvt
Ac83Gq+MASmNu5ugPo+cBVY/J5dsBHE1S85RTlfR+873hdgWPX0bIGA0pkbx6Hv5zeIUtOX9tsx0
N7fg48yxvzBkueG4eoD0dB8MLqqhCRG0lBzW2461zI6mSxPVl86pT0n1x5Ri5Y/1Jgci6Lmd2rup
9mhx2NjkdXQtDEjqNd1c7DXrEfk/xrPu5s0413wMkfSSWyB7hsQzLqa7NtS3iCbSPlJMiGql9Q9A
1jZtO3IQroovlysyNpcBbN47QaQnPwTcleuIUgqOYLd2y/6HtLKPLGYDbEre6MJTnBr0Dk6Ft2Wz
PpYxJyR/sU+Yoqg2lTMTvOQgSPIrkFq0RhE2omHrvt3K1lYAycGgFBbqjHln1tA+YNQdyGijZhgu
zcC2GdtLM5vIS4JRggGIZcFg5+QA5Td6+z5ZzOgtDZJ43546LX7yVHIw3O6BrFdqWdpQnqHfITxf
4DVvymHaplp+YPQ17t230jUz9Hv1JYrygPEosHGaiR59KbIaqwcyD5kVthyJB097G/OamTQ4o+xV
4PRTLWiGNLp7skoCTr8L303j2OnBKQdSRIcu3uiTuHWN/YIdMQAKfwyLnFFA7cM56FD+GycmKP6G
e465voY8vtxLOR+xhIEk7CkYqmbv1XW552U8jE13dVOsfxDvIEWoXVsNd8JnyMWZxneytzYebyJ6
gilws55JONF4nn8gT9xa6ar7lH2HyCiPz245XwtEC49hZT5GDWMGkf+zu/o0OBbB5RAvECH8SfDc
rYUZm7R6aI63XtWtIbx8ZjSoinJjGxnT9iw7GQQDEr7hgqKmvwc6SHeh0LlnT+8u+WC8hV2/01pZ
HybdYSxQfqolviKsxCvYzGI/vA5IdnEbaGdbp7zFFGjsOV7fYWdudADG/phCmqvZgkt1grQE4q2j
9rSVd5RMIFo6uKkzHTTJOhJPsSTrQ1GulvXL3OjmmrEcJmnhr+wWMG5vu591dh+YYXlkIh/Dicfa
NIXrugv8QeIDrs+pTkiJnKEqZIbxUFves+P5rymTXSa69WWaKtJlL3MNrIzh6UbgqtplnvNCEhC0
tbkj9yz61uP0Sky0D4SDsaFHYtty9eo57bHcIfSHcX0KEHRh+93g3aAEcOsbbQn0nvRRoAfx34Bh
BAxNCCOGJD8o0aZ3Dx8NffRrJ1DdQI3hSXbkonDprtMQbGCX32r7mYsKqYQkUC4FWmXr22geGW2E
kHQJDX9LREdAXxvTP7OdYBD9h93AzD0TusqKlzQAMAVtz4LON9a56W7V5TGukNDyTynBBzyTWJsV
w6K5bIhBTupdH2OktUUS+K7/WDKWXLlRfaMqPLh43AzzvgiRpgggpOO43tYpY2atDW6w8hME2pVJ
1xWJ9r026+8JKiA9DrlvofU6KF53pnhuFVKB/NNLcy78bvyij/eoom3ppp8UeA9qcA9DlG4dGyec
kpG71vvwxUUYNMv0xXYzCcCZaVw2PQydvhtqq921Wr5kFg6XvJ4+pXzUq+x1FH+JdkQi0ucHQIOb
dBAvg18HyqU/j0z2IiPYvalvbvkJK68Bbl1Vybsnir9RHrUwQOFJcryxoz8MS4nymHgJRhzyVqg3
1TWnMpWIJKFrem7xIFBYOJH2QWjIXUTWh51yeWgjp8mShoVt92/+2LeoEHg3xlj/qlr9XXFuQXRt
9Wm2Iing3YuNk3QZwRsj86rphLaCeIzkksQvRQZsJO7UnSYvuT3JHQ4mV2dqvOA5+6jRaswWA3iH
CXuTyier0Z9LA0cCWW1V1b6z3FdTWdLEw0tYMebkiR3U5NwH1/jSQuZsCbOe2KIospsX2Ypp6+Wf
VcOO2ebAIdlasgJdcr1zpiqQbh6TbtzsdVu9i461aDKnz8EBvYWq8jk0mo7ONX3ZxcHWo97gWMww
XeeyopVEzst5rt1tmj1ktP6EoEEnStAPNVwXSOCsLGkZEIkBE2jst7ZjEiskbPFQqBuo7LOvsUu7
Db9ZB2rTbuIPepYf8W/fh8x5lXX4ZxztB8qTbTb3F0ZK5TmKIOapD4+RZmi/NBrIgkHXLtGYvlIh
P4J5pIUH/WA9VNZ14t41cPJ7KVF+Ng6aSHabVsczNfq3oYlhOWlpMKUTTkf5NloM6gtHJ/euPbmo
xFGZUTUMnIpb5dwMm1srnxjfzj6gLmix96ggDKWUDKYx+XzShz40ZbYys6I5EE9ym2l3jVVZ7Yeq
aBE0Hq1YZ7G37ynpnBth9OfeOY8aHgoKK1RNFdAGH4MmEIjkTkjDuGrj6b0LBajF8jizXQAzZXmM
tv2AQ5b29APE+3YliWMkY5LZD2rdlp6LN6SkIAqIkZwmV5C9tnoZXzB1hWsHSzxp2XsfnfNIbSlx
h8YyPtD/R1nynnoEzM1usl+sGea4CA1K9+7yHfQxfKwiIFSbdnpAJr0MIQLgZI+zjgt9ac1xHdL4
yB5nAdVR99JPkF1maDGJ426aomfLmI9mVf7JNBLRImbLVYEDwvCfcLX+5ACMOHciZnCtfgGRpDfG
Lv9iaoFlx+k8OjWc5onOZer9mkckV7clcdYDAgnU2o3Oxa5BTUq6gH7Bk7QQ0BWQMTOrxxsapd8z
yUEY2H+G7k0Z/UbnwltyENyD0x7S1L7qllEQqQiumPEbkZo2xEJckxj9OoqaMvMvKQzHFf/bRHq9
N3WoEZyqq8lauhi5CxTlZxTme2w6b2HtnNKmI8Kj++zBStN07d7tnspMlZ8kG4uVGdl/IhftiAVJ
CCJNRmNhES45MUkf0/TsGJz6dSluDhHIfZFeYrdEPfaLO+/+jlPx4s45IotlwOyNnH70/iTNQVuj
vmk7E77xxOmucHuO6PlwMayfOHPvtm3tI7LQlYcoEM/HVW9Dbc1KRbfXtg6WDeevluO9N/PnthOn
ZJq4zkL3MjfTpa5VdYIb+qGzU+d1eI5TLrO5l+xFyDG5AD/S1nzUa2DVMHlWo+p/QuXfPS3eEix/
CKfiOzEn7u18Eyq2dh00ictisdW5AgnP6nbKyyiwgbQCAJsi/ZpOzD5r9sl1pTPwcWljgb5cS2me
Q/eR6dIXyltqJ6aa9TcNxnXhdidyXK9CG28Qjz/ZWTGo7xODBJ8BerCHWMKN0U/qnjwStLgxZYb1
wP3SSpuMLKBjFPoO+kU4Km3+2TjZZxFntBkZN7haHJNzNAagP7Fddy8Uqk+ynu9+VJ/9Kdx7GblJ
ZRfIKelYBPsHdH5bBIUnYqGwFS+NQt3I33BVfZohMVZZpq9Swq0zm5eP/pFmeSPPDrN0vbLoeyx9
Noz5PstCmZAQlA7IHLJn4n55vdENeWFK482v1iJleVfkeoxYhkLZHSCBFCvLGWk8gmPxU29bCawe
Nm1Hh9gUbouw6dfQTQ96L7+1VAMMBntpVTLUGOZsZ+S08zDW30iOQSjGO+KZLuYxue3chSeDIik3
jGOixa8hSgQiOUicMl8sQOI2mdlQGOYztBDKiQYSlxZam5C2IdOWSXvoqU9D1wFySA5yuMkng8Ov
OeJZp6YCF7GbTELKkuEUjfkZ6kDREzNAPy0eWHp/f4mJ5n7TJPE19kiSZLGMWOIJVhhxKygO3Gmr
oWeE/Idfs2i0dBkoMZ+x6XVpLHK246qAUo2OjejWvikuAEECM12u2DgBTDqSlqyYwlNKPdq690Lf
gNupGN5NVX7ZEFfF7JiXMhYs2fPMiKr6LqsuPnodI+HF7Nyou+nQqszJdRfTZOFY6PG1y/zT7T99
1yUiWjJga8nf2qjQunTqSo8A87qCLZk+Oxrt08zSaTN6LB0EMgVNOpx1rb8SyyI2bebvB/pzpvJe
7bjN9mP5lnvWNvFNGeDDheOnccpKaApaCStM61eHylYvyWiZW2P64jDEec8zGHwhB6CCKWLkjihU
AaeCD6VFfG6Fh1jeq67JKL5CrUUF2TA+D9PnemLsrsZLWUjYEv2XshzqeupyDj7Eill4e0B4T2Ny
6+mU7kAJnCF5MzIa7JU9iT2qSuzV1RMQU/h0wvspYjh8LdYbLAbHKJlfkMgYEOYrCszq6FfRLZm0
v/EYntuFGgRmhJrZuo+2viZ8xF4V7Bm0KunRxyaRZ5AslZZ+4r/vdq7xYDYdiw8bEOoP1EDa9JBo
lrsruhGQcjW/Ez/7AxOLd4Q1BqbFrly0x+GYvbPnBVETvsYxPeC8Vt6CQfry7f5FUCK0zPTr6FkV
Wh4s14lVcI1kUwi8AocHmVTuiiy/P9FsXGeOijKur7rGfBlKwE+p1RtNz9jHQrUivPFgzem7laHg
xAHPWyYRSKL/64mxIRlz3qD/Y2uu43rjDv4TMSL/cid7IeSaBOjpVpduoJvyOLfxYfZJmysL+kTu
xvY6cHzkhS9fFB6gNmBg++UGsWN8igbBttje/3HvR4wX6lWdeI8f8MjSA67LQ6Xb9sois0CbT1MW
/ih3clZdz5ZiDbsODyfHYAQLlYg+GbMjTSxzDNdE0PgpPeyYmXZW9afJavaaZzx6JZ9g+eKaX/Yq
FSavzpS1VHX2uSM8ewVIXp/De1VoDvpUa9vX3U0Om7Azf4xlb4g8RtVhMl2XtbPX5pc65PmEGvrM
ClJn3Xn6gRP/pwOQXUwlCnaYRCrsjrafsL9xWl25PQqcvl5cqczKy7/55F1s56hriVyrmoyLkgRk
Inyqt5YDahXPu6mnTTj11FaqXVCBmffHqvbMlG99RpCS5NTuY48xim5LT2ABcKEUVCN5BWiWP40s
bwNXDsfWJJgV4CPkk/bVi4YNrqSvyEX7FL023taGOnPQ3fyfQxKjm9X/xdh5LUeObFn2V8ryeXAb
gMMhxrqu2YTWQTKCIvMFxsxkQmvAIf5mvmV+bBZYt7vrCpuel6iKZJChAMfxc/Ze+53Awvjs4EkF
juksJrb0xyjXbh3LIss+ZVeXuu8j8MumXvt+f+sQqWdx9EAEV8OIpMF5TQZn6J9KXUNoTdNyW/oj
w8XCQEQR30lj3MVmErIi4sJOVYkoKUdBbgTqVWUau9myO9gB1sa2+w5d8DspN/SpkuKX5Qxi5Ycr
oyeLhUHb3kPDEVQlaMKs3JQMp8mMkGrn5gCgZ2mFE0KKRmUJv6A75vNupS2PRlzt3HQ4u7az95CU
tdLNcVbEkOZ8KIAN47WZ1AQ0Z2GXQLD0mEia8YJtnLnk1L45IIsTotGgVFDCZu7dKiUqojC+jvE3
SlEf9jYyUA6UPvZ+CcfHu269OYYDsS1+tHXQwqpwGeLnJtPetRVmdDq8iqtGXNVIK8kxGdYjzbG9
CLyb6fb31gFVmnheuid7GG0ciKFlViNZqYk7LmJJfVzfmvyRvB8ufaxYdHE5P/U9qDagOEpjTp3B
w/EtdNAAJHUQPoigmE0U3SGvJBwhlrCeqjAYUP6SPpMsQ7axq1gvtnbWrxy0NmbcW6uuc95A3z92
OHmxcD+Ws63ZAxY1pZySmuZdNTpca5K143X8NIVwvKrKh0/qtQeuj/gipEOCdWGTtR7wJSETtqCn
AOHtqsI/pG784TZvdupjZdKG4GLrziNtNajWDtQyzKQVCaRQ/eC0evmwim22RPhVZ42vjDeM77fa
6Dh7vTCMBft+yt9z5ORkadZMwSrzYSC7nsrUegPRk6woii9mSvY64/ZjLGFfyKL9KTs8moBv3UXe
myZzvGq4whBboTT+2RIQigQdGAcZeOQNuO2aDNp+L2SzKwvKqSCd/E2DxLWn/0ZDqzFhkKOvNP19
X+tUZFb6gpx9CI21QYsfliVPC6ln6q8FPHQlKEjarNtxcH632nvd1W9WnN6QVSA7w9e2GiLVXph/
b6Rr+8tOsrp8TjkVOym0jxBSjw061k2VKSQoFj204iwdo9oCvp9LChe11rOKZkeyAEAWIDIDBjkT
sJBF3TU/exMzjgjRWp2+di65VbUQxrpx+fLMwXthGuiyL+Ub65MWi0YePlHfxfj9ARX1LidOV9Yw
2RzvZeqyq21pXHTw27XMMHKVPAt8lmvgz3Q47FWHjT6k5y/ScT8EEfVnkqJvs9Qjre010iM4aDnq
PR1O9Yoh38pBebBiLDFTuOmyiSLbhgH+pHlgxFxtjazntQzSXaWHANWM3ofZRccigEhlEmCzDLvu
DsPEXXU29QMo3OAUkuAD8OkpS/3nCR3H0rdQmEhtuHaapZ8Cro3hrN33Yv2UutI5eSwEnGXTq4wb
42VMyK8N3Ixs2UDfibmIHyzOXxpBNvaOxun7BUF91IiDRq/IADMeGnevn3luqJ7ogcYrU9qMochW
WCqX9oEjaXF4g/aBKxlPJ2SvuTHQee2R/s4dqpmz1YKg3WlawfYnGR4HVBxpqQh4s4xblDAF1gYa
MWGux9SNgO2EB0stcLFQuhRp64Z2wEomHak/U/A8mT6QKdZvpb4xgcLNEeCf0dEsi5yOGTBAZviN
XMT1JYMkt2hhJdWOfigj8xe6zW7fSI8un8uebIiwVGjxMrEw4AUFYcCCtijEqrfIdkHcGfEiRMVy
j5pA3QHzYtajEdQH/QfzYecOs5rIOpreuxbJxSNt061ISntN7BZtHEtP6GhU5hbd2w3ZMTK7VBZ3
ONuMUv0pZJxS/oQ55t075apHYh5nXLZ57Q2+s0KzbpoMr1bldBdtvmc1aT8LE9x1VnIV0E1NHASp
mxcsEKcsYkMQib641lp9CLvmpxxt94RTpL1DIBxWgTBrBNt2e9d6zd3V00BWSBv/olOfEQetN09G
9NJpRX/uCnVPwgiZgJb7i7Krpr0dj/aD76I0lsLZ5U4JF3bgYzHDRj0wWdiGaAGPnoXethJddm+T
9moq3eKFG/ZZuMa9i5ppZWmNJAApHm81uPm4nYKj57jvAYUttitnBYxNrMUYhOs2dRVGsmEHXgtS
TdM+TrkR3OM6Ize+iphDuvIZ8QabYA/mW00MyWRIuCekSjSC0XgPbj3I6I302TzTGEcsnEGGt8LN
RoP6Owm3qTXLQUm9Sc+VXqAdCn9WIbpAIWwE45XjyUuZyad68A9DYERbu+6JjCBUmd6ASg956D5O
hWmjqAfx0BPicwlRopuuAwSUSmI/VMO9jHQ68WD1ReDWR+X96qOMhvV8owoGSSQUZltVT8RFD2xW
ZVafjWQyD/SNk6uynAlu4+RuLMRBEHLbUxbQdCCgpPd082Jg0Lp8/l9TgIQOHXKOTPOHi9DuMvQG
N0UGR03KCgOM41/8aHqZ03z2NVX4wsA6yRrAy+6DdqYIdny0pgWQNfDOn6/Q44+FQ2TwhVcY6EHl
fBP6cSjHfDcaEQXGfFMSpAJ8DKolgz9I6En00CiF4Cx0CFVPogmutNMOF7OJLm6fIrcqrOECPne4
QD+c3wb1AKMRt3n1GMFe0NvKSz/aVN2oPwXZJdcqdi+W6w2Hz3ufN1k0pBvZU5qAgC0h56TDblBj
9PB5k5pJdWoaY98T0x0EY3b4/Ku0Mchhyps3adNnrBrD28CPZ/YwaE+l2QYHsOGWvwork+wGz6b+
6PvoKmaHgKWLo5V03bH0vU3WViZv1H/MiHpBoiws5umDmNU+DqPZpKEemkw8aWWhbwnGS66WZsd/
3CB0puFdR29l5TWrRpMd0ry6h5xsBMkuBhi/sIbqZOdVtScna6eKvrwWY1pec7Jq1tg5LLISHHKk
9egcEN57x2DoaUbw7OtR+GxBgobBCQaZ4IFdHrXFPaTxR7pZ+yp6vz7Z5IwxS2n0JQNefc+Uv2QY
gpk1kVmJTzIN3kJF2aJDEyU5u0AtkVBLjWo68mTDgyxBmNRtsepFmKyZjkoDPo/W2XdCxN7LtnOO
dYCDTQuGFz1P2L8YA6DNMv/W1KF8Dg0n4biR37vQpKGhz6fKLPIVVcekcexWmcNuXEBYf+0CW9vi
CSzXn3fzoQLCgh/5wHDXOzpgemn3Z7fBNc0Hh9iP5wa3RtejvzMsJst8lznJ8dY1EDRblSXJV9b9
4ZB1EiLnZIpXm+byqjJASw9A7F4HTT3yUMoBTps9OzLz2Sdl2Lar6PHzXhypP93rpv6gj1VwZCsE
dbV57sYwvDsNIea4mRh5EX/nsU5S0ROcWwpKJZJ8CT5a66R5slDpBSA3sS4Tab4EZtFc4lH7Vc/3
YrfjNCnZX3fdcMpE1z0OuUK+mmX+OpS+8RKMSb0aGk3bYbO0Lr7S3nuyApAPef4hGFI2vlAwQq9o
t0XtnCcCER7JbudEMW1jKfTgadT8H+NgsWk25IsPJP/S2u7PxlP2iyCG4+BCcFmKlvIttuQt96dh
Qz+qZkxUyBdlwTOUYBP3duRYL/QgnkICFKzMyi9//EvBFMTy2lsGKe8e5wMOPR4YszTh2K2nbab5
34GnW0zKJtoAOat8BREefwyrPCFhwV33yRkw1Lm288c0s9XN8TVyMIQIdkHYqdsUptXJdf3v41hY
RORlXz0nVDc2qXfbCCvi67gnAq7WkzEgGp/vIg04xU1ZszoScVR2N2f+16IFJp8ljrX1TaO7oTwv
1m0NvJiI2zcv5SINhnX4VkDxA/TFb+WIlADadt+4yt9kMbR/3DjRQwcZ5+nzX5o8HFdBo1nUOQGI
UM84Z/YAnD3Vz1WStrfPm3b20zAvdhiWa2SWAs9Yt3qt7weBrN9ymuZWzA92Y/huosavwvjmklnl
MZUDSIBZ8mzOj8JyUz8KFH804pvb5w2Tqh/zs4FKbnZE3dWMy7zuFCmYgewAymXTae9SS+ulZSHB
dFRR35K4HXeoU4Evznc/b1pB8rad9JeEL0nO/xxa08iIUo5r4dbywMi6WrCfGB8V9VrqmfGN2BZ8
9JMVHuIxG1aJWSE+c6v45ozZ9DCSffB5T1Yq2k8jjlSPFtQKnVy6xdIb3WTd2Ne4ZXQ83/MdftM0
mHV19AjjIpm2pc6lv8NUeYy7Mb4ICiV9foufr5jAspqa0D7qjmq3SVNVl2bqiVJMBUJIHE8wAbyn
yXf7K1rptR1RBnz57d/++u//9mP4n8FH8UBKYFDkzV//nfs/Cvi7URC2/3D3r9uP4vKefTSfv/Wf
j/rjj/znXX7pb3909d6+/92ddQ7ydHzs0FI+fTQU/Z9Px9PPj/z//eFvH59/5T6WH79/ef+ZRWBX
GzYWP9ovf/vR/ufvXwR6fP3zHf7xBudn+NuP57fw+5f/lb2X/+d//4tf+Xhv2t+/aJb3F9dBPem4
tuVxzRbWl9/6j88fSesvjmc50nEtoRvzf7/8lhc0EX//Yv2F8p7HO4auu0LX5x81RTf/SDP+Ak2O
5cqTlmNwI+SX/3j/f/fx/9fX8VveZQ9FlLfN7188+eW38o9vaX5/0jYwhwpH5wUapnBMafLzH+9P
EVE4v38x/seYBroRJ3JYyIrazkcXvoJ/ay60QGa/MH6VG4P9Hp3jokLtQiBNTKxR21XlpoJipf3Q
UnaojNnco3Q4mjz7G/4vYPo+VBHdQg6Pp+81bhTc3wIeRNiU+tYgyPkcQJSxxhSKmI/SGO4yRGyw
bf1UkitFyO+Yaig8aHf00bfCZOtAlkW5CdCbMyCkUPXZk7RGiYq0hWg8lv4HZnWIxBPI1SprHnEd
0t9OJX6SZTcMCXp+NhyBqdH5gt5WpZrYF1O57uxivOT+yMJePxZFZN1i9hDenBFsWrl1RFaYGlm9
1EJ6UgPTl70+TU+ShTtMm1WYQy+tx65AQ5yUmxgQUDEW5hZawlZT9bfE0MqD78zCF2eAc9/W5raP
EB7W6UeiaL94Wv5iS8HYmB4jcQmR3OlJ4GPxHIsdjR8+suhg10b96AC7wOQwkl2HheCP8/LvTss/
Hwcmx+E/HQeWwxFFC8C0EdL9/XHQa0jCU7TwC83Bfcx+o12ZATYrT8GsMShAYQv039FDrccU7MmY
bKyyY3wZzDIk78EWsICVP+prnLwry3DE3vESm3kNVqaGacFeN9qLyIJ7Ts7O0JL59qfT7m8H9p/f
gPGv3oDk1LB1pMDSsuaf/+lAbpys8EmjgMmVmtVap1Vcj9ZXEAw0HsjVw8cwrOGlEdMyEInCHIzV
n1DwfJf2ANTbiOTV/+YVef/8kUqdrYAwbdOzpPiHU6vJHC5dIVPzpMRrNYJj3pkKPfWAjvTNBP21
LAKCeoFJ+ZLWsja0Z/AmKEag9iwLL3sPet++1rOsSFcWoSuE5Cq9QpE78Rn+v1+sKf7Fi2X/xufH
QeD+0/fv6tJGvEMqS6hCfd2GvbgMVo5/IR3rp6AsQg4C0lyakYwPTwz91Q0ARRhmpm8waL9rzIgv
acU4f0Yc+oIevS5+js0UbuNimFYFrs8F2u8SX3dQn7yY/dd/8w4swar4p2PYFq7t6gKwme1aDiZX
/R+O4cTNNdo6E9O4iW54Z6V3J2vKvcpGYgULZa8wJoplgmjnoNp4w+UtWAWVQfefRsHSmpvKuaxg
XLBlIV2QmYhfAFieWKVIMCIgkssws5i+2o71+NKitlkVdbTOLdGvnZaCKu2tCeOdVa9dq/LO08SG
saIeOaRBcUqaIcVdVK1SkoleuomkdhpFOP2LXNvWqFqZKfhbEo38Pf37YqV0KAomOv8VF5B60VZl
DWKnUgxv/+NG9I46jMQuziMR/lGP3Zj45ZxAh9ee/cUq18liaNEap54iylNMGV6ru6WbsMXRcinX
D9nQ+PiJa6xkiT3zXHGEVGF2pCcIADDdfYYhaPVdxVm6ot6kVWu1b720SXryfQmNQ9uzy4YlNOXr
yIwpn0biExpfbqyG9GKkU4skHVg7Cc2l2062edCdGFB4HS/JnR8bQsLB/ZgyfRF3VxspeVv+2U3q
N/ZH+G8IFUZ/rtHoxpPmevHSC03MoO73JuaJP3/EAXUxXK1bTBvFKLAM4XA4hMtFOW7oWrx4wy1X
cqDtneb72ppmfTCBOS5wtk5BTdR5MWydnQWP2lN+0GZn7F3g+8d6iYQJnQuqNwinxDqgYM7PtcNv
DKPP2IJCPe4nPgpD7sjuMVcksvSraWN4BNpncb1lol/skwFZJ5H01wRZ60LrugO8cwZTKaOCqiWL
R59lOoYOCoWZFcD8lqldrKV0zNWL2cbGRvc4Dgrg54umIivCTJIPpuMVvKk76H1jU7b1Q0RS9iKL
dXsbY47rBzz9RjdfrXQGpoxcWCZXjcnIlyJh/3kvx6POmrSOGj7LqGIQnob6lazsbJkk+Mw6vjZb
mA1nT8XMVUOeQUdWqwA2JWX6y1XTdxWZ5JRX7t6RCUojBrsb28B8rfJcBMtU6N1OvdHgzk/VIL5q
maLz6ipUXqZ2knX8KHSyNuzIvY9DUx3dnqNF0WXclbM+0ki9YqOXdgBEqG+eQlW/6LKswDlgU4Di
4V1rV582otJQBsznWhV+eA2Wwb4j6hWDqtYiO9NwCS/6oEYo1XO0wWsX+4i+gtbHt4wM2A3hR2sn
mS2EWmc8MIMwHtr+GAa5++QOOcm4ZX80RmbgiW6Op7GdznpYyF8K4jbDTU7NcfDRk4G/Se3yW2Bb
wRoCQXQaa4d84ZQJzWiD1Cyl4716VvYSNXXzK0CrFSTYZ0LXqW+9I5f0xUhEmUU3kx/9cixrI+p7
4jCbipM6fG61K1z4+EV38/KoVwwjDZOSPgpcAqCHGkEQueTMU8Qy8/L4TgBEvnYUJVpA1N1Sc1Lz
WkiskKnXfDiy/9lDRSjtl3K0c4wthbVmBXN3Fi2itTTa29zGfUGmz2JZth5+VHuXWES7GZP33OCj
WtaySa8Y7a1tjgwnH6kCsuBF4l0+de6TqRRd5K5+6mmnYUJ2SW4ufT6KGlvLIiyygkeX5R4S+KnM
9ec4dMqLR98ClVrWbTK7x3sca+vJSbODq2v9FpgMwbRqOBQxKmsr6vrrONnnQZrhllPTW4WhdLbY
/QbawIM6ltFwH6Q46I0rjyOSQCbGRb3qIjM89tj8t3MmWOk32jmIIWmpiWFpLWRyRPl5Rdarn21V
bWyBvhIyf3QqM4/AbLPqYEghcqgR3wkx2Qd0N7gb5ps+7KhtnWDXQuHelE2rzcB9ul/BxP/FOVCa
DBF+WUq1Se1rFhG9kfd4KBwa9QuRF3JZgw/sCoO8KDWcI7KcHii46TRxnZhqBn8YD2avMOBbzB6p
7p5IGkseRG1qd09oS1xaB20syk3Yg7DSO3sjjYzmJ2d/QH/ASvUfsWFHu6rsyAnMDI0PheyPm+uv
DarhkyWHvYWWpUvS+Mao6dqz9DPU0OUtSZ2drcfdRfpIjJAXoTXKrX1Uaga5iowF7EoDzaZGbTH2
TgrMLJ0oF8J4Ozh1sSJ+T+JHIMsDwOl4FLO5NlX6dxQg2sMgk/IhCcsTKt5V2Rm/9AmUaUwFjQyZ
YhNvBOoApx774+cNn0mz7rhgsx9I8yOClFH/hQtqaKb6oprqUFqxf5xcR+KidJMNAjdOXsunAK/7
cJ2GOGdV28Z7GVpY84x9RaLpAf0z6ddSFzCx0teiyaJtZ/r+OvF4eOobLjU6zZRIunDekEnhfGGg
NNaIeBHzV6jkCOsbMzIjNZrYspjrZEEqeY5EsKwq3KWNOseRCC8+viuitJW3/iyeQ9TYe0svXqeK
wPseWN3k1PWOnv2sOpieHKuH72PD9yyRTvukxAxyVHsSSw5ECf7yHZUfJ39i7DyNGeO0RmxGIivx
zu5zUdQ7p8I97qYJ234U6GosNqWVecuUgQPybRPRfyhuI1IR7C+Ia3wF9W6WqgxhXK3xf9RLFEPd
XjbdU1Ll9Cultf10GHaFQJakl98LHZoKysOaREP80FZpDug8sG6Aws6CtQPp2JxQwCShziYHottW
RQVKHz/N/ZPurGiqWpsCGyYEEO/VMXO0TBIzLA28peb5fLdZeWpp0JyqpqG+c4kCZAZuntPUdpep
yWDXLDw+wzQ+SKn1Z5tYqS4ZtRkIX5wjv4XLq9XL2m+cw3/d2CmM2WKO+MvhwEhUgpM/ZsdKym3q
iYQY8rB75Q1gcCJ+i7KIOJ65ias13VciGMuon6AENP6hYwsazjBJvvqndHQxI2eKT78tvxZ+n4MT
M45BZ+lPo4VMPhgZjkxzkq4StINKe8gWvUIw1kiXyaMWmIe8Lot476MQ2Tao3Mxca05+qFMfMEh+
0ZL81Hh8hfbgQPrjEouN+QEwoV2Xq6DX1OxuuykcNuemhOKItHCVGkxeGZUiYWbZWjX41jfk3Fxs
BcLZC2sknWmwJ7MzumRbOWeX6kHpXnTDZ1I0taTSVBNqwrbc1BVcfmNqcS+XiEcwN2EOemGE4T/n
NyPKo4tmkYmnurMYnT0nwtyhrN/1kpZAgA4lCAJiaqz+IBrX3NQtarkmKO3jFBuLoiJyxsVGfKyb
1gWohPWKSRDtKTKdjyJ25YoeML4EWAkxtvgX3+/eBIStVd6CVEprcKum7ybbMrL0g9tjBBsryHJI
td9ML/4lghOYkfpxJC7wknqIdtRU7BhIHy1ozfhXi0tv6TGv/CPWKmvnzTIyJaVYDyUXF60iNtTt
5KGwsttU1vHBc0titW0PMwKvXmdUMYx02XqyIEbSmI9MBpU9run47cu0U8wVRlK6CDP1mlQs655M
6q692rKAc8r2DNpBZ+JzI1S2NB9wsctDIBD4uTDxN8xBV0KLswMAjHejrwkFT+JuJQK9WajJH44e
VWashRs7tPsNje7jRJm/YCQNyZ3saUE7tfQm+j0Y9tOmBqvRMnRmCXuIEyFPhi9hN+oSJz3ZRXRZ
tmljs+LyeSU1JlKGp6uscJolb0YEfn4Tu3jo1a3ZsimDu9c68a7ts3PXRta+avTV1EIb/HwiL07j
HVt3skkdY5naoIk8M3oioIesMv3H59UB85Q8CkWLSSO4vmtqxJ1Oufh8fumrekUkJlwP9AV2FT75
iRY8uQqSITp9orBqiiHD9IMHNofhA2LVcm+5+i+3BBGJzaFfmomZ7WCzZmxspX1qLPgx4WDLp6TO
9m5KLrdv4qwGqxY906qyT+zgGeWYvUE3NLfOVTu+woWpmGajhdHZdUCc5C/Wdngy5hut9V8ypALk
1GTy8HmYxH5ARvCAjW3S2uKslc6mICJ5WwAvWneBaWwUrtYzKWHUwG29ZTLMrGIkXbkTzbhp/HlL
GvXRQ95JAnVmyk0d+2umri1gbu8hI3b4VLtetM9GtTPDPj7q802o7HVPzO8ugkh5SJPa2aZGcdAz
nV0gr2AxiYyERjfSNyW6SN8VWESL4owGIgHD4SJpMhwgCpV7iesg40qA/AG3em8X/osffoRpMr4R
/KgUWra4zJNtm+XGKwfhIsJ475ZG+D0tWnIZCDw827NtcqABtQoyZMU43dt953XeaQxzQiuL6KuV
0fJqK9s4IMnvN7Id1CU1sc5pgCIC7FmH1kuNV19xAtnM3jPfGfCl8y5NXQsOypqYQgXZE0OiRZsZ
7xbmpZ1LiUwmKWZFWCdPKAO+aS7clpyUoBo1CyUi22TlPlSgEw2vK06pCo2DjqEsqoYMa5mcz2OO
eFbbAc1iUCODGMuYnPfUGFEHduesxZmIy7Q5kar6EANaxUu7bTt6mszJOI9CDYurzUXXUubzMCH4
l4/RVL9wPIdrRi/PJZmwZ1cz0HOL5GhhQujIKSFwg1F/J3AShv1LKBU9Ckh14JFrd2cST0UZbVYb
rIartiV/fc4ActGRmJ1D4EISbSMX4LWBYIUthbj7NTuoRj7W6XiNTHoLk2KlcCcXq3BTrWVL2y/I
o2OLjR5tenBJU8/f6MMRr7634yrv8nz4zpTq7lFig85PKWaDwPtmpu5ZZ5M4TTH0EA+pbstumPcf
gaBDrG+HXCFiyZAtqNjo5x7+zBCHBCTBRW51dy9SrKzF2q8HUj3hqU3Q2rwEPJpn7Lygvw2Fz/eS
jCxn+Ji9gfYSA+KA4T30XFezjxWOBvw20jyYdZCw4yTMiIuiM1MBvDAhkxBZTj/UyZYN7o5xrXoN
ON3yrEacm9g7I67fqpA9Ce2IQ2km+gPLbP5sK/EWWGzDRU/l46No02iSl+bdl4ML4hMODrX8MlB+
tp/ZCgtde09bQkjxYqbbKal0DvZNJoivGYz4awdTkhwR9zWtBFfAJiaYEXGRFlJQN63z2DQaaHGA
HVnb3IvSq2iUivI65vmjyj9dJWQZ+QiBEnZ1Fk4V5NjLESnDXkO7tKiHNjnlCd6awh9WpeB6aQg1
9+j29J7Z8SfRV6E/khi+rzw+M90scEikcxKcxfkxGdmL2QRLO5tKjBLwi7wAO7s9izOBc9UjrIVM
TykExIfn+gNbRdRhlTELhZTP2EDmT34N0bO/p53+i+3RFc8bujiHbb1zTXrmVE5urbBRdgiJgC3r
BalG2sLWy1seKha5oPgG/uGuAzh11BqNXLQfLKdbzs67xrUFPaRKrFtYm7GhRzh2IKQaHiZTIJ2b
trRRYSJB64TcYRnFl0Ej2A+RiiR23Fwdm9bTJGhZaSYM1k6fVmnKE+XkUVuxR+fTogpM1S4ZxYXe
/okP9QGgwBmF1y7A2s/lle5WbIDyckx1tkR6Q3f/POoj1xDXI/bCpXNV51vTaH+1HAKvKZQ3rE/u
wSBkjVk/jQyzheftm+jFQjJW6AAPPy3baNdCqZymGVwzwqtKlW1MK8O/1MwEDdA422x6rRpyzH07
/hbA2Tjp9Xm0YScpOyP0nJGvbnf6ow7Wwmn8n6QPrKCcxktDT8ZFHCQfusAFMOZypQrUoAImIkl3
IBkQBjtNu8oF202hUfBFbbyEePDTHZOfxVC90Mm5V33gLpouCxdy7vk1zKyWeg3r10QPs8GW0IbV
azruOp+oHeRth1I/tpY8Mcim+1foO2Dk5yBi5+/msrz3kiQfTltXoCj2CxvY+OSxQ8a+AYgBdTz2
G8T/YsNHdE4K8asfw61PIpctcDNNaJXyjumP6j6cbHzCmP5TmYQPh7T2y9JkwY9NthopI0CaBHST
YB8PvAFPIcmbACUQ27eSVXO0lQ8Rbiwp+fXk0exUyyJmLO1yKle2yfVOzzBJ1+O4q+Y8IBmAzfD7
U+2VnAp5ayywh45VfexlrF9VUn4M03iHfPe1ILFrUQflQxzFJ1LNYW441nsJuwoI2c5h/7oImqBD
OCqvXMHoFdRvwchOciy0m5aVTy17vuJRa9GhQkg/TzblH7HnJ+QBX/2ivDGMcRit1bhZ82njEsKV
zWGVdLYKBemQMfOHRU0MabPqiL/QqKeT7IeVSkIW8wflbETATkBUHMs4bQm+apsb80tUYzH9Woau
vMGAvazvOnt60x922tKKgc29DBgBM95G40KfD5Vr9ZQNBvTm1IzXBpdt5GqoZQenX81xo05o/4y8
giH9V3saESNmZo5OxT54CXmfBk2yyFVI4+m3LVsLMb4zgeWrOTz0iLHM7JnEuYapwyR6dJZZBdmD
pYM96G23IZ6hXbtGgjzYnacOyXgwRaGtBmpy+qTY4KfCerGs5MkTiHvsJpP0SId1OMLu1zzA76Ob
LmTyiAayJ/fWBU0z6kQN1MnuR6Q7BE7hSvFgQYbsCITsVnmmcSlLwmQDvFthrW0egMmGG6hyy7Cc
jmkHDyiJ3GHF5aNYDsNLWI8eGHTsDHQFNn7dJds6TLC+F9bc41ulQISDDLKy5vvZ0pzom3ndQ18Z
2TpMA5AY7vCo7OGqIaVfqY4vQOTqqOmNpIaj1JeowUdZZuugMyOqSeYRrHjRkkFSfgDv+BQFmr8l
BJjUtEh77C31kAuSxfwB510Lj2EWi19jIzuyBG4mAf8eab48e7Z57GPlrgYLaOSUPCXku/sfWs8p
QJthnVUWLSvHeiRHvgpS6KEyAmM8dpccZ9aiseV9AoGz6owF8nTw2RNMubHufKJVTWoWuz+0EHma
NhoP0IQKZ9rktSHZn0AGl1V7sgsOP9tSz2hz38LqUJctliPCYZWQLXu8CQcb0x7whd9sC2vX0HG5
SUJs6bG2FBlLeKJa9FPw+2qjoHtBqjeu62CDJp44Az66sacWcEf11WuTl1qm0GiQr2+b5gBN940j
n3YcqXsbpsq5H7OvhJkCX4gnFlOD6ON98mPqt0kn0b7N2cMFAWs/lp+S3k3XM/kyaMD0TfTLnvMQ
XSzRsoEwGhGyDd4ZXNKgX2o64atA1tamTDhqPS6yVWSQiqXQmnd+/GgW1FN6/5yICmZskz7pVker
NjHOCNgf+xwznU/iRUBe60NT72IoM0Xqojlq8xc9bboDvS8KCuXsRO2GS2Gi+XIkPtFkYDI6CG+X
mMlZ114iOzrNWrsFguT8YImG7YjS71CavU2jhy+xZon/y915NMcKhFn2F9GBTWBblDdSyZsNIakk
PCQ2gV8/h9cd0xMdMYvZzub5J1MFSeb97j13b8ldr0fNrhbxd10wgq+KLtvZV1142b0Mu3DHEHBr
Oc3OK7kTCw0Xn6B9YdznzduwXGUGiyDdExAzu+EOMpKzivr6U29yUiv53gBF4AMlzWc9WZOV+CnJ
PBui/GSy1WLFYTRvW6xURrOlHeRKce5vngMSx4CV0RIWmM50p7XE5XtjeKhN3IyDiVmecRAhv4R6
Fo128PW4IJ+iCtyhstI1mteJLaFawmftZiqjieBjSfVseKEjAImzIsflZuOTJd1+PU/hyfa0X9th
JkryjCB39VgLfMyZf9Ry668sveRYfLZa+pLF+K+VQczRM8draHfXoR0HuD7ZwTKn98ZVF/IKgj3v
dJ3ibMEvQ5fsGioLDHagbJFC/ykfLH3XK6sBTIL1DEAoJZ63weMmLgTnlPBfwFS+kW44udzb6I/K
25b6PsHsg3kTK0VYb+I6lutb2JbuOvZDa11N8yuvs9ZLn6ecccuwda7cIfW3gxo+PRm3x9Ku971J
5EZP5Wc7FkxybBUdPFOoa9dMRDzg06J1hadUTWvO9HtrkC9ycqY9lJX7ah53o4NPvMwiOsIT490y
0/I5i0w0hm48aA0VCsZknc0Qwrzfi4vWQwFgBpAwjjtMk7aeRaYFKs5ZpdLkTnTzlWEdOO5CTykH
oMbR9Er4UNdWj2AQJeTXPQNbbZYRWa3LmFrJ6LWdzqZsmgsQocDHxwaOmde0HpuVdL0nv7ylvv3F
2vxStc3LNJfzoTTlW5qlP3GhEw7r07s2hR7v5+0xaxy2/alFz71dvqCf79hdPXjSvkyzv/Wz/tHj
YaCUPywtQqjh3WCxYeQpBt2KcvqGCfH44DDCiEGwAubyDqMoPvVWk7u8B1BsGe21ySP2sL1qt0xQ
EpoizhwAwfns/XE+h5zJl+Lweos39yuyD04FMcSs8y+eivpKm8BYzFlzqSfAHWlWXW2KCjgWVyd6
soGidCMPvGFZWRMTq5yvAseNSx7Vw0c0yPoUOu0HQ41539e6uwHyHLEPIGeCSo0rjKmePNW9yQiE
IusghbLtVAPzoqQ/+9Q+p7ZC+hK0cnU46eua0vJs3jAMXYAraud7wxXZ8AckKjSmLjB1nSAsiJLe
8K8YrHfOiEBUFSerNr9Gxf/CmnHCGs/AczDvbTPu11nbb9sK9p1WBmPIXE+Mu4XVj9hAW8JofuXg
4Gjq0u7xVG790Xtwp+TsJj2c4HJSgdtB+W9jzrKJXW5dip5oYoBd0OIrmtBP2ABBkUNPuLKDTkL7
i3E/1+v4bSX6pyXcLSHDCNy1zQFfxxalRdhzo8dRL291yd1YWFRO6xaBjMQlMoW29xYDiWNi+eNI
7IClk6kga7RwO8bmq2VGO2J+q5os+FJNwI7H85+0hO4VyTZXEy7kQH9HsDnwWqqCjG7PXcP+qpPl
odKyYWXrvUN6SbzGxJz9mFNi996yAR9DzIOaBLUruqOW5Q8Zx82GEaut1+va0n+GF0/LH0IMj7s0
ik9LCs4Ts85Iqz1GejzvdZ1iD60w+PPFv0R77VMni10o6wfP959c3JiXvinfzd7baJljrQbR/rT6
dB6m6bXJah4hRLX0gRlC2rAAaTYYUuE+qag9QcbJA+XTOAtROFlMJMbwFMOtOvbTpmrSg9m1Fzse
NwVM+zVwwyeUxCpg03dNHftF4/jCoWZ85A1xN8qX9NSFgHI9ar15d0pjhiTEO5u0Nf71UNvOGjEG
h3xxG2ZW0Nr2IdPC9EhEh5llvcukdddKxvPhUD+2o3joypDu8kz7KKQzbnrBYkUVgFMd+4r8HjBf
lju2Ypren/W6fEdb/es7vwoeimi4FXp7LLwRhBl1PYPZh3e1qU4PCA0nqNO7hDySUsByhYbMJjUG
ZOz6g1k+iF5gyu6ORv1qVoAVvcpl7ia8j3wsXkXKiz+pmOdY5txVQ/WTABqC1dGejbGErT7xsmrV
g+w5RgySOEhPD1/Pz1qWTivk5iKAJXHPs/OM3wUFv+kOrjd9tW43rL3yMvjmXdy3Z4A8F5w04P46
99Wup8fad7dZw5EZxOiM3ofTlpO8rd07cZEGs8i56hu+lHJis6E6xH4pMTm310lkez2i1QXT9yFz
FVUSnKLwLrS7JE+vtDbw8dg8tQwfYiQNxTRondnuRy1oA+vo1w0Kd6hXhWZNm9qrKLL1P+MkK5FD
QadqQ9QAdJXbsByG+whJOU6N6EjuN45Tid9C3sVEILrJoFcGmirRGBtLL84fKMT5waqUtU253VeZ
UX8y5I63RZ9scDVjijYcteU18TW8hXI0n3O3gTfcRS9NLae9pht/k4knTvVIJfUmDykTMDJEz2RQ
44H6zU/gJPna7oBUtsKLDy55yMDAdoYCrbwVuY+Hnrn0phjFVmsMXuwaF4rpJtoGP/h4cmF5rHGD
GRtqig8AEaszYwnOvPiMQbws+qEDXER+WlTsyI53JdJdfZMy1VnNObNVg89S+vY9nD7zLrUuIRy1
c6HUY1NgPKMUej1Li6gk9ktEYtoPamq8kHihSJI42+mG9l3Ps3dO/HnDhZ8BB0Lzj/pTEfuvpRDj
o5GF69mbkm2C/bxieLux/PK1tmV4jPP5mcwL8dgQHEQnGjLzitOf4fVPuk1JWp02a5K+4PFVJ9ap
ZDobsjMp8WK+tclHprdPulkOj2JgyOhX+k7rtXADkuhc4ri+NM6doPHpwlwCTvE6tqdh685qYxdF
9G7VYi98DyBStthMy4Jum2prVVF9N3UWt7CGJFx6Xg9LQ+IQAGHmOclxpA0Hm+h87FPJKVrDLpEC
R8r1mGGhA8BexDGXipNpW+eVNEm6E61hPPUJyDBfB/XWjPp5MjsCwwI65p5h3XEywU+kSfvi+eJY
aPF4tNXIqbuZH1kkoE4waUKWLWADGvO274iYShOSbT6X3nGYXHrGM6GtIVsfzYg0qktYYBMSQyCJ
D1dY872f3kCyk22UndiuJSszHzgWR8qGZhHagTVY84UG8SGwgYYSqcDDSr8SLQ5xekdIiLu9aXqA
7S4uTuLLTwCMas6Uk3GcBXulupp6eAtduK7b0V39g2fGDgRNxx2QSDRmiA6P9/swFScmFI9AleUN
prisxDqmpOmUzS0qZNgTVZrW/67BvpTvnTunl87kaW51bPaMBBAXxseuBhQOXJAq4pmSKkY7NUvJ
Pp9B3iusGY+oyTuMA+bObHSYLX12ySIIWZzKjzEou1XKEoRur3v7zCBwKhv1XHAO5trAzFVJm5hE
UX9HgNkuJlBjHlv+nq6k4WxI61BU7BAnWjZenRK82Yy26PSZfWWZZoFLhseaPPTTkIEKNkrnk0I8
7anDgoAMDhgnpkkULbXZwZ5hP0OSw9TnGqQCVXVyggUzKFGfzZGZPwDElroICOe69eGHaDMiFDfc
+IBCGpN9CLstRRnCgVysf0qLdNdo3rjJpA/rNOMBkJp5tG0U+LFhvpOc4wAC6oxVZ1XcuXn3a0yk
mKLe/RyF+asy50QuI9mmAAaZFQud2cGH53sUkMVaeBo41wFxntqgajJnG5e5xNDcsHdnt0GWRT73
uUtAx2iMhynhFvDFwJZr1qygxLe3ten3XAOttrdjMXzpXcaFbMtLmGgXC8FrS6DIDBjvHPXa45hu
5s9dDRvVzXwO0w2G0BxztZGRm1G9uXSTi4vdkfbFhCN3euyLx8kYu4ekpOI1PWuNbmzKFC5GJR7s
KfZ+DE19zMZMxCT1SL+PtD91OpCZrFyZTfyrysJcO74QsHrkKUygLjTjDJQiiEv3X4mCdsYAplHs
NMnovg4fZuV7By21b8K1ui09OF+10f/oQ5TsQZAInnVWdIh07V2k3SVlVXyqlGA7yZnEZzl9xluV
rDurRpmOrBdhMHYpq3Y/VWRJpnj+IPzP31FpxVm0v1KGPO1HHpL7Gn0cwtiukMBb5jbnm7Er96LB
MK/MqbyAwN8MrRkS4aWVx/A2ue8SO6MqiO02LuvRIgem4V3dyCT/Ty/z/8+xDfzfBFP+L7GNx6r5
Soqv/5nb4P/8V27D8ZbchuN6riB979OL9b9zG8L+D8+wHJ95g0logkDFf6U2nP8whe25vosJ2TRc
0+Ov/ju1wTVm62yuOAcjiwnx/5LasAmB/A+vs8uHs0iW8De2wMT+P8zlnZU4UTY1FQ1TRFuYlABn
a0RPm8OcbnA6lkZ658iohreHbVt5XbJ2liGQWyT62izqjWlkHiZXqlLj0zQwv4vRbLxiOIy0yTif
vSQcyMeGhzWM6XpAuKRIIzH3BhaQ1eBpN1FnSKmIYieDKgsqTZg4lLa/6y3oT24CtrApp7vGYPA5
meqPysI8QPd3QSVm+bbNhyMMrC5ZQPghjX/4f9+YXDKNbCK4cbRxMo1GoWDjhhDWxN6lgPRFCL5S
lHTE7F9LSJUNInug12a0FSawWfDCV3Oc1K5oHIEJm6lwpe3dAuIBmAdkwxhiYtRjMSoc3GBUaZAq
K+XG7llSDM35aeNOP9BX4PGvcHmEHJeTiWLnsZj2DT0yiJzWynI507QyBpysm5dyHCzI00MShEZ7
6XExHIiNNpBWMGtIQWNBVcOHdMWXzQkp8H0Syd4E1hDczLsTdoJBVURbXy2P8LZ3mge60spQW6Ix
7i5Gu4+FTHhzqWHMVI8ZLAbg5RsFfGInY1s4plcnc8oLouXPYFqSgyWB5aYDoZ6HLH5T5DPiyWZ/
1/rVQ7mUDDZUGxeIkldYmD+lhWPeCgsDuLMXba047+5wqmwas8b1YhBYruQ8MIyOTaxTBdncJDEC
e/zsjbp5zEwyeaVrrr3E0Le0yOi7lLAuuq+iKLAaInJrkNWh2yX0/J7yArQCKRugLp7xZE9y3DtN
c2ae08N/R7czRx3S1ZIv8qwE7XgueNfSHGVe3LHzgH1oZYAs6giEFGj71NcuuRqIbrKdpUeSh3rJ
98H0pTK0bo2tFY+EcM/MoNA+axZGsydgpNWnWWfTW3HhkFsHQy3nBQzofxq2q52p1F3nkiJvrY+d
YDa0FjYILLd+rn9Da+aIQQCjyMAOcqArwVtz5tcg2HJq8QuMq2WUPZQqghhsgyNJYMNhHzwzGe4I
XsvvbkByKW3O/Y37rSfIYCr3ODtUBnZ5wGrm3O3iqv2KsurmJN1byLtu0ZGCrmrdlG7e8jB/Hiz1
6Zr0cGjJ9JyZ8Nv0cJoOsmsOJfugUw8/gfC9Urv4nKmJ6Reek1XlWRKGJQET2KT0iPdjh4WRGWyL
5j+ONR4VNb4RCzDpjiWLTXi1zwaYbxkMwbjisQsjzes1jUHk/ApN0aZgIbG2GtucvEg+4pYPrciB
rJOq3RopkWrwqqt6sSCr2P50kohUVggQs89tsFAGOI/RBnpctvOm8Ry8mlQTBGMUHgw5Rrs2cpDn
+2KTTB58H+RhTD6kc410uems9k1fejOauL3vp44cg4fim2WxWmupuxkygE5Jo4J/bxAQQm+thhJ6
ALs7N4TGCdqzA9BhNS1pSw3gKjSn9wwvRTAFrS51QJX5mzNYD1RSEDtzW0CWZQwkT0NvYtmVsVEG
rVHBbM71v2Iw5TKq5h9548koTMkrZjNb7Lq3LomuhQ6NZUhZyEDAosVEOw/T+Y5koInA95d2qJZ+
liQYId1TXXvFOk3mapUWW9cNvU0Fm2Ej6RQMVf3sC8gm1TJumAlkDIjlOM6Q2xL5ASoG+lqsHq1l
Qhlr3meq86ZYHsp/NDLc6NEeYiNKNkD7fjWXPVfIzC9arIhOw8uKqYxmsPqvYrp9kdiLc5v/irSH
xcJN663zPrEyEeVAGlraV9alE0Mig4KO6lsoQeGgiWJeyUeNpR4rd4pkB+bUwgoHzpbZXRHhGuIC
eh+ld+KS+aqoVqz0+R2UYBnYIfeibWYXehNhBSji3lTzUGHEgwcpkdGFR1TOX/V1t9aNLH4EwkBt
Rz52i/O93mHZBygq2Nbntb0t6xehEqiPhEMCtnC8PZw3vKBvEnitzBOKDNw0T3Pcfbp5oBj6AFZh
U/rQM6umoVBK819di6IjHIbteuYd92vSeC3UsNwAe49uW2ZgbP59lqaBh5S2lBC50YCXwo2aINaZ
mws3fO+oF97Zensnu2XBxH7jSxLgTErQiz0HLbTcZYV8pRu521u9Ukj5S2/YrNP43FVn0DkSrs6w
o4q9wYvBnM3VGbJQjEwHkCyoSibOwoMWKO/IpnpilgeWSM9BI7gp+DeOz1kX7RK41+tqjB+zYv4u
F9pPwzjikJsNMe7lAmAySzsbHvFVlhA00StaTJqe1yyUjxSzmsFQxd46RraBtD8zSokGEl40HsmT
hBm/nRxecMvAYEhgog16LM7L/1LLc96Tr0OH1VyycLbClhuDJhmUNOs4F0Jn2U2vwLWWQTlQXJ0y
OOA082YmUmKV3AVZ6hOujyWHddwVAXCxo0Y5RUbxGetZNky0Uy6Fk/9+qMzxv37133+W56XN+dT9
8gcqCNJRjzZlcqZ1cyIVICncK8t7syzmOwGMfN23V2h52rpvXEaLenHDsiyosaNgZ1gGMIXR3Vut
eedUNQaSuLDX5mfn1hBlI5uTr2W//vudIs9jkZJFDiVh37TTJkO5pHpHh2UIlTcolcY/ENkGVXmv
3JGOT1YaaxEt06BXYMq93l2nc3mpB+oRYzxD1MiSogzTFMNCNaiAWpBdo6i4YKV8tjyalnrk6TVn
Hp8OF8nX17BealHHaV5zzor7jhN539h8UWEEIDL+zVK+VSUAcWfs5iq7+k3i4pAn86GiB29DRPTe
7ZEX8w50ZcsZFZxPuG7GKd/hjE3O/36Yl195kfwqplnfEsfQT/T4Gad/vxort9pXRvWfv0uXv/z3
5/9+MGOO07zdHRc5PCkiBv/nD4lq9FWfiGJTeSOfQUZHYxBi/+93/z6p01ojgBysPKzXLvKOu7wI
yy87dudrbDYFi1BiA7aFIy2rjoeFr0XZGaykwhmCZhboJt1w/z7zCO+rwsdC373CP8L/KMemHbbO
wBC3q/Dze4M5nqyZfoGV8+/HuUnCNTjjbZzNHyaopkPSfOJSCtz2LhQ9bR2p9oyTdplF1oHjYZyJ
Z157zynvIvJOUe//ljpXSL94KHQUF6s1/CD2KQ3BhHzV+4s9G/l+rOtfWRHUNqu7Lru4ef8ReoZ7
iDu13EkMv+hD4GuK/mxBZcs8ns2srXa11agFcobOxXRo9J4HDeClYYv3wtQp9/mX0xTmxhpvUseh
UpLFNgvHDhSQjlAU8Ykqo2cCPBuvnH9hhzabMcPfSdHtNYyKIxEhg8wP92FLL1PaZxYXE6mHknbi
dmCngJhUdCYEnH7eYEPuRakfOxZHrwV2iRyJquz8sGf6MZXu8SLaW3tChZJoLnfkaPmGSD5gAzOc
HhQ7PtRDX1QVBTCIYQwoaVzgc2thrk5mhxhmRHm1SylJEY72lxcXpymqnTIZrCeoILMAmTJ7bBCr
FipmY0n8C8TPzzRJ2nNhHWushGhvCIyR6n6xND5R/ezvUALu5phHfV/DfbeKigIwV9swaOONdLVv
ClXYBsxQWLpCBCPjdCjpJcN9FBwNV6ziUcEGOcShuWYUxzC3HfYChTsr4TsMk7lS7bTqlEt9UFPT
DUk3RQDCnqkUivkazRLLYPpVxJMfmBPlWzMESMz7doAvg31XgdlohhNogMXjbrk1EIX4Ilx/3cz4
I/SYIBzIWmyEhneayB0a4bBvBMGPVBVwWsJ7w0l+2MTawyr2PzhvnfRxuWytgQ/urQGxk7LE7Mc5
7ZaPixk/J86glgbZVADo9GMogzExVzODFsR8NyrLDTsTZtbVvT14x8bvmKqTuw7auOW8x32d5Qz5
8tI/tll37Fy4l5JYZBjNWKhpNq91gpjozC+FQe5ucnQ+1QKfswB5eUiiXn6YXC8QbC9PbU9E2vQk
KPha0nfgJC+OSVjRMMp+CxXtKV4G5Rnw167gpWyS6UulLnF1MWzIiNAX0g4PJRQVZnX6g4TMjZ2p
YywOanqAjodPL3XpvRUA4gqaTSlKYNTEYJWMHC4QRv4UVBu8ccUQX2MHSHpWUmvmj/l3HoJHK8aM
s5X9jP0bm3lV0UEwXVG8ec/TFBa9MPXAoBo7FNplcKvXDps1ROtqx3G/Dkq7+aO25850gqwtKY3J
aBAPx/tEVc/S3vV+vHEGqFXg+qkUyTkd+Q+R7f82ydjtIi37FJROUU8XiDbZ1TpJNAchPTW0r2Ts
FbNMDIJtGwezTb0EvWzrssI6ZSO+0hi2gBfvZ0o3i9C7M4onPQ6nVdI5r8vHcNz+ZdB93gA8Ak3+
6fndDsrEt4VtfatT90VLLrJcy6ZCz16xyx6xbnkBnUYKI4P348/9Njfbp3FIdhWH6BLsOiqmIj9f
OaQFfSZZIXYGzUg+YzBm/9710T6kDdbFIkE2Fw1stHSBvBZ0eUQ2ey+6L7lbqnSvyA5RFJAiFLfv
nT+eQ+vDJKayVjbjAAvnOd72Q6GVd7ybOsf1JYeSYNlSQ3wzLHune3Q64Lf1rI8+qc9Nlr7NOrd8
79b3ygF9j+n4NsbY1zrD8FZCVQ/0U1aBF0sa3bk49VAlQYJEtEWf/exn49hTU0Tm+K0mP7Jy+3SB
4D4WOoZ0T7c1TPT9uuoLmzh4fGcBATrTxUq4KqWdLYwpNXT4ynWdDbgfOtVm6tMWHk3EOAQCso9z
MM79O3uIRpJi5VblxYkguN8RpslcHg+iNLbo1BBLVQ+ukG56oowWS3oaJ5tZZScJcOCe8cVf9Qon
8aUws5cqoVd0iOxLUhcLnmdVe8QUNbSVc+c337H1PY7MIxLTdumj4JYGFrHBo0SS3t2rqX8r7Jki
9tGw99CJON0Dq0yasuLEX3yNBo+CBGsxdXAkoXPISn3lRBsNZzFWbWq3uYVnMsYsYk1PqyAdogDC
7mZH6sjr3J54TMJlCpZgdGrK+BAzm+CgYZxNH8sKHkF6Xmdyez3YzgOHwGF+pFo9HEb7sbfFehg4
F0DwHrdMvR97x7sWfUEfJelNH0/EmiKzAwXnXVAVw8VYLMP/vmTAThYn+fKATWDdSKXtjAkjJiCv
4wj8ZdUzp+SB0HyK2tuO5djeFtioOz715JO4WpoXWi61TdZZO0aehz4dr5y8foeYoX40Pdkyf/F0
eYhi/dfVq3tVQwHuXRph6qq21k1GHMZ5Mlw3O/mivW+iuzJJG4QUSek7phqneCZPdALNxvES7/0q
W25egK02laoNaISIbMWGnNJ3Z9lbx0wvAxV1m8Z2mo0silvcyN2qNTN6vTgY0ut3j1h/jnw2YiKx
KA/E90dJycn0WQvFoLZNAURXlEwUfJ1HT98yPFNZxImCXSqtnUx1GxseouxHrnqYUpMSd3WEfp53
w33YKd6dkSaDyJdvU8oqaeA/bX3rWLLSaCUdjxLiOv60SxON7F9ojVx3HkldpCPqbfA5zRxtZpMx
lD/Rr5PKlwgbKvu2gNjpvcQIkS8u7DYyrqVvQvrv67VvlX9TyVZkamSAWYoqK8v+KhpjQ4mOzdbD
vE0gDX0O4QFIKbqTnXw7uQAaIUixT5PPmtZdyohYLJGIB99BPJsrPowt3NeeOFwrTToVY8pLPeYg
9SpKhyfe9iUno666ZdXkIKND17jvvZcaO/CpT5jtA4c6olU2qvNQcvAwVPdEOPW1o0pzVVBTRhtJ
wSJH8ZvW0gNWo0ANCUfQsih3ggLgAEHwxTTqe488z+Avyh7+6NTjAQwWGDEpYu3kNCjMaV9FFGMI
nca7IqRFjylhuFQt1f78bdnOczKc9Ym4FJC5fq9k+pT00TYZWUkqvb8Ndn0dFGOIyMXGpm9qZVD8
2mLKwV+Enqub3CMjBH+poxlpnnHW7P6qeySABbW+rgv7Xe+fu/RLMHImazqmLELGF25NEv08RIcU
pt7UATasUpyLkXUSpbzv7RCDPoUOtcOd7jrtZnldWTHECqV26xfV30j5ZFA282dn+syzmucaWqFW
hF+VHW9qUmJmBsxTVR63onvpKH3VSljL6Vje+wWN4RObOIF+uUStlr0pDd6owxtEM2sU9p6Dwdec
DtFmLN7phV4PoyuvCqtXTd5z1dQ1X4k3j5taF49G2xyrDu+F2/PpqIZC+Rt7Nkn0gErXYbsc0v4I
X4CJETmmiAlY5No885lYYbumx86yLr5J1bdBScBgh1ngm2yFi5b3JZxDqB6iD5FK06+B2N1WeAr3
xNR4NL3N376evLAqgqToconx1f6ZZ7ifbuV8Kw5KkZfC5g7nb3Cyf7WiJ02Yw5PF/mgP0QmXQW9A
ZPS/h1FSBpdBJGjjyzBxLPaghYyEIpFIEUNpGvIU3zrxw+9WZdSJhs01p2kr7qt9WkrKE8PXMok/
jSq7NcPWmogBCUCBWHcBNE3NpUMg2+dujuyDhuoWPE7lSMHVOPpvTl5Mq7Fv8xNx7hc3ufeB/O6J
YpNfnYY3eiE7W+LtoGTMD1/SEiS9IfRzbU8grztwCxmltgntlZYwWZEKD5yST6XCkCbPwFKR12ms
IcXwlLThL8vEH8PY54Shml3gsanLPdVdZU6Ex3D36OojMgbwBv1cuhWwgQYrO7kiCPx0nrb0EOC+
DlI/71ZmkT7DvrwMZvmpa6yUy8U28QamLl7Ynrn0TpTDJWzms5OMKOPmebSSe9fuXnzselVBzl0Z
q7bNHkP7WgCbcWebTsccX4qsf0ZPretl5DJhQtEN8ym0snsiV4Sp4hYxarJpbKIZNsgd1PMsuwlS
BgFWrF/pi3NYCubmGa77suteYvIvmBbww6bY+ZZnijd4H2ViNgHMzSbwscKqdInU+QPEb/tIapHt
LZVLFrCEgIHNFREKz20H9Pst8qFkkvfcLmCeoQDo3EbVGut2xqUi7yXalckqTwUaC3eZi4dxKcwg
xUGvtZl8DwszOnKBlmhMnKG3WBzX2NbDG9rkdfWXmiV1rcljJlkeusRjxMP5coLNQgiJroNB5Hi1
imNbLU2BR9XUcCwju9rUnaSbA62hmeiZipb8UalI5A7mpm0q57DtmaxsDA12SGhG4GKc/tujlA2v
1YPj+y1pi8zds0/bucZ0tjl05/PZt+zkkNGUEE0th0Af5oJONaJp0YDKxOuJitmWqgp9Jz3/Ddml
CGAQoQJ1jM1s99WZOTYlaYeRwSFD02lv4FhyYEXRsMptcM9ZD8WqVz1rygihAE0XCuuHk3moCcXQ
bLpM2edifijN0l1R5ULNHJOcbOxnaoeanWzA9+RDeJL20N5RB8S3lrYnSeF0hFSksgILaaOdU72h
kjLn8YEgCy54wiRViZRaU2cgyqFxQdGiopX2czmSZcCcC8kdbZ5KW3M9z8jzpfmg2LSsxpS5QiUY
KQwfbuFkG5fvNeDuf6XwM14RpVAbQy+PbQ8XYwlqO52VP/cFcw1oT2gIur8B5g8xFX2Gpq3Esn6A
gfdsYkC3y6z7gC7BSkwD4QbjLBkt9oXGfE915bG0OHah53LPq4eaAkOtiNIr7s7Q88jt2EstIVdw
HHFYcBIzI6lsUQ7ZQZUE0RnQYfZCmyhZ0q7+UwVVB6bUHnyb+VTUY9gzCHiEKr2QVrJgGuBKU2Py
py/1WyJLvnLj4rlU0BDi54hNlxda4U9hk2dnfrxLXVLYrGLoC21M3f0e8j2Gpbld5xbltwPHRx55
zXzzhO69d1a4nYHDeJDmVkq5GHNGZHYZWcfcJ5k8RQTVKg+/NGc0xpyNY4HrCTkCq0Hf9+BjVrTB
/PmTh1F2kBQr1syEu3prY5Ghh103A82YjlFoH6IC+m4BNSDoHKt7wJRwn5res1YO3yOw5S070MCt
SYkUA1Mxt2XV1ktKOxTD3HCuHzTNPnVEd4I5SZAJYNZOCmddx4YWNf/CYG9VRBY3sfCfTWE9125/
T8iCUw2CjWWPNzIHHKPEvnS9/fJr8IA/y8+OsK5LjKZvgd+NXfmNaO4p/dsR01eVi+8xnb8yhdMO
0VHvYOJ47mNVi+/STr6pNvvWfU5f9XS1xvxdk8Of5/gfQzKddJ7NzmR9T2w28nq6Tc2bptw30Qjs
lKyV3XQzQ/kB9uHmk4s2SfTKyf1obe3HbYbPQbZHYiNb7rhvGQ9/UPs/67YLsjG56nBgO/RzAs/f
dZXTIJh/95lxS2r4LOI1MY2vpppu0i2/27p51uI/Dlui7h9imdxoyPsmsv0OZIzM2Z8l5lts8LNd
nDGf8fotdZjzraGnTRvU30SQMLTVd1Nulj/CuH0LEeyqZSffxYQAMvLnVpcHc0UTZxL+LP/Znecb
a9mPj0u7VinnW7hX8fBFgyqgPFfdzLrA+Mym0rGeYTk8A9CjpIT7XOkv7Tx+TV33Z/XtZWasn8zF
7/J7BuDvaKzdZH8vHyLVsje7ug9z8zZSO5o28tfGeUDJ+oOw1K2L9C9VGDQqsnUri+/lzxJ6dPsU
arjh/0RJ8V1P6maHvH74nRniXf8Xd+fR3LjSpOu/MjHriy/gzWI2IkWK8qIstUEQpATvPX79PMk+
HffGTMxitndxTndTFAkUqrKyMl9TLOmnBv2zmI5kU+ee0pob6zuo9Gc3dE7y59InQT56G7VQdvIR
tGY3qmHfapUZOHN/7OYSWy33NsmXy3sT2zvpkQMtDCEIP73RW+3TmZ+61DjIW4BVHlsPwW7E8HA9
CMIYe+jKCmwbVpR10ErvFHfdt9wvi3blOPkTDqwbBR21P8PHgE/Gci717rdBls1Nj1rVn9m0zmIA
0fcLwirjL5KEyE+EryyIY8wD1RYerGK/jgi1ywTAWvVcWTzNJkbALKye9B5NlQ6iUmUPj5T3V/Il
yFXdRbm3lYcnc6HP2s/FOPx9nvLAl8X5KMGDNuhdZMn0gp/MSiaDTAp5AvKrapffcBjbLahSWIn9
Zz4wRIC2jmnS3CITDl0pu6oZABkETp2BtRyw3UL/Iwm8LEFSIAvupwxrNcaw95mBjqzufNfk1WFJ
zaBIWczhiKmp9mv7yqlurAMErsDyQrQxANom5aEdtQAdkPfJ+go9PD/9z9nvACxcF7r2JM8WOQf4
7tah/Vp6L5BvaC2+ypunX1Wh3sk+Twee/K8bfiqiCV4SmEKZpK8GxVr9JeMQV2fZn4uTXx/9KPAp
/Mu1av5J/kyNcV+McFuTNL6Sq5Tbwzrj2onc2x7rnjGaz6SlV9D+332loB6OjB4XJRdHRfLB6qFJ
p97LAD70Ypg4moEd9r+mbh4WZTo35utc1u+0mRkV80rt1M9Yn36j2gh0ne9X0gBS53aeoGYt0a1G
oyGaiFZjFkxDdodLLKogzGXLQv/O3qWWFoSsD/n6ruFS30bToPsO822pH/zoz6KiAHWnY+/R4GmH
lER4LsfuW+6sVdDZm62t0qlnuX297X9zoLyz3z4NEZeVIw2ZVhYqHyJYw2jnRf8r77QQt5jSb3mI
l4XCgvF6nKgZsqb1TiYPGXg0mgI8kd46zHpC/oN+ierCSGeNz3MDaiJ/geB3TpvwLA8YPdhtmeDq
OipP1Yge+hJfK6V6H43jb7vkQYKMx5UvTvblSGSdCQ5lgNXaqc+ezLh4ky2gUgy2kPhQbyRyG+b4
q1OTuMJ28X5Getz3+CpED0gE2G6c/GfAuW9ujxJHW7QQ8rlGqU8/G215qPP26C07CXByhUlSPSYh
1ScGVUKS3Ho3pcFQ7CwjO6o8XHtk3YYZuXaM/Baopc4kOoWsb6Z6tZzVfjzjiJ3b9Uc6z5x5uR9N
swIls7Ebz+6abvqd2fIoHYtEWEIIu5n9/FNl0BFS4Mw/dxTUojuzic4mmyglp8A0HlUhpEsFiojY
mP1RRl9T6u+iPKtp/C4PRSZIM/un4VbXYDTyLxhGwaR2eLX1906y0yj/Ikh6lggp4UH+TNQkkL9P
14XxYmvj22V3keA2tO7hst+o2nOdYcNF/JFNgfoorsTfqB8cZX7J99Bv2YDS3eKMum1RdDOH6Xj5
VRkZuTQf9YHa0l+IxQGuX4E/NfvWeW8mdgUU0py5fSx7jvB6GMSpSiBubmWKJYV6HvLpt8h3i6ke
vcmH98zqTmNULAprE2+tJP3zUpMopGTFT1sNfBT9I3mfrGZfYtVsiCQOGB8tvuwRtkY7CzQFsSz5
AKv0JXO04vHJ0M61+sEhynto8/Ec6c6hUHkumVbchGa1lSGQ3c1hICUOyy06NcDcIyDsVQ2X5Crp
jMPlzhVWRG6wqTBJfBQz59cQo/mcmbbw6MYixNZIfx+0SwiSNSZjRan3yQFpVfvjUW5eS6ffMqQS
FmN8uEznNObOYL2RR+DooyvPi+2fLi/KovVcxL5JL32ojcweeUmmHAcIpJ+gZDAnL0P4J4RnxZcW
beqx/zWq6VfGb6g/q0R71TkraYX/ErrTeTLVswTbaqxpaeIkMR9juQZZCvIdKUWUIdHWddVt5GL/
fq/u/6gu84ZfVVV1Kx/je2IBlagP0UJs5unA3thWNSo3efps851yvZd7udyU3rx0WDrKKHgR20vr
LL9G927U/l72aRktKC5nZDZDVT8qXraH+C5Awg+JEWosu5nzHCEjIkmEzNY6Dc+u866qzf7vapVP
gZVzOxj9NYpOryNuEfIs5O3q0N8Uc7KFmXd2TOZ4d5C4qtfkDCZEKM1+4NMDDACYbFEwNv5HWmpn
CVySHapo1XPwzQaHCzGvo1G7o5zxoUU7iVp+fbDb9lPCXtYkJwW3r38SLQlVsjjFhtQCoCAR2df/
PIku5lydAFXq0UIqWH4lMjKKc8rReMp77MqneCexQ9ZOr8+P8cR6YtrUPlmblv7Y1DtDHtLfl2h6
NrXxKON4uWtN//Crlz5DgUu372X6Z3xSMaafvvKihGZAjnvZyKncPiCZtW4U/aBly1mmdaqS3uXK
TVti0aXOKHndUbk85RKfo2naFy0usj+5gz0A7mTjAI0jfqN3dCWjhUjxQcG92PRRyiRFWiDON0l4
by3VDxXALyPdSdIqi25JGXDEM4Mlty7PN6Od182kU05zhqP+btcjlWLwbQvfDPQ1SHQ29cniROnd
gYPTzlq00HjVzq2ininoF1n+2pBFhOzU2Elsk97Y4tsdDMhraYROu9ua2uUu5vPioVFnNA+OdHq1
6DYHhT8trAhcGoPBKgLbb9YLciMputSyecWFHeB5e9tmEebBdmDkfDebrXacYel2kLFl1uhJfZCj
At5om5h3N5xNLt/Z41pU2IDtl6PMmz/3aSm3eYq9IC+YyXQeh69J6d5HenG6WqPCxljIaGHKEiRk
kqLl7M7JswyUgWcZwNHsUa85MxP8lSLattO4kyRWnbtfCfWg7QPDip9m1V455H0dRPgkGNTliJ/E
WV++el298cE8XSJJH7O54gocJ8puJFHXmQCXLeaf7UVmc2v4h65AcDQJjOrRTkll+cRGlwMKm4Bs
Bj2qzIbZ7Tv+Lnmg5Gy+9jm21dcl5Eh4mPt2r2nxJVRwwvqdCCWNXp0iSLbTWfZWXOTOEwhSdtjG
6feqQvOKl2U3SMDqUabnEdEenH2HQyGBlP0ZBPY2WupbP3QOcHMYvILNGmSG2DUlin6XNP1LCd6g
5Zgn1ezCJZ/ieespp0qkcWfPARyzK2rlVHKApMt/Dq356CbWtwefisQPlPkOPNlGAiEi48FSOD9+
WP4ouXLyjPcY9zatdLaxPx8RwieljEnBCL1V96AUGoA47ei26Lz8aYBT0+W43CxcKrDXQEDjXJVc
0ZhRhFf3YS87YO4cPEQ6EVB9vPxMlP8AWfxgEPytUDfiPfgT3MLyBnxAKLFzztiMx4hQL+mOfKlc
r1yjH/prI7fvYOYc/GSbkcdefl/Gdg79n4FeaGh9hmP6VrrX8luZnQYg389Uzy5jBUt+i9/xLvPs
p851aPXGl9cjTtPj2NNIC+9M1mXLSd3N/vwsezKU8DiwYpebfCyPlyFhs5fHrubTyhvtpylk5ikl
YpJx4M9Efq7cZXTkT6MfkPWmhGxtL1eLtEAgO89lPqFcuDagNEmSl0dAz2SzGvXsqady5xhoGDC8
dloExTD9yptabDTMwXmVLbOp2dCm5pBxCGIWydy8ZHH5dC8GP73k0hKFDY5QHQ06+Of7y2z3vexw
WYNh0RzmYftn+2insxoxQ63hLhb3Vv4+9/FtX0U3ssBnc9rEc3YbdnzsJTy6HEdyZ5P5xk7+Lat9
5KTpuuO5oP1lqP4m7dFo44DLBA0k2WkRXYN7KimY7Ad56e67OgBRvnFhKnYFdyu3UVj+qc/tGxT/
Nx5e9OmPXhtcQf+rzkWQJPpX1t01HmPGg42qG+Bwn7IOZE3In5reYpB9JZM+Z0mMy4c8FZl/l0ew
NOMxdBWOhM7WRP0bx4c/M1FmksybOjW/DKzE2PcNXwLZMr6jdbSze26XEZX9zPbyYC42l1thB5d8
wJrUnb+04Ec5sRA95E+jwYHWL8m7qWGQ0qsV53oKDxnqkqFlIzv+J81PfX9H9++6Q/M77I07j51u
dMej0UacakfaD2wTRvoDHzb0UlxXlLXkQzJfLvOfsVnidIdIxlZmnYyTU1HC4j95j+5oD7QpQHET
lGKd7KJOAprMT0rm4+JL+lxlD7J7SlIoeX2J2RfluBsNaWA5e8sOK4WTYeVH01Hio7i94cW4ldAq
CfeQ7IzYPUjULZX6lPpagCbGtTqod3ISgsdymwPdjlOk/Mh2pQ4iH9i20wOyuZhPk1+pKoJffxKr
xF4ex3yAZjeeld57tZjtQIS3uIzdy0q4HIT0YzX371Xf3aotXkw953X2UAkGEthcKHf0jlkwyYdT
fDl9HZSc32i/EFParxBOODtzqBREr5lz8fxQVvFqpPrXsSlXVAJr6mlKxAyBed2m431eYNntg2TC
GugqROVZVD7nmv6mSwFPPsWZxrvOxsGajRTzlYNLKInN9l3TA4mFOtFF0dL1pHePEn2wMv1M0ie5
rIEqok910YSSB1zpdfS8vQR7CURWOz3OMYANgpmiQrO1sEUlkCBi9gMGaR8BHpYEzRvDX9keW8//
8IaPISJOMZ9RKDwPqvYVlu89EMIwSVEpIHjwG5LIw3UFsei9SlJ8CUsL256CjrpWOHs5bIL3ZzCp
k0KIJq16vRzT5fAObXTr0WKWNI2EI+h4zV2XBCc57qfadB7G5Vq8PJAq8MkKJVO8HGfwXd7Mmb+V
E5k82jltA02lD9Mf4xKYzGj9GIVxjUjTDsbiBzW6vqHE59bfqYq6OpLrEk/+xhWIVC+KVtJooD5B
vKk1m/HU7nAKuZbZrs9hEDkMP6uzGDHw1utvScXlTz5avgEsDOKZOA0i4SV1qU7t9kPODp5TFXXZ
TPnYxDNu7IwSNGUQZ2SfYG5C5FrhwnuH+vLPJVgA9bmP20i0YC4n7UvIUYxjZ1ComuJvzPBkeslG
PTpuQNJHu758kB3Gk0KyPpwrUw2wr1Us8yBPv0rRNLdSmo7zeSSHZH7dUXv+admhM1I822hP2Rry
WXVr2dBaFbfbuCJ0z9GRiChviyn+lDOa39pxydRPddrKRrtk7LgSPjS12eZoXkmokFOYnGZlgytj
B+FEBA/4uRzFZJ+RFZa17euIHvffECQLMqmUs99fy64kD/QyFkOyrBU7e9Bn+ySpmzwfzyKelt9S
iQWjcpozJkl71lrASxm+1ZLkhn69A2G5RSiCxKj/TUKq5tGzIpgEyV8loR5zfavo7lbK3nScTtlU
BGBiTxpWfCUITbpwiErPu4691mOiK8507pItzvZ0woxf+WfKpuo71ctMFc9hegOzfUVP79I7oA18
rgGvFaH6LF8hRXkp4KfqfT/XH5Inh2xdi+WeAH9yHOoe5MokR0Z8KGjtbTQUh5LyPcVPHBPjwGML
stmCphyn6Fq5l8R/NNpvi8eD8sPKrebnocVcKOpv5BuXcviVbgMseanny3nBy8oflXnTM0/ysn82
0tPYoYKunMz40P0g3LqX65RqH/IvHxroQD4odqbfntwIH/kkmQ4aG+RQel+LcjMSG6Ri6BjJp24+
xRE3xD+HaL70SvD9PWC3M+IDop/kvfLBHgmqTT1UyoiwrMvFv8lMBwcUBoQ0quRII9eAxfnOj9G7
5/XFYfNlHtNpevFs9r3516WlIncyR3bgk9tJawbrsLMm6zf6nKzoLq+yjV4O52hh5BkjW+0eLRdK
d0mXVv/CxvlLG6DMEZZ47FLZRFvkq3Lvc+Z8pc3HtOjujNm7xj+ErVc5yYBDmoeS5a2RsrkUQ9Xp
XtWBAkgeisLgo083TmZMyFYi16SSisLFRj3Jf7v8u6sO/ryfKXkoVvRagghumfvTQsmSrD5nRkGc
Q80teZHX5VcSqVVgNITqp7dJvAkov8H2j5AZeOKjtJ8QBNM89ywPBqJA4I3uKamOUzS9y0iqjnPf
Jmi0MeByC6nnvtXTTwr9XN7ZLMa5VQGYQDuUphOIwHs9r67lOYH+/5U7lU9Wi/xxBJbZt5z6YKnx
Mg1hzu48V8WkKqPaT0U5QaajGONSpsQ5K8uYCP8Mbpe2zzhmwiojzeRSVLPdFUN7IzNLniDYTbbC
7g7m6kG6WQ1Ww3YR4OseLC11h54CzoAmzIBWd7kc9SoLKMmTBu40wzjIMRIY8pEd5nWMcyrIhAFJ
QS+HTS1VjzMo9Fu/NVbx2dciQBLJj9S4pH7Y/FNTBHyxbu8rvHZjzuhyiPybk9qqvy3xkx0a//Q3
V1WmfGf481a+Wman6aqBgUZqgmwAHIDDzBLvmdGhv3w47Tvs6nO2DNBvRu1cFpu8qb6lZC6vuygs
wfTfSXdNKj/xNB7BGV+V7bCXRSFtOaVh2RUQM9HdGvrrjmQAqsVR3k5d9GDetI56AoZ7kDASxwls
/IZ2OH2DnpVDZIzudDP+NayZXX74ThAHMRTlWkLhQNIG9Co+UrbFK+V34i6le7PY0XMFEudvtu77
HK3z+r4F24bkrRT5aYD/Jg4pbs+2RDHk5bKOl3vg6V8y4TIS7IaGejNotxJL5DVlUIlG7rpxOHGS
YYwVWrjaeCNLUCIwisZn1dNXCDY/pazFOSeNLYu1Fc3bigkts1QmtuMPKDYraCVrH1NKhjyfJd5V
nXOAv3iuyOmcL5O2lLxqxQxndFWV5cvwLlFDwmbO1YScJ/nCSzjy230FfEmmu/zb4S1TiMr28Cwz
dGnL43gj34yzN7OLd0hcUbXiO0uBRQ83BuwTGQC5FKmjSKfVSKHXJu6rMhqB6WvH1m+/m5beeTns
ZUTM2dh7E74qLDX2YlXdW8X0Id8in5QwfhL83Sp/RC9oHT/9/YlckbxDM9B4n+903/6S5TymyUY3
8ju5h8tbIxGPt1YyK2QrnG39jHCtparfMlCXes2gf+FoJLHBsv13doS6Z19vAPag5769xIzwXlPb
D6k7NexQMk87OEWtdZ7d8CxbcKeU56MsOFkO+FifwxW2oTsdYxtQHifpdKAa14ffyTWW0N/Sw750
PQBd7n0vAZkV2LP1IdPOzt0rJYteIv6ulqBDFRJcCvryM3mtjTj6/166I011hbvAuyzTwjIDyHRf
dQ/h6k9P2a2W37mKgjkvXpIJkdL6oBXVh7xbTqSXGNGp12atHBBCO1vUqzxXhdLmb2VcZPgGPzo1
+MtQL6nr18hGGlZPA58CJM1rwJ1ItFFaLcZoXVrRQ29O+wEAdYUvUolvR7ioyKS9mB49dLKXydLO
Uai8ZGKtSxuFTaDA5OCqVpL7mE2iKvYs7V+BGEjwT9lYPPcjI5/SU9EQh6/IJ561BiHnft7J+1LS
79FPse9aEAinD5UX617KzWQs8vNZ0+9AvYPB59wmHyofgB3e11BuaikdUf+uybY4fu69mjr4Urx7
Ns4dNWzJEAHwtgxAUuE87d2FJOneFH2gCPOjVt1ptEktKTSndfWp2TczDRXYj2Ar6gMMhhczAX1C
kgtVOgiH5dhM9nXfJ7fyK8BmKRM6h6QIqb91mHWTYvLvSaWgCUUzI5RyRrao0Dtx+ubiWS4X3soB
X17MzYq2B0qZRPnKbk4wkTiDcYoy53d5OHINfgqTv8VIW96UcvztpnZvW/jZc7/yJg5nBwebQZw1
XjW6ijI8MmZwrNB6Av9TJp8R1UdOIc1Sbtg3b7vSfbKTGkAKn2mZ7RtQD8yDqMY0PJwlTvatJmtt
vpMvkLufpvjFiSE+cYVypdbCgPXY3CQR+HriLpKIKHq0OytvbxBe/rG76lRyMneRmw9VwPLct+zF
AKGJOVa3gwx842XqUerImUX3i9bjAOtIDdE6peAiEf7PInS/COiX6CwLtqdAAwhgVJYPyTIl8FPP
xWLHXMnfZS+Ste3AWO3V+hmIdhr7F3DJmDpPeU5XoSK345tCd3yTFr3fUXsY4hs2g1vpGYWgr8iC
8kBWqt4g3VWirP3d2M/KGmp4SlBalG2Y6ZjTtPZDaA0wiOvlvYLezCXoIFdSdVOkMKVr85DPCfCF
iSMVXlivSDwjAVx24IMn79mejQ+zcBrx5vqaY4iOqV9dp439oGcaCiglOlv50J1gLopWVjrgKsbI
iDipM9/abVpft5NN50BDNSj1YeNapD9T3mNeh7G2PiPPZ+cKVVBHWcHaE4LOdJ0sk7PSbeg6E6RZ
DT9rZCgpQS96iI7x9eQ5eGe6C151jrZVsIpbOQaIx76GER8taX9tYzKiD6AD4x4nk8VAogcBnevC
taCn+AKjgBHrwsnrcJ9GOR0euoH+NMinlVt3HXKZH66CW8JYRZ8Z4oarBaLMOkPo2m2QJLP8Z3A5
OBaV/tacSS0RWW5ws1s+ChUroWRA2aaPSLHm9FA2wxssb8gJXoJEQ1OvVQehubhBhN2ZofzplDK8
ZX7WsKKq0Le8/C+KcNXCtFu5Kuc2XtX0UqNhZ0J4QSM/XIOLfnW72rr2vJkHvRSbTNkXtgPXI2mS
DfP/GY+oYziZIBx74+ir9Vus4x7eNe5L3sGPGVMlGGPL2HlVhcMVc9MMex/6/JU7tQy+kmmQiL9D
/M93BtjcdRZFL2WO4nGq3Y49gvWmqa0nz4Ocg/rvlZgE4/5eYm7nN1uk5Nory7uPrKXEVdEv6HJc
zUo7rZ2ks9e6C/1R7VcWjmzX6KujWgpvAc3UbVbpCEJl/adhqDvoJQAqexz9bFTR1jl03HoaSTkx
Lmw1H93W9JhnOS4EFXpEvZJe6aqOWmKxDfMIRJiC5Qft+G7lLsiNZ9aATqodffpdlmxKHFBQ37rC
IhLmB3jqEAnlbT00T9jHySWou7p1MN9KMkwSOT2NNkprFMhTRbv2REYoNZi7wDYq9InTxT662Kyu
4igN12A397mlpts5Oih+aawB9F+PZqutNcu1QBVfJRqrrV7Q9S2gXtbNDusSOP1odm6R0q96kJZg
auJ1Q6t4g9DHCvNv78oIG4gTtoZk7JgyWT2EUuNmPwyztupx87pO8BVrHQ7D2dhr2xgdrlrbewti
TJEIc7epcTOrkXHVWoyHqsHK7WmDYqA3bweqCist6raZod/HFjxC6ncAgGwSMWOeoCXCQwcusNFT
bLMIUkyF+DYsYdQ0qPt6H1kG0thDUwTZN/tmgoJ0BRgNyYPMWcE5X65bO360UrNZdXFurvyefoGv
ffgK2O5I7TREGZOPYoQkYoZKd90b+SMwvxGyLt8elhatX8t9HNTpI3PCbV2qHmBPg1k26m9dh+/G
pCxf8UK2tLQWytyK9u73zZuPugLKEfNNa7kIwvRYjkzpbemnGSQP2H9l3BwxQx6vHIUtshR9vlHd
lzMgda0u6LUi/YDifhyZw1oZ8CWY6mhrOcj4o8l2azmdReNHD0KUGK6TpI4QJ+2PtmIta4ef4aYI
v0lxm/jKQ+j0ShUBEEtBeoGy7TEb7TUtphAQnI5pgl4dB4V0QEMDMzIdH46rVq8auBmj3pMlWJoF
Y9V4beoU/bvQkB5m+Y5i5tb3o3ibIt6T2BrtnYifT4X6TI+7WV9mu+Pea27z6CoO8ACEwTEh96+9
XPlI0KxGYnM5KC2KZkPUBQvMCg50tKIQq78tgc1e6Z3LgousB1VvpBVAs5T54/pAElM4dldyDiTt
sbCSy56nERJnOOU3IdLLNBCesdqJrt2mv52wftwuNCEWhfQusdGq0etwtdRg2iNYuqajGVjcsYDQ
A0HXlf1jRh67mtE76Itm72tQQgjj+ipv2Jm7FGNMdUAn2IkeUend1Y4vUGZL37TDyMSxoanpcYfM
xYQ1iVVhOxHPJs2krk7WdTa8OwoCHg6qO5AsT74/oF8ILf8SyXyUllajg49ZtfSYVvek7Q1EOWM2
b4ehBH7vzptZmUd4a+6HNuGAaoBQ9iPsx2KTA7ZbTkCKSyLCkCtI9CFnmMNrG8L40VT09MqoIVMz
ZBO6kqvEOtRxPGxMj+NBY813echkXBp/jcYbmO9276GMCHI3V9ZJCcqA/yNAEiI0dqPmy5M1IS+O
PVy6dvIPp+p3taq4BGKWs65WD7XnoTN800JAh+uCk5DSJGtN0++jqXFwjHPqtdnWH3pyUDIV4XAo
tQhKDq/VgHHSZfeF4WfhwbKrxw73Pg9lOi+FMp5DN8m8X9Xsh1Xtg/1FShDUsnKTIai5TVPzLcEG
CBg7CGcX4Y6B68iKRcDv+tqDb7I25+m+0c/tGD+mWqNcZQPUpzzOznYEaj7PoB0P/r7yXUwBcd30
zWK880ad6mKR/NiFR7uDIwZqFjjtEuLz7LEFKLh4/RFxIOR/Y441SOPcLFWL2WqVPw1Dc5cYJXua
9oyILOCAFqIvZy5kJWz/NWmGWwsjhaScUSOtYxqycaNsGjtGE6gbX+JMOSDl8zzSJr9qOBdDSrzW
zWrTIiP96LfprVYo2UoP1U0WmvW2GknO9R4ibEpWqXf17RzP8RqmSuvdxgT8qyQvbma9P2m1RT8K
Uc+23IUGbcHG1j6SCs5nbRh7TDbYmVUODD0SqFfA3B+TQbvRY/26wKId7TiqtQM2j9d2wZpxCuJA
SC9iUSQvcjVqavE72P5eRZYQ06WHctQeGvpW62Sy9gj5aQpl6q74aqzqt4+Vap0m6qYuLFoGiPij
+AFdcE4R//C9Y5zAzysTcdnRbhM1Pul045sJzDuhCUitksCmAyI5Mrwmuhmrnp7klYY+LQg3Hdge
kOOWah7J1K24K3B6UF4KgPp3vWGMN04Y6jRJwIbXhkca2rTvpgIqAT1WdiVXDyoaNFduiL4vzaMB
KVeBLExJ+ugsNSld6Bbr0hWiqoiZEhWurRRPFjdMvRUKGNvKwiXe0O7cRHW2hS0Njz68XQYY7bU3
9qQGzXAVk1lOOFcRW9X7ygGAJLoxkOkLtvcRDFwTo75ePBlN+JZkoXY/JOFHVNk/uNMaCHzCqa3b
Wzsfsxvo5B4CNVczpYU6jQEQZc3ZGQm8cI1wf8WCFcZOAz7e1HskGYADx/0GFd4CT5bwze4U7U5H
xIMDTzf3uI02mbsq/Sq9piRSLk91bp+IyC8JIme3sbpHLMS4ijlVzPg0wOBdJ0iaHaKFAqszZOQG
rX2fJzY2OYaFFkXV42MXpTdOiVJZwyOn3lvmOxh54SoyDZx/lQbdYbS0yCJ/UNqonvM2f7QVxQ1S
oWWYxNcXe/Dq29i2gOgqXX2tIQ2wxmvPIeuLuy2ST49VpFuP0LGSp3TJPiaa/wtAkGNbm5huO8hH
DoSctq76R6Oo3lCtt8DOLKDCJxso2JznT2EPgCy3lgK1ngSmQKJ4D//3fyF3uBqXeNkgEGrspxAK
O8F7ZYxzep3oxvPSut2j2XmwqTJ0qi5KjfIv9Hr+/CvH9/oZmI4BWvWqAFpxr1Anfm9mTCf7rlLu
xrJ5i7qp2A0Iht/ZiYogTqZOmwpSF7IxXrnWKa0NevJ5ESr8/1mKEe3E/1mK8bssjv92H3cxZlLt
f1Nk5Ff/UWQ01X95mu4Yrgvuz3RdHff3kTD0H/9O6vMvDhgINaq6qmqeZfBb/2gyKsa/dM+yDM+1
LA+Uh6EhlPhXlNH6F5I6HuxKzTRU1TIc7X8jyqhZ/0WT0UQo0nEt17QNz+Q6rf+iyWigOYU9AQT3
qkJdd5pW6QJMCRJAUMawHKbloXAWjsjJOZJKea2Oj+6vlm80+2dE4hSPqRVk4uM0L79TWvwoJL9s
/Bkdm+bYbvXsVIz1uzQGBRQh7UjBDOHNRW/GfZnmOugvNWU+v/JG1BuSxz5HsKKtfnKfgrNeXOtd
ct8a9VMWzeuMci2aaSsL/xLB/iHPd4HdmgVn8ap8kl4pusc/Q5keOFhKe1BazLaOxVbiazddpmzs
3vxxFisQSEejxfsYep5c3JLiWwm+6W+b3i1IvP3iKYbYoqrDN0x/6u3zOaPYMRTDe2V5j7H6jNnB
Bc4oFRaM339h7L9p/V44I1FNnY36d1sxcgJ1bNwkMB1q454waZNnqT+iGnk25vzbRIPWmLYJIvRS
gJE6IwyCfUz75sKYQEzVzz46hW04aa3rDttEKdUm/9BulgYSbocoByMkVByPKnKLqW6um/eCzJMO
p6DxhuRXT7pX6UNcOiOaEaRefmUqLf5M9RUeEhygxztpJow8HbNNkYRP4WNpZ1eDxapo3a0uUBU3
K4NLXSpzxmMv6O+UQqahDi+WAodD6l7/zxLD34UDdvFvRZ8/l3HRtf/x78Z/n6uOqjHnXc1izjJf
WTLV6biHy8Pbtf8zQydUMZbErmHCbbuztjGdFZmaM2OoWuHepBKdWRQ8KdBmFI7hOZ8S97ua4jd0
CQFZIPY/zcGbADPGkRYnQEwf4V1J7qxGO5O//laRccxQKxiacW8K3LUDtoo12TmhFtGpzosF0l5e
m7IckY3ptohQ3IVa9ucyYDoz1WfoMmctG7Ysgx+X/mxr89yQV782y/iutUNY5GhhsU5kdiVwtnLT
ux9pP2BgDW6Gaea31mYuPVzIAISBI0Iz62xWTHc0g3LOpEAu1oK9G2kfyLqS/9oSKcnMhjg6X5rx
8ruYU62t0r6b43JbYS4pP5P3DrTnFvIgja5agVQOD/8CAQCMYoavie++CVgNYvsO0stG8CCySOQt
8gllrj6PFSVN3qNV6GTSJeA35W46V4f0w0IHagKq7rEK8QxkBvrMyAT6mFww7T+Yu0ckY05yLWr4
qfbpJrT7V4xJXhy4oqPg9wRbI9hCgZaMg7oBKnEry5Yyd3Hu6LYaanVyO/pgpUJuMzxF0pBmC1OR
lDGd6UJC8OCgwnC8ExBKZ1aBoLY9lxncUayXb9cy/xXMitxWbxqXwalomFELzoyThj/NcBLIzN+B
E4SghcPDWHkPmr3cti0HLJqrJf1MuZaBur8go/CFtPzsc0FviSvynOwhs7NdtKCgWB1kfbk8HVmS
HIM2Ct6WsiZVzb9JQmMz8vOhM076jXRVpCV/aalwiY3i0fgJlqr8kV/2+Ds1e47YuAx33+hhv8o7
pZ8ojaWp1R9GChA6Iy2MQ2nhy+tzf0eK8yF0HBjJjxYyb9LJwCISbRx4WrxNIolcZpQZeIpv5Rqk
WyafLv3EMHY5+k5PBq/Lry7aF3j0t6TU3xr43PIW+UK5KfkUFdupuMVyhVkgr8lFIGKIeDWauQI1
/PP2S/9d5pmenouVtK3kP7mcXBMIiSZ6TtaVa3BU5FNspf6Rb0rb+aVCLzTqv70xf5XIJtcpg7Og
gtvBgZfBQtggkPtQaZ5j5OiCepVrWwgdMszSg0zi+mvMH6QrlhUFjIhspwzlTn5LriSfyhsGRDqE
PnJjgniAUn2Qp4Ec+cko2XRK56BEaC3Zb/KyXB7ap/f/ydyZLLeNJGH4VRR9JwKowhox3RGt1dZC
SRZly31hQCINggsAguD6Nh1z7tu8gV9svgRJNUEv4w44Ynhot0RChUKiKuvPzD8zYzqGSaAoK/Q6
pAgpodHOmwFlx8ZR9Ix9JzKRRbFkuy9hVluZey1PKW9J5slE7jz6tG/l6iXDp9n8psFOCuLobTxr
nMtjjBh5O8x02bsMhlSn4XPtYDEL95Zns+E0yuMO8OdgK55/X1U7HmWj0V6iwt92fv3FpaS08j3b
trXyXAX8ke93VDWVnHuNiK4Xx7pnnvSxl1aN1cXUSkkPUh3K5XUymHvU+aDDwB3xwxN6GnfiEUcm
zEX5ejFZPpFO7hJwb4xVp01l90lIhcNPw/noOZmqDggWQ/ZiTgABbHXqt2c3gbDAubhHDs+08SBf
RQuG5f8Wf0Fbx7OAtHfLW4RR1sbFocyQuKD280fH7+DZJraNVi5M975h9i4pEyYmBrWFxleDgHRX
IeXEy9Zk8ihaT/h2gmsoD0DQtX2e6d5lX4AP6s/qTVCFF1OiJEL8W0LJz7Mn+kacpEXwxp6Qm0MQ
BWfhHzQykIPKNlHkaH8y8Mk97MNtIjlYNhUHmK+GF8vZ7I3oUMEmMpeskbPOnsa0pBA6V1s2k+m/
pGTYzb3p1ZzCdfTfeJB5btWWEAIHcZciHI+i9BTUAN4JsfaEQiOjO/kss1dnVGy5Eogmw8lnoiSh
2tz2ouuZNJfMqPq5epIrNJtyyo1pYfgGxgmlINKuHA9yeBXTxk3hST1NYIC3UJ3U5HikV9p0ab2R
o3LIC/GJDKl+9kynd/zay3N4dCcNytgvF+FiMnqm7GxH3nTUe6Im9Hs541egzMIGmkbHtMbolqIm
92W84FnywbXMyo/XREY5bSBRnFipuguioCU11MyI3i3JmUxwjI2XzhpXzlQI2ZzyrmXdDyiKk410
WM667fc75HiPvH6HglzwOaHoyQ8DXialYEIaezy6edif+U1KGD6abHURsZcVV1m/cSpHb8mwM61Q
XsN0+H4Wz96n0/h5gPcMUp1cvRyT5AjhQP5arpLzUaan582+7z8mgDaBnXYSUQ5qeS4wpD12INWT
hBCN3zkLi5I/6+Xd6+VN045OZQcQObtKTPtMJD2GnSKfxZIfLZjevTQJxSXEq6Ksq0YPmR1/mNmL
sOHg7pBNYy5w0Lef5GY58flk2fgwim6XLnwPOAGTgd3RBRVt/EFT4Dh441mY/A3tvWsvZsfbfICR
lR3bxfJ0RrcYobJbaKVePzmLFvnVmKTzZBF8HPKZUBCRiFySZ6f4xf9opGvG4dZisNHBODfoOj05
649HzQF6S45U4eU3oIXIz23497Q1x4B5iXLrQ9B/uyQdTdJDhZ2TDv9ItHqkRwcOHd/5OKL2g52S
MgRFWOKTZSpgpLOzET1PCq2vqYd4UhLXTRagZDXbLjk/K5JaGta1sFwEuSvqK6Wj4XVfDc5cmnDh
CT+mgQY9HPiisYpPvXhxXdKKJPOpJBEsAxcyxPB+yiIuWQ2Rbz4SrKACH9wuJCz3mt9S//NDL5J6
8/cW1eUDb53GKIR3oSIpn/XsdCQ5z5pnpyrgWFXBS0m5tyFICyNaTBGKMLVmWQ6RdV5mWUleqvw8
GrWvXNqg9LP5p57VPh83Vm8kCwYXcEcisiIS+so3B6RteBQ20Nf9Of3WWJdyGtEI8ckvUBL2x5nw
ulaa3EMwD6Toc3JqLuX3Agqn1+6dzmdtuF7gvjx+7g2O5RSSU1RoYOSMn01WRXOLgoTu0i9WzaLt
n8itpA5CbxK1JlTrycfpvR4Vx3Kmt/U8TEwqOJE2f+tRMkSITSUGED3aiJtJQaoO8pVQtgPzKPY+
FdGoJWwqAjMlr8kHpEuMGucu/x1bGLArC0Qo19DR62zeWXprk0kC3vKpIBwxowRRmNPhua2Xb9MM
PSTsmv4gu56CCIUPKIcri/hm4OanQrmT393MvR8PyTwHzkrJBmo1vffos7JCobPphXUkKVL5ieCr
rUHnL0FE6oSyf61F/ij3l28Fx82GL/NV+iBTmZizVnSrkieBBIKd4tuBm71k+aw5oD+rkBPLdzTm
uJeZFv3RJf4oaXDSmdgF9dKTa5GfgKNp73qYpheT1KZSEuQSnpo8iXNaE72VuwsxZ4bNFNMBeD59
FiqPSBdvGQngz8IbE5nJs7QbOZH4XlPIA/KXMpIwwhYZFZB7EUWwl7P7EnkiXJo5P4yGH1eEzE+p
px5q9wESQ0tzIMoKoBjHhz6ueB6dOt+fZBILy7os+pRvjx9IZX6QjwTvtelCqtvDWxFLIyb0OF7R
ThUOXzBqBdCuCFiTtghvFIUsuAxKadt0Q+GGCiTzEvcRLrtAMAeGRryatVwbEgnVIsOVXqrTf+4R
u4lfcsq0fir+JY60lzRbkpPVK8oGIH//dvNw3tq/oHL95Lfy66ibnoZFWPnlLCniYnk/7ebLd10a
IDP2xmcnl37xLSMxkc1ApRneoqLE3hA/dNH3BzrqloO2lln311/Czoiq8/GkyOOXYre5iXJc39vB
nTLlclLl83xvjGHInKcdBm/4Boa0hY8roLuJowL9y9EwTaLt19rGQYfvi2sCAKtlBruv8fWOXxHD
959wK+3vibPyBC/pNCnkLeFRTHaloHHIVRyR3xDB3gA7IrBMg0p0tHhRge1arhvwjLsycLRhuiB0
26KNh+ULlOeGO+vkWyvhJ4vgmwsh0LbJ8f9jctgbZUcOyjFwmdpeYNqB6yvXYnHtysEODOXbDjUK
XMSk/n9rYe8R1ptFzCrl+dK650eWw94YO2LQpmHqgK2AT9rGH6z3l4NlKDaMNrVPXShbBes9eEDr
AR8gfvR6UggM11U8u+dQsx63odpXDI7haRSH6WPAapdA2aHtCl6gwgFaTwxKG47WEk7waA+JPBix
sidcQ8x317dMTeUnba87VB3QYpBoyA+qyG/vCSvgGPDpdWXJqy5VYEUK2gi043KJpmuVawYHJwXF
+VVbQRKR0oF2TVMph6KgrP29xeAbduC5hLHQyChkCVkd1klhKVLL6+4JizUfmDi0ib6xtrS/pxrk
nHB87Zs+DQcDRb+1QxODom12/dXgGK5lBxZtBpXtOST1VVeD4xpmoBXBSdOyNpvmsFZDQEZD7cXA
OQAqskxcmSADpdn6FdXgGX7geQ4o07YFPh3eYoAnVlsMyjMoseajIF3bAiTtQyffAD7iL3WAVUpA
1qFtCbirIJnausE3PJdk6iCw6aIo6x7J7i4Hl5PC5Ap649q+rQ8PSwMhrdrgSSmeUjgNdJJE5Zr7
q0EbaA0PMMG/dAQ6PNCgoMDVloJnWKx0zgAFkiRjV+0pSGxLHymYGwrHwZlVyhFruB5+tFgJ2JUm
yNF0xTbZ3QwarcASAWR7WFQo44PTjQIea8vAMSzTsbCvfRez0sL5WhWDrQwfhg9+ZdvTLlI4ONgE
6CNOV1sQ2oCVofEi8NbBT3SbrQpC1gOakUxmS47M0tg4LMTAAbYxd/ccN//E5aRMAy8CNiWNVBWm
9J4UHBtcxXagH6tNo95y1xyYFHAzrC2cGlJwWPROwBmpcN7gb3D2LEvt4GbA6URSuXWYR6VgvvrA
yTS0ySloakC0ubaZdnUkDEG+x2xxRRcRqV7f8YAMbM62nyAGgx1hg5twInD4sv+rqsG2EQNywr+l
LfiSB3hU0Ke2NnzEFat8E2RECx32hbfvdbJ9xMB9fFwuB2lSWTiJ62IG0CF6UdYCVWYs17P3FKSL
gxKfPP56jb963cb8sBQkvlFRZzWhk3CDUZFUDILn61lqDzZoz+Bb4CWKwRZr4uCcTq5dey3gdxP2
MQYj8AihOnsY2sW8tnC74YJQroer5eCwk6jtur4W8chjV8MRNyVIxZD7cnAsA1MDoI3ydFkuh2dg
ixzqggaAMu+ZYwL9r2Ge76tHNIPreDbuGIxvF/DwD9wMP3CivkY2yfwcdsrAZ9yd7ERP/+cF24jY
lwNsgn0SxcEpVblOwqDrkf8Oi/5W8VWXwbidL7fBufI2mz/fPN+Xd67ca/tQ2w/fxN08zKmBXX6x
3MyyGY6Inf7+knd3I5Hldv97Fl9Ebl/V4XcHHYZRGk52x12Hc2oPPArhbu2NXJ5WdUc+DntxuDvh
teFcd9jzbgfZD4++Fvpeey7r3uFskn3+K4+L9OghTIp09xE22LbuHS7S+POf1Ze59sDXHfgmzMOk
9/nflUlvkGj9sZEI1droLXfUQTbT4a5kNibgT7xJdfTSM1939Lsw//xnZdx1/OcnjBvGz3uLvXSV
1R65myfh6Hn6Un2ja4pH3cHfxbzJ7tFlmHTjvHqDtbvzZ9zgghXJTVgxzTQvKppR4vKcfT/3Lvvr
ch37r3sP0QTh0QlUmjxOqi96HSeofQM27dFdOB1W38M6WF178C4ctqwi+w0WrztyK31BMnFSUWZ6
bfPVHfv3UZhVt+sGNNYduMxADItu54iExKpUQGNW/RV5wxqZHF1wTsVVwTA8joq687+Lw+nnv7bj
lNiIgfX2g6/yw34IZbxLmfGosrw3+LTulN+lSefzf5IqIHgNLtUdHb0eJtWl8kp+qjv2SXf/0Hh1
+35/6K8hy1d+2Jd4c0t9+9qfVbG0XPEyZFq//RcAAP//</cx:binary>
              </cx:geoCache>
            </cx:geography>
          </cx:layoutPr>
          <cx:valueColors>
            <cx:minColor>
              <a:srgbClr val="DAE2DD"/>
            </cx:minColor>
            <cx:maxColor>
              <a:srgbClr val="006B66"/>
            </cx:maxColor>
          </cx:valueColors>
        </cx:series>
      </cx:plotAreaRegion>
    </cx:plotArea>
    <cx:legend pos="r" align="min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000"/>
          </a:pPr>
          <a:endParaRPr lang="pt-BR" sz="10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microsoft.com/office/2014/relationships/chartEx" Target="../charts/chartEx1.xml"/><Relationship Id="rId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0</xdr:row>
      <xdr:rowOff>95250</xdr:rowOff>
    </xdr:from>
    <xdr:to>
      <xdr:col>2</xdr:col>
      <xdr:colOff>665270</xdr:colOff>
      <xdr:row>0</xdr:row>
      <xdr:rowOff>647538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A7E34D6-3D45-49E1-8690-37410DC625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4" t="25377" r="6386" b="25763"/>
        <a:stretch/>
      </xdr:blipFill>
      <xdr:spPr>
        <a:xfrm>
          <a:off x="325279" y="91440"/>
          <a:ext cx="2357862" cy="5560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</xdr:colOff>
      <xdr:row>8</xdr:row>
      <xdr:rowOff>250031</xdr:rowOff>
    </xdr:from>
    <xdr:to>
      <xdr:col>14</xdr:col>
      <xdr:colOff>0</xdr:colOff>
      <xdr:row>42</xdr:row>
      <xdr:rowOff>19526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5" name="Gráfico 4">
              <a:extLst>
                <a:ext uri="{FF2B5EF4-FFF2-40B4-BE49-F238E27FC236}">
                  <a16:creationId xmlns:a16="http://schemas.microsoft.com/office/drawing/2014/main" id="{136597F9-2C5A-4925-9F3C-9DD485E8F4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9555" y="2381250"/>
              <a:ext cx="12168664" cy="66751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59054</xdr:colOff>
      <xdr:row>1</xdr:row>
      <xdr:rowOff>96202</xdr:rowOff>
    </xdr:from>
    <xdr:to>
      <xdr:col>13</xdr:col>
      <xdr:colOff>777715</xdr:colOff>
      <xdr:row>8</xdr:row>
      <xdr:rowOff>283368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4" name="UF">
              <a:extLst>
                <a:ext uri="{FF2B5EF4-FFF2-40B4-BE49-F238E27FC236}">
                  <a16:creationId xmlns:a16="http://schemas.microsoft.com/office/drawing/2014/main" id="{FC2835F3-2851-4461-B4D6-06EFAF75A6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UF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5744" y="854392"/>
              <a:ext cx="12013406" cy="156400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oneCell">
    <xdr:from>
      <xdr:col>15</xdr:col>
      <xdr:colOff>94770</xdr:colOff>
      <xdr:row>6</xdr:row>
      <xdr:rowOff>152400</xdr:rowOff>
    </xdr:from>
    <xdr:to>
      <xdr:col>15</xdr:col>
      <xdr:colOff>441479</xdr:colOff>
      <xdr:row>8</xdr:row>
      <xdr:rowOff>19049</xdr:rowOff>
    </xdr:to>
    <xdr:pic>
      <xdr:nvPicPr>
        <xdr:cNvPr id="9" name="Gráfico 8" descr="Troféu">
          <a:extLst>
            <a:ext uri="{FF2B5EF4-FFF2-40B4-BE49-F238E27FC236}">
              <a16:creationId xmlns:a16="http://schemas.microsoft.com/office/drawing/2014/main" id="{21638F51-224D-4A3C-B6A8-2017603A4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2703489" y="1807369"/>
          <a:ext cx="356234" cy="342899"/>
        </a:xfrm>
        <a:prstGeom prst="rect">
          <a:avLst/>
        </a:prstGeom>
      </xdr:spPr>
    </xdr:pic>
    <xdr:clientData/>
  </xdr:twoCellAnchor>
  <xdr:twoCellAnchor editAs="oneCell">
    <xdr:from>
      <xdr:col>1</xdr:col>
      <xdr:colOff>130969</xdr:colOff>
      <xdr:row>0</xdr:row>
      <xdr:rowOff>95250</xdr:rowOff>
    </xdr:from>
    <xdr:to>
      <xdr:col>3</xdr:col>
      <xdr:colOff>606691</xdr:colOff>
      <xdr:row>0</xdr:row>
      <xdr:rowOff>647538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FE1DDD5-1A21-4FE4-909F-176E158611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4" t="25377" r="6386" b="25763"/>
        <a:stretch/>
      </xdr:blipFill>
      <xdr:spPr>
        <a:xfrm>
          <a:off x="325279" y="91440"/>
          <a:ext cx="2357862" cy="5560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142874</xdr:colOff>
      <xdr:row>0</xdr:row>
      <xdr:rowOff>142875</xdr:rowOff>
    </xdr:from>
    <xdr:to>
      <xdr:col>2</xdr:col>
      <xdr:colOff>1493942</xdr:colOff>
      <xdr:row>0</xdr:row>
      <xdr:rowOff>708498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75C2ED3-5676-4724-81B8-EEBFA5AC36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4" t="25377" r="6386" b="25763"/>
        <a:stretch/>
      </xdr:blipFill>
      <xdr:spPr>
        <a:xfrm>
          <a:off x="331469" y="140970"/>
          <a:ext cx="2295948" cy="567528"/>
        </a:xfrm>
        <a:prstGeom prst="rect">
          <a:avLst/>
        </a:prstGeom>
      </xdr:spPr>
    </xdr:pic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UF" xr10:uid="{CD4BB1C3-7819-4F87-88E9-F1D0704DEACD}" sourceName="UF">
  <extLst>
    <x:ext xmlns:x15="http://schemas.microsoft.com/office/spreadsheetml/2010/11/main" uri="{2F2917AC-EB37-4324-AD4E-5DD8C200BD13}">
      <x15:tableSlicerCache tableId="2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UF" xr10:uid="{AEAE36A1-12A0-4529-9C03-467B4C6F8F95}" cache="SegmentaçãodeDados_UF" caption="UF" columnCount="7" style="Economatica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98349F0-477E-4E9B-B50C-B4F028B095EC}" name="Tabela13" displayName="Tabela13" ref="B4:E31" totalsRowShown="0" headerRowDxfId="7" headerRowBorderDxfId="6">
  <autoFilter ref="B4:E31" xr:uid="{57E8E128-52BA-4946-B85D-73850C1598BC}"/>
  <sortState xmlns:xlrd2="http://schemas.microsoft.com/office/spreadsheetml/2017/richdata2" ref="C5:D31">
    <sortCondition descending="1" ref="D4:D31"/>
  </sortState>
  <tableColumns count="4">
    <tableColumn id="1" xr3:uid="{85B4197C-6BB7-4311-8E83-39680527033E}" name="UF" dataDxfId="5"/>
    <tableColumn id="2" xr3:uid="{2F125C19-A14A-4284-AD05-CBDB535B7469}" name="Estados" dataDxfId="4"/>
    <tableColumn id="3" xr3:uid="{5115C709-832F-4684-B7B5-097E1BCF7736}" name="RPPS por UF" dataDxfId="3">
      <calculatedColumnFormula>COUNTIF('Posições em Carteira RPP`s'!$D:$D,B5)</calculatedColumnFormula>
    </tableColumn>
    <tableColumn id="4" xr3:uid="{A3998063-5288-45C4-8D16-988934FE53EF}" name="Nº" dataDxfId="2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D18F6-2762-405D-B4B2-C04A40118A52}">
  <sheetPr>
    <tabColor rgb="FF023A4A"/>
  </sheetPr>
  <dimension ref="B1:AA2915"/>
  <sheetViews>
    <sheetView showGridLines="0" tabSelected="1" zoomScale="80" zoomScaleNormal="80" workbookViewId="0"/>
  </sheetViews>
  <sheetFormatPr defaultColWidth="9.109375" defaultRowHeight="15" customHeight="1" x14ac:dyDescent="0.3"/>
  <cols>
    <col min="1" max="1" width="2.77734375" style="6" customWidth="1"/>
    <col min="2" max="2" width="26.5546875" style="6" bestFit="1" customWidth="1"/>
    <col min="3" max="3" width="40.21875" style="6" bestFit="1" customWidth="1"/>
    <col min="4" max="4" width="14.33203125" style="6" customWidth="1"/>
    <col min="5" max="5" width="19.77734375" style="9" customWidth="1"/>
    <col min="6" max="6" width="19.77734375" style="8" customWidth="1"/>
    <col min="7" max="7" width="19.77734375" style="10" customWidth="1"/>
    <col min="8" max="8" width="19.77734375" style="11" customWidth="1"/>
    <col min="9" max="9" width="113" style="6" bestFit="1" customWidth="1"/>
    <col min="10" max="10" width="19.88671875" style="10" customWidth="1"/>
    <col min="11" max="11" width="19.88671875" style="11" customWidth="1"/>
    <col min="12" max="12" width="103" style="6" bestFit="1" customWidth="1"/>
    <col min="13" max="13" width="19.88671875" style="10" customWidth="1"/>
    <col min="14" max="14" width="19.88671875" style="11" customWidth="1"/>
    <col min="15" max="15" width="111.33203125" style="6" bestFit="1" customWidth="1"/>
    <col min="16" max="17" width="21.88671875" style="6" customWidth="1"/>
    <col min="18" max="16384" width="9.109375" style="6"/>
  </cols>
  <sheetData>
    <row r="1" spans="2:27" ht="60" customHeight="1" x14ac:dyDescent="0.3">
      <c r="D1" s="5" t="s">
        <v>4476</v>
      </c>
      <c r="E1" s="6"/>
      <c r="F1" s="6"/>
      <c r="G1" s="6"/>
      <c r="H1" s="6"/>
      <c r="J1" s="6"/>
      <c r="K1" s="6"/>
      <c r="M1" s="6"/>
      <c r="N1" s="6"/>
      <c r="AA1" s="13"/>
    </row>
    <row r="2" spans="2:27" ht="18" customHeight="1" x14ac:dyDescent="0.3">
      <c r="B2" s="14" t="s">
        <v>4477</v>
      </c>
      <c r="C2" s="12"/>
      <c r="D2" s="7" t="s">
        <v>4478</v>
      </c>
    </row>
    <row r="4" spans="2:27" s="15" customFormat="1" ht="47.4" thickBot="1" x14ac:dyDescent="0.35">
      <c r="B4" s="16" t="str">
        <f>_xll.ECOSECURITIES("RPPSFund","ACTIVE",,"BRA",,,,Base!H2:H3)</f>
        <v>Código</v>
      </c>
      <c r="C4" s="17" t="str">
        <f>_xll.ECONOMATICA($B$5:$B$3001,"NAME")</f>
        <v>Nome</v>
      </c>
      <c r="D4" s="17" t="str">
        <f>_xll.ECONOMATICA($B$5:$B$3001,"UF")</f>
        <v>UF</v>
      </c>
      <c r="E4" s="18" t="str">
        <f>_xll.ECONOMATICA($B$5:$B$3001,"Port total value",,IF($C$2="","latest",$C$2),,,,"Thousands",,,"Patrimônio Total (R$ - milhares)",{"std.cac.fam=9";"dtc.c=5";"dtc.pers=3";"dtc.per=2";"dtc.dt=-"})</f>
        <v>Patrimônio Total (R$ - milhares)</v>
      </c>
      <c r="F4" s="17" t="str">
        <f>_xll.ECONOMATICA($B$5:$B$3001,"PtfHold RefDt BRA",,IF($C$2="","latest",$C$2),,,,,,,"Última Carteira Disponível")</f>
        <v>Última Carteira Disponível</v>
      </c>
      <c r="G4" s="19" t="str">
        <f>_xll.ECONOMATICA($B$5:$B$3001,"Funds Invested",,$C$2,,,,"decimal","false","true","Valor Investido 1º Maior (%)",{"std.cac.ccacq=5";"std.cac.fam=1"})</f>
        <v>Valor Investido 1º Maior (%)</v>
      </c>
      <c r="H4" s="20" t="str">
        <f>_xll.ECONOMATICA($B$5:$B$3001,"Funds Invested",,$C$2,,,"ORIGINAL CURRENCY","THOUSANDS","false","true","Valor Investido 1º Maior (R$ - milhares)",{"std.cac.naop=true";"std.cac.ccacq=5";"std.cac.fam=1"})</f>
        <v>Valor Investido 1º Maior (R$ - milhares)</v>
      </c>
      <c r="I4" s="17" t="str">
        <f>_xll.ECONOMATICA($B$5:$B$3001,"Name of invest",,$C$2,,,,,"false","true","Nome Investimento",{"std.cac.fam=1"})</f>
        <v>Nome Investimento</v>
      </c>
      <c r="J4" s="19" t="str">
        <f>_xll.ECONOMATICA($B$5:$B$3001,"Funds Invested",,$C$2,,,,"decimal","false","true","Valor Investido 2º Maior (%)",{"std.cac.ccacq=5";"std.cac.nm=2";"std.cac.fam=1"})</f>
        <v>Valor Investido 2º Maior (%)</v>
      </c>
      <c r="K4" s="20" t="str">
        <f>_xll.ECONOMATICA($B$5:$B$3001,"Funds Invested",,$C$2,,,,"THOUSANDS","false","true","Valor Investido 2º Maior (R$ - milhares)",{"std.cac.naop=true";"std.cac.ccacq=5";"std.cac.nm=2";"std.cac.fam=1"})</f>
        <v>Valor Investido 2º Maior (R$ - milhares)</v>
      </c>
      <c r="L4" s="17" t="str">
        <f>_xll.ECONOMATICA($B$5:$B$3001,"Name of invest",,$C$2,,,,,"false","true","Nome Investimento",{"std.cac.nm=2";"std.cac.fam=1"})</f>
        <v>Nome Investimento</v>
      </c>
      <c r="M4" s="19" t="str">
        <f>_xll.ECONOMATICA($B$5:$B$3001,"Funds Invested",,$C$2,,,,"decimal","false","true","Valor Investido 3º Maior (%)",{"std.cac.ccacq=5";"std.cac.nm=3";"std.cac.fam=1"})</f>
        <v>Valor Investido 3º Maior (%)</v>
      </c>
      <c r="N4" s="20" t="str">
        <f>_xll.ECONOMATICA($B$5:$B$3001,"Funds Invested",,$C$2,,,,"THOUSANDS","false","true","Valor Investido 3º Maior (R$ - milhares)",{"std.cac.naop=true";"std.cac.ccacq=5";"std.cac.nm=3";"std.cac.fam=1"})</f>
        <v>Valor Investido 3º Maior (R$ - milhares)</v>
      </c>
      <c r="O4" s="21" t="str">
        <f>_xll.ECONOMATICA($B$5:$B$3001,"Name of invest",,$C$2,,,,,"false","true","Nome Investimento",{"std.cac.nm=3";"std.cac.fam=1"})</f>
        <v>Nome Investimento</v>
      </c>
    </row>
    <row r="5" spans="2:27" ht="15" customHeight="1" thickTop="1" x14ac:dyDescent="0.3">
      <c r="B5" s="22" t="s">
        <v>0</v>
      </c>
      <c r="C5" s="23" t="s">
        <v>1800</v>
      </c>
      <c r="D5" s="24" t="s">
        <v>3600</v>
      </c>
      <c r="E5" s="25">
        <v>39562.675150000003</v>
      </c>
      <c r="F5" s="26">
        <v>45504</v>
      </c>
      <c r="G5" s="27">
        <v>0.25235130744000001</v>
      </c>
      <c r="H5" s="28">
        <v>9983.6928000000007</v>
      </c>
      <c r="I5" s="23" t="s">
        <v>4044</v>
      </c>
      <c r="J5" s="29">
        <v>0.13566450018000001</v>
      </c>
      <c r="K5" s="30">
        <v>5367.2505499999997</v>
      </c>
      <c r="L5" s="23" t="s">
        <v>4035</v>
      </c>
      <c r="M5" s="27">
        <v>0.13343223834000001</v>
      </c>
      <c r="N5" s="28">
        <v>5278.9363000000003</v>
      </c>
      <c r="O5" s="31" t="s">
        <v>4019</v>
      </c>
    </row>
    <row r="6" spans="2:27" ht="15" customHeight="1" x14ac:dyDescent="0.3">
      <c r="B6" s="42" t="s">
        <v>3671</v>
      </c>
      <c r="C6" s="43" t="s">
        <v>3845</v>
      </c>
      <c r="D6" s="44" t="s">
        <v>3600</v>
      </c>
      <c r="E6" s="45">
        <v>2655.56423</v>
      </c>
      <c r="F6" s="46">
        <v>45473</v>
      </c>
      <c r="G6" s="47">
        <v>0.93633856486</v>
      </c>
      <c r="H6" s="48">
        <v>2486.5072</v>
      </c>
      <c r="I6" s="43" t="s">
        <v>4044</v>
      </c>
      <c r="J6" s="49">
        <v>6.3333504834999999E-2</v>
      </c>
      <c r="K6" s="50">
        <v>168.18619000000001</v>
      </c>
      <c r="L6" s="43" t="s">
        <v>4026</v>
      </c>
      <c r="M6" s="47">
        <v>3.2793030956000002E-4</v>
      </c>
      <c r="N6" s="48">
        <v>0.87083999999999995</v>
      </c>
      <c r="O6" s="51" t="s">
        <v>4020</v>
      </c>
    </row>
    <row r="7" spans="2:27" ht="15" customHeight="1" x14ac:dyDescent="0.3">
      <c r="B7" s="32" t="s">
        <v>1</v>
      </c>
      <c r="C7" s="33" t="s">
        <v>1801</v>
      </c>
      <c r="D7" s="34" t="s">
        <v>3601</v>
      </c>
      <c r="E7" s="35">
        <v>3566.3966</v>
      </c>
      <c r="F7" s="36">
        <v>45504</v>
      </c>
      <c r="G7" s="37">
        <v>0.50050807305</v>
      </c>
      <c r="H7" s="38">
        <v>1785.0102899999999</v>
      </c>
      <c r="I7" s="33" t="s">
        <v>4045</v>
      </c>
      <c r="J7" s="39">
        <v>0.49775632356999999</v>
      </c>
      <c r="K7" s="40">
        <v>1775.1964599999999</v>
      </c>
      <c r="L7" s="33" t="s">
        <v>4020</v>
      </c>
      <c r="M7" s="37">
        <v>1.7356033819E-3</v>
      </c>
      <c r="N7" s="38">
        <v>6.1898499999999999</v>
      </c>
      <c r="O7" s="41" t="s">
        <v>4021</v>
      </c>
    </row>
    <row r="8" spans="2:27" ht="15" customHeight="1" x14ac:dyDescent="0.3">
      <c r="B8" s="42" t="s">
        <v>2</v>
      </c>
      <c r="C8" s="43" t="s">
        <v>1802</v>
      </c>
      <c r="D8" s="44" t="s">
        <v>3602</v>
      </c>
      <c r="E8" s="45">
        <v>5890.5248600000004</v>
      </c>
      <c r="F8" s="46">
        <v>45443</v>
      </c>
      <c r="G8" s="47">
        <v>0.24965029347000001</v>
      </c>
      <c r="H8" s="48">
        <v>1470.5712599999999</v>
      </c>
      <c r="I8" s="43" t="s">
        <v>4044</v>
      </c>
      <c r="J8" s="49">
        <v>0.18935704482999999</v>
      </c>
      <c r="K8" s="50">
        <v>1115.41238</v>
      </c>
      <c r="L8" s="43" t="s">
        <v>4074</v>
      </c>
      <c r="M8" s="47">
        <v>0.12924373941</v>
      </c>
      <c r="N8" s="48">
        <v>761.31345999999996</v>
      </c>
      <c r="O8" s="51" t="s">
        <v>4022</v>
      </c>
    </row>
    <row r="9" spans="2:27" ht="15" customHeight="1" x14ac:dyDescent="0.3">
      <c r="B9" s="32" t="s">
        <v>3</v>
      </c>
      <c r="C9" s="33" t="s">
        <v>1803</v>
      </c>
      <c r="D9" s="34" t="s">
        <v>3603</v>
      </c>
      <c r="E9" s="35">
        <v>275327.11225000001</v>
      </c>
      <c r="F9" s="36">
        <v>45504</v>
      </c>
      <c r="G9" s="37">
        <v>0.34132319919999998</v>
      </c>
      <c r="H9" s="38">
        <v>93975.530780000001</v>
      </c>
      <c r="I9" s="33" t="s">
        <v>4025</v>
      </c>
      <c r="J9" s="39">
        <v>0.14552042144999999</v>
      </c>
      <c r="K9" s="40">
        <v>40065.717409999997</v>
      </c>
      <c r="L9" s="33" t="s">
        <v>4021</v>
      </c>
      <c r="M9" s="37">
        <v>9.2861816407999995E-2</v>
      </c>
      <c r="N9" s="38">
        <v>25567.375749999999</v>
      </c>
      <c r="O9" s="41" t="s">
        <v>4023</v>
      </c>
    </row>
    <row r="10" spans="2:27" ht="15" customHeight="1" x14ac:dyDescent="0.3">
      <c r="B10" s="42" t="s">
        <v>4</v>
      </c>
      <c r="C10" s="43" t="s">
        <v>1804</v>
      </c>
      <c r="D10" s="44" t="s">
        <v>3604</v>
      </c>
      <c r="E10" s="45">
        <v>78145.230850000007</v>
      </c>
      <c r="F10" s="46">
        <v>45535</v>
      </c>
      <c r="G10" s="47">
        <v>0.13153612022</v>
      </c>
      <c r="H10" s="48">
        <v>10278.920480000001</v>
      </c>
      <c r="I10" s="43" t="s">
        <v>4165</v>
      </c>
      <c r="J10" s="49">
        <v>0.12525803395999999</v>
      </c>
      <c r="K10" s="50">
        <v>9788.3179799999998</v>
      </c>
      <c r="L10" s="43" t="s">
        <v>4023</v>
      </c>
      <c r="M10" s="47">
        <v>0.11460938079000001</v>
      </c>
      <c r="N10" s="48">
        <v>8956.1765200000009</v>
      </c>
      <c r="O10" s="51" t="s">
        <v>4024</v>
      </c>
    </row>
    <row r="11" spans="2:27" ht="15" customHeight="1" x14ac:dyDescent="0.3">
      <c r="B11" s="32" t="s">
        <v>5</v>
      </c>
      <c r="C11" s="33" t="s">
        <v>1805</v>
      </c>
      <c r="D11" s="34" t="s">
        <v>3605</v>
      </c>
      <c r="E11" s="35">
        <v>9452.8374399999993</v>
      </c>
      <c r="F11" s="36">
        <v>45504</v>
      </c>
      <c r="G11" s="37">
        <v>0.40606694067999999</v>
      </c>
      <c r="H11" s="38">
        <v>3838.4847799999998</v>
      </c>
      <c r="I11" s="33" t="s">
        <v>4045</v>
      </c>
      <c r="J11" s="39">
        <v>0.24350384682000001</v>
      </c>
      <c r="K11" s="40">
        <v>2301.8022799999999</v>
      </c>
      <c r="L11" s="33" t="s">
        <v>4032</v>
      </c>
      <c r="M11" s="37">
        <v>6.9895737040999995E-2</v>
      </c>
      <c r="N11" s="38">
        <v>660.71303999999998</v>
      </c>
      <c r="O11" s="41" t="s">
        <v>4021</v>
      </c>
    </row>
    <row r="12" spans="2:27" ht="15" customHeight="1" x14ac:dyDescent="0.3">
      <c r="B12" s="42" t="s">
        <v>6</v>
      </c>
      <c r="C12" s="43" t="s">
        <v>1806</v>
      </c>
      <c r="D12" s="44" t="s">
        <v>3600</v>
      </c>
      <c r="E12" s="45">
        <v>62458.320160000003</v>
      </c>
      <c r="F12" s="46">
        <v>45504</v>
      </c>
      <c r="G12" s="47">
        <v>0.24098575276</v>
      </c>
      <c r="H12" s="48">
        <v>15051.5653</v>
      </c>
      <c r="I12" s="43" t="s">
        <v>4044</v>
      </c>
      <c r="J12" s="49">
        <v>0.14868023228999999</v>
      </c>
      <c r="K12" s="50">
        <v>9286.3175499999998</v>
      </c>
      <c r="L12" s="43" t="s">
        <v>4030</v>
      </c>
      <c r="M12" s="47">
        <v>0.11457815598</v>
      </c>
      <c r="N12" s="48">
        <v>7156.3591500000002</v>
      </c>
      <c r="O12" s="51" t="s">
        <v>4025</v>
      </c>
    </row>
    <row r="13" spans="2:27" ht="15" customHeight="1" x14ac:dyDescent="0.3">
      <c r="B13" s="32" t="s">
        <v>7</v>
      </c>
      <c r="C13" s="33" t="s">
        <v>1807</v>
      </c>
      <c r="D13" s="34" t="s">
        <v>3606</v>
      </c>
      <c r="E13" s="35">
        <v>14209.93405</v>
      </c>
      <c r="F13" s="36">
        <v>45473</v>
      </c>
      <c r="G13" s="37">
        <v>0.40040346774000002</v>
      </c>
      <c r="H13" s="38">
        <v>5689.70687</v>
      </c>
      <c r="I13" s="33" t="s">
        <v>4328</v>
      </c>
      <c r="J13" s="39">
        <v>0.12364645985</v>
      </c>
      <c r="K13" s="40">
        <v>1757.0080399999999</v>
      </c>
      <c r="L13" s="33" t="s">
        <v>4287</v>
      </c>
      <c r="M13" s="37">
        <v>0.10837864374</v>
      </c>
      <c r="N13" s="38">
        <v>1540.0533800000001</v>
      </c>
      <c r="O13" s="41" t="s">
        <v>4026</v>
      </c>
    </row>
    <row r="14" spans="2:27" ht="15" customHeight="1" x14ac:dyDescent="0.3">
      <c r="B14" s="42" t="s">
        <v>3672</v>
      </c>
      <c r="C14" s="43" t="s">
        <v>3846</v>
      </c>
      <c r="D14" s="44" t="s">
        <v>3607</v>
      </c>
      <c r="E14" s="45">
        <v>3336.23479</v>
      </c>
      <c r="F14" s="46">
        <v>45504</v>
      </c>
      <c r="G14" s="47">
        <v>0.96753287258999998</v>
      </c>
      <c r="H14" s="48">
        <v>3227.9168300000001</v>
      </c>
      <c r="I14" s="43" t="s">
        <v>4076</v>
      </c>
      <c r="J14" s="49">
        <v>3.2467127411000003E-2</v>
      </c>
      <c r="K14" s="50">
        <v>108.31796</v>
      </c>
      <c r="L14" s="43" t="s">
        <v>4020</v>
      </c>
      <c r="M14" s="47"/>
      <c r="N14" s="48"/>
      <c r="O14" s="51" t="s">
        <v>3627</v>
      </c>
    </row>
    <row r="15" spans="2:27" ht="15" customHeight="1" x14ac:dyDescent="0.3">
      <c r="B15" s="32" t="s">
        <v>8</v>
      </c>
      <c r="C15" s="33" t="s">
        <v>1808</v>
      </c>
      <c r="D15" s="34" t="s">
        <v>3607</v>
      </c>
      <c r="E15" s="35">
        <v>49745.409319999999</v>
      </c>
      <c r="F15" s="36">
        <v>45443</v>
      </c>
      <c r="G15" s="37">
        <v>0.34229930022999999</v>
      </c>
      <c r="H15" s="38">
        <v>17027.818800000001</v>
      </c>
      <c r="I15" s="33" t="s">
        <v>4041</v>
      </c>
      <c r="J15" s="39">
        <v>0.18699232627000001</v>
      </c>
      <c r="K15" s="40">
        <v>9302.0098099999996</v>
      </c>
      <c r="L15" s="33" t="s">
        <v>4019</v>
      </c>
      <c r="M15" s="37">
        <v>0.14996378061999999</v>
      </c>
      <c r="N15" s="38">
        <v>7460.00965</v>
      </c>
      <c r="O15" s="41" t="s">
        <v>4024</v>
      </c>
    </row>
    <row r="16" spans="2:27" ht="15" customHeight="1" x14ac:dyDescent="0.3">
      <c r="B16" s="42" t="s">
        <v>9</v>
      </c>
      <c r="C16" s="43" t="s">
        <v>1809</v>
      </c>
      <c r="D16" s="44" t="s">
        <v>3601</v>
      </c>
      <c r="E16" s="45">
        <v>20033.352169999998</v>
      </c>
      <c r="F16" s="46">
        <v>45504</v>
      </c>
      <c r="G16" s="47">
        <v>0.35437643135000002</v>
      </c>
      <c r="H16" s="48">
        <v>7099.3478500000001</v>
      </c>
      <c r="I16" s="43" t="s">
        <v>4061</v>
      </c>
      <c r="J16" s="49">
        <v>0.23973281102999999</v>
      </c>
      <c r="K16" s="50">
        <v>4802.6518299999998</v>
      </c>
      <c r="L16" s="43" t="s">
        <v>4021</v>
      </c>
      <c r="M16" s="47">
        <v>0.12814677134999999</v>
      </c>
      <c r="N16" s="48">
        <v>2567.2094000000002</v>
      </c>
      <c r="O16" s="51" t="s">
        <v>4019</v>
      </c>
    </row>
    <row r="17" spans="2:15" ht="15" customHeight="1" x14ac:dyDescent="0.3">
      <c r="B17" s="32" t="s">
        <v>10</v>
      </c>
      <c r="C17" s="33" t="s">
        <v>1810</v>
      </c>
      <c r="D17" s="34" t="s">
        <v>3607</v>
      </c>
      <c r="E17" s="35">
        <v>31215.964670000001</v>
      </c>
      <c r="F17" s="36">
        <v>45535</v>
      </c>
      <c r="G17" s="37">
        <v>0.18932157992000001</v>
      </c>
      <c r="H17" s="38">
        <v>5909.8557499999997</v>
      </c>
      <c r="I17" s="33" t="s">
        <v>4024</v>
      </c>
      <c r="J17" s="39">
        <v>0.13508571382000001</v>
      </c>
      <c r="K17" s="40">
        <v>4216.8308699999998</v>
      </c>
      <c r="L17" s="33" t="s">
        <v>4021</v>
      </c>
      <c r="M17" s="37">
        <v>0.11667269259</v>
      </c>
      <c r="N17" s="38">
        <v>3642.0506500000001</v>
      </c>
      <c r="O17" s="41" t="s">
        <v>4023</v>
      </c>
    </row>
    <row r="18" spans="2:15" ht="15" customHeight="1" x14ac:dyDescent="0.3">
      <c r="B18" s="42" t="s">
        <v>3673</v>
      </c>
      <c r="C18" s="43" t="s">
        <v>3847</v>
      </c>
      <c r="D18" s="44" t="s">
        <v>3609</v>
      </c>
      <c r="E18" s="45">
        <v>3648.5446999999999</v>
      </c>
      <c r="F18" s="46">
        <v>45535</v>
      </c>
      <c r="G18" s="47">
        <v>0.16529507504999999</v>
      </c>
      <c r="H18" s="48">
        <v>603.08646999999996</v>
      </c>
      <c r="I18" s="43" t="s">
        <v>4033</v>
      </c>
      <c r="J18" s="49">
        <v>0.1491646875</v>
      </c>
      <c r="K18" s="50">
        <v>544.23402999999996</v>
      </c>
      <c r="L18" s="43" t="s">
        <v>4044</v>
      </c>
      <c r="M18" s="47">
        <v>0.14579394902000001</v>
      </c>
      <c r="N18" s="48">
        <v>531.93574000000001</v>
      </c>
      <c r="O18" s="51" t="s">
        <v>4027</v>
      </c>
    </row>
    <row r="19" spans="2:15" ht="15" customHeight="1" x14ac:dyDescent="0.3">
      <c r="B19" s="32" t="s">
        <v>11</v>
      </c>
      <c r="C19" s="33" t="s">
        <v>1811</v>
      </c>
      <c r="D19" s="34" t="s">
        <v>3605</v>
      </c>
      <c r="E19" s="35">
        <v>101967.6329</v>
      </c>
      <c r="F19" s="36">
        <v>45504</v>
      </c>
      <c r="G19" s="37">
        <v>0.29909728002000002</v>
      </c>
      <c r="H19" s="38">
        <v>30498.24165</v>
      </c>
      <c r="I19" s="33" t="s">
        <v>4021</v>
      </c>
      <c r="J19" s="39">
        <v>0.12398028021</v>
      </c>
      <c r="K19" s="40">
        <v>12641.975700000001</v>
      </c>
      <c r="L19" s="33" t="s">
        <v>4051</v>
      </c>
      <c r="M19" s="37">
        <v>9.4645466954000002E-2</v>
      </c>
      <c r="N19" s="38">
        <v>9650.7742300000009</v>
      </c>
      <c r="O19" s="41" t="s">
        <v>4028</v>
      </c>
    </row>
    <row r="20" spans="2:15" ht="15" customHeight="1" x14ac:dyDescent="0.3">
      <c r="B20" s="42" t="s">
        <v>12</v>
      </c>
      <c r="C20" s="43" t="s">
        <v>1812</v>
      </c>
      <c r="D20" s="44" t="s">
        <v>3611</v>
      </c>
      <c r="E20" s="45">
        <v>5366.8471499999996</v>
      </c>
      <c r="F20" s="46">
        <v>45322</v>
      </c>
      <c r="G20" s="47">
        <v>0.44167484815000002</v>
      </c>
      <c r="H20" s="48">
        <v>2370.4014000000002</v>
      </c>
      <c r="I20" s="43" t="s">
        <v>4329</v>
      </c>
      <c r="J20" s="49">
        <v>0.42692345170000001</v>
      </c>
      <c r="K20" s="50">
        <v>2291.2329100000002</v>
      </c>
      <c r="L20" s="43" t="s">
        <v>4088</v>
      </c>
      <c r="M20" s="47">
        <v>4.5264996973000002E-2</v>
      </c>
      <c r="N20" s="48">
        <v>242.93031999999999</v>
      </c>
      <c r="O20" s="51" t="s">
        <v>4029</v>
      </c>
    </row>
    <row r="21" spans="2:15" ht="15" customHeight="1" x14ac:dyDescent="0.3">
      <c r="B21" s="32" t="s">
        <v>13</v>
      </c>
      <c r="C21" s="33" t="s">
        <v>1813</v>
      </c>
      <c r="D21" s="34" t="s">
        <v>3609</v>
      </c>
      <c r="E21" s="35">
        <v>12725.52821</v>
      </c>
      <c r="F21" s="36">
        <v>45504</v>
      </c>
      <c r="G21" s="37">
        <v>0.17780516632999999</v>
      </c>
      <c r="H21" s="38">
        <v>2262.6646599999999</v>
      </c>
      <c r="I21" s="33" t="s">
        <v>4044</v>
      </c>
      <c r="J21" s="39">
        <v>0.13933437973999999</v>
      </c>
      <c r="K21" s="40">
        <v>1773.10358</v>
      </c>
      <c r="L21" s="33" t="s">
        <v>4027</v>
      </c>
      <c r="M21" s="37">
        <v>0.11495932238000001</v>
      </c>
      <c r="N21" s="38">
        <v>1462.9181000000001</v>
      </c>
      <c r="O21" s="41" t="s">
        <v>4024</v>
      </c>
    </row>
    <row r="22" spans="2:15" ht="15" customHeight="1" x14ac:dyDescent="0.3">
      <c r="B22" s="42" t="s">
        <v>14</v>
      </c>
      <c r="C22" s="43" t="s">
        <v>1814</v>
      </c>
      <c r="D22" s="44" t="s">
        <v>3612</v>
      </c>
      <c r="E22" s="45">
        <v>69531.64877</v>
      </c>
      <c r="F22" s="46">
        <v>45504</v>
      </c>
      <c r="G22" s="47">
        <v>0.10907250804</v>
      </c>
      <c r="H22" s="48">
        <v>7583.9913200000001</v>
      </c>
      <c r="I22" s="43" t="s">
        <v>4074</v>
      </c>
      <c r="J22" s="49">
        <v>9.2602627492999995E-2</v>
      </c>
      <c r="K22" s="50">
        <v>6438.8133699999998</v>
      </c>
      <c r="L22" s="43" t="s">
        <v>4227</v>
      </c>
      <c r="M22" s="47">
        <v>9.1883559256999994E-2</v>
      </c>
      <c r="N22" s="48">
        <v>6388.8153700000003</v>
      </c>
      <c r="O22" s="51" t="s">
        <v>4030</v>
      </c>
    </row>
    <row r="23" spans="2:15" ht="15" customHeight="1" x14ac:dyDescent="0.3">
      <c r="B23" s="32" t="s">
        <v>15</v>
      </c>
      <c r="C23" s="33" t="s">
        <v>1815</v>
      </c>
      <c r="D23" s="34" t="s">
        <v>3600</v>
      </c>
      <c r="E23" s="35">
        <v>15814.491</v>
      </c>
      <c r="F23" s="36">
        <v>45504</v>
      </c>
      <c r="G23" s="37">
        <v>0.34679031213</v>
      </c>
      <c r="H23" s="38">
        <v>5484.3122700000004</v>
      </c>
      <c r="I23" s="33" t="s">
        <v>4148</v>
      </c>
      <c r="J23" s="39">
        <v>0.33890649215000002</v>
      </c>
      <c r="K23" s="40">
        <v>5359.6336700000002</v>
      </c>
      <c r="L23" s="33" t="s">
        <v>4105</v>
      </c>
      <c r="M23" s="37">
        <v>0.17995919501999999</v>
      </c>
      <c r="N23" s="38">
        <v>2845.9630699999998</v>
      </c>
      <c r="O23" s="41" t="s">
        <v>4031</v>
      </c>
    </row>
    <row r="24" spans="2:15" ht="15" customHeight="1" x14ac:dyDescent="0.3">
      <c r="B24" s="42" t="s">
        <v>16</v>
      </c>
      <c r="C24" s="43" t="s">
        <v>1816</v>
      </c>
      <c r="D24" s="44" t="s">
        <v>3613</v>
      </c>
      <c r="E24" s="45">
        <v>41724.523119999998</v>
      </c>
      <c r="F24" s="46">
        <v>45535</v>
      </c>
      <c r="G24" s="47">
        <v>0.2046940049</v>
      </c>
      <c r="H24" s="48">
        <v>8540.7597399999995</v>
      </c>
      <c r="I24" s="43" t="s">
        <v>4057</v>
      </c>
      <c r="J24" s="49">
        <v>0.17766435266</v>
      </c>
      <c r="K24" s="50">
        <v>7412.9603900000002</v>
      </c>
      <c r="L24" s="43" t="s">
        <v>4035</v>
      </c>
      <c r="M24" s="47">
        <v>0.10410668056</v>
      </c>
      <c r="N24" s="48">
        <v>4343.8015999999998</v>
      </c>
      <c r="O24" s="51" t="s">
        <v>4032</v>
      </c>
    </row>
    <row r="25" spans="2:15" ht="15" customHeight="1" x14ac:dyDescent="0.3">
      <c r="B25" s="32" t="s">
        <v>3674</v>
      </c>
      <c r="C25" s="33" t="s">
        <v>3848</v>
      </c>
      <c r="D25" s="34" t="s">
        <v>3607</v>
      </c>
      <c r="E25" s="35">
        <v>2842.6855300000002</v>
      </c>
      <c r="F25" s="36">
        <v>45412</v>
      </c>
      <c r="G25" s="37">
        <v>0.42204005238999998</v>
      </c>
      <c r="H25" s="38">
        <v>1199.7271499999999</v>
      </c>
      <c r="I25" s="33" t="s">
        <v>4045</v>
      </c>
      <c r="J25" s="39">
        <v>0.33591196771999998</v>
      </c>
      <c r="K25" s="40">
        <v>954.89209000000005</v>
      </c>
      <c r="L25" s="33" t="s">
        <v>4021</v>
      </c>
      <c r="M25" s="37">
        <v>0.11003996984</v>
      </c>
      <c r="N25" s="38">
        <v>312.80903000000001</v>
      </c>
      <c r="O25" s="41" t="s">
        <v>4033</v>
      </c>
    </row>
    <row r="26" spans="2:15" ht="15" customHeight="1" x14ac:dyDescent="0.3">
      <c r="B26" s="42" t="s">
        <v>17</v>
      </c>
      <c r="C26" s="43" t="s">
        <v>1817</v>
      </c>
      <c r="D26" s="44" t="s">
        <v>3614</v>
      </c>
      <c r="E26" s="45">
        <v>13524.656440000001</v>
      </c>
      <c r="F26" s="46">
        <v>45535</v>
      </c>
      <c r="G26" s="47">
        <v>0.22616307064999999</v>
      </c>
      <c r="H26" s="48">
        <v>3058.77783</v>
      </c>
      <c r="I26" s="43" t="s">
        <v>4058</v>
      </c>
      <c r="J26" s="49">
        <v>0.17395109299</v>
      </c>
      <c r="K26" s="50">
        <v>2352.6287699999998</v>
      </c>
      <c r="L26" s="43" t="s">
        <v>4051</v>
      </c>
      <c r="M26" s="47">
        <v>0.1681368721</v>
      </c>
      <c r="N26" s="48">
        <v>2273.99343</v>
      </c>
      <c r="O26" s="51" t="s">
        <v>4030</v>
      </c>
    </row>
    <row r="27" spans="2:15" ht="15" customHeight="1" x14ac:dyDescent="0.3">
      <c r="B27" s="32" t="s">
        <v>18</v>
      </c>
      <c r="C27" s="33" t="s">
        <v>1818</v>
      </c>
      <c r="D27" s="34" t="s">
        <v>3615</v>
      </c>
      <c r="E27" s="35">
        <v>34073.660770000002</v>
      </c>
      <c r="F27" s="36">
        <v>45535</v>
      </c>
      <c r="G27" s="37">
        <v>0.18059810865000001</v>
      </c>
      <c r="H27" s="38">
        <v>6153.6386899999998</v>
      </c>
      <c r="I27" s="33" t="s">
        <v>4021</v>
      </c>
      <c r="J27" s="39">
        <v>0.14982799190000001</v>
      </c>
      <c r="K27" s="40">
        <v>5105.1881700000004</v>
      </c>
      <c r="L27" s="33" t="s">
        <v>4044</v>
      </c>
      <c r="M27" s="37">
        <v>0.14900196091000001</v>
      </c>
      <c r="N27" s="38">
        <v>5077.0422699999999</v>
      </c>
      <c r="O27" s="41" t="s">
        <v>4034</v>
      </c>
    </row>
    <row r="28" spans="2:15" ht="15" customHeight="1" x14ac:dyDescent="0.3">
      <c r="B28" s="42" t="s">
        <v>19</v>
      </c>
      <c r="C28" s="43" t="s">
        <v>1819</v>
      </c>
      <c r="D28" s="44" t="s">
        <v>3600</v>
      </c>
      <c r="E28" s="45">
        <v>285045.79538000003</v>
      </c>
      <c r="F28" s="46">
        <v>45473</v>
      </c>
      <c r="G28" s="47">
        <v>0.16762475971999999</v>
      </c>
      <c r="H28" s="48">
        <v>47780.732960000001</v>
      </c>
      <c r="I28" s="43" t="s">
        <v>4044</v>
      </c>
      <c r="J28" s="49">
        <v>0.11096976178</v>
      </c>
      <c r="K28" s="50">
        <v>31631.46401</v>
      </c>
      <c r="L28" s="43" t="s">
        <v>4022</v>
      </c>
      <c r="M28" s="47">
        <v>0.11087035172</v>
      </c>
      <c r="N28" s="48">
        <v>31603.12759</v>
      </c>
      <c r="O28" s="51" t="s">
        <v>4028</v>
      </c>
    </row>
    <row r="29" spans="2:15" ht="15" customHeight="1" x14ac:dyDescent="0.3">
      <c r="B29" s="32" t="s">
        <v>20</v>
      </c>
      <c r="C29" s="33" t="s">
        <v>1820</v>
      </c>
      <c r="D29" s="34" t="s">
        <v>3610</v>
      </c>
      <c r="E29" s="35">
        <v>17418.357479999999</v>
      </c>
      <c r="F29" s="36">
        <v>45504</v>
      </c>
      <c r="G29" s="37">
        <v>0.30961869487999999</v>
      </c>
      <c r="H29" s="38">
        <v>5393.0491099999999</v>
      </c>
      <c r="I29" s="33" t="s">
        <v>4165</v>
      </c>
      <c r="J29" s="39">
        <v>0.18033061634</v>
      </c>
      <c r="K29" s="40">
        <v>3141.0631400000002</v>
      </c>
      <c r="L29" s="33" t="s">
        <v>4047</v>
      </c>
      <c r="M29" s="37">
        <v>0.14477938651</v>
      </c>
      <c r="N29" s="38">
        <v>2521.8191099999999</v>
      </c>
      <c r="O29" s="41" t="s">
        <v>4030</v>
      </c>
    </row>
    <row r="30" spans="2:15" ht="15" customHeight="1" x14ac:dyDescent="0.3">
      <c r="B30" s="42" t="s">
        <v>21</v>
      </c>
      <c r="C30" s="43" t="s">
        <v>1821</v>
      </c>
      <c r="D30" s="44" t="s">
        <v>3613</v>
      </c>
      <c r="E30" s="45">
        <v>56589.649579999998</v>
      </c>
      <c r="F30" s="46">
        <v>45504</v>
      </c>
      <c r="G30" s="47">
        <v>0.20509003882999999</v>
      </c>
      <c r="H30" s="48">
        <v>11605.97343</v>
      </c>
      <c r="I30" s="43" t="s">
        <v>4165</v>
      </c>
      <c r="J30" s="49">
        <v>0.14965092631999999</v>
      </c>
      <c r="K30" s="50">
        <v>8468.6934799999999</v>
      </c>
      <c r="L30" s="43" t="s">
        <v>4095</v>
      </c>
      <c r="M30" s="47">
        <v>0.13239740210000001</v>
      </c>
      <c r="N30" s="48">
        <v>7492.3225899999998</v>
      </c>
      <c r="O30" s="51" t="s">
        <v>4035</v>
      </c>
    </row>
    <row r="31" spans="2:15" ht="15" customHeight="1" x14ac:dyDescent="0.3">
      <c r="B31" s="32" t="s">
        <v>22</v>
      </c>
      <c r="C31" s="33" t="s">
        <v>1822</v>
      </c>
      <c r="D31" s="34" t="s">
        <v>3608</v>
      </c>
      <c r="E31" s="35">
        <v>46172.874109999997</v>
      </c>
      <c r="F31" s="36">
        <v>45504</v>
      </c>
      <c r="G31" s="37">
        <v>0.17769934422</v>
      </c>
      <c r="H31" s="38">
        <v>8204.8894500000006</v>
      </c>
      <c r="I31" s="33" t="s">
        <v>4021</v>
      </c>
      <c r="J31" s="39">
        <v>0.15188733331000001</v>
      </c>
      <c r="K31" s="40">
        <v>7013.0747199999996</v>
      </c>
      <c r="L31" s="33" t="s">
        <v>4024</v>
      </c>
      <c r="M31" s="37">
        <v>0.14062568976000001</v>
      </c>
      <c r="N31" s="38">
        <v>6493.0922700000001</v>
      </c>
      <c r="O31" s="41" t="s">
        <v>4036</v>
      </c>
    </row>
    <row r="32" spans="2:15" ht="15" customHeight="1" x14ac:dyDescent="0.3">
      <c r="B32" s="42" t="s">
        <v>23</v>
      </c>
      <c r="C32" s="43" t="s">
        <v>1823</v>
      </c>
      <c r="D32" s="44" t="s">
        <v>3604</v>
      </c>
      <c r="E32" s="45">
        <v>15787.77389</v>
      </c>
      <c r="F32" s="46">
        <v>45504</v>
      </c>
      <c r="G32" s="47">
        <v>0.28243238351</v>
      </c>
      <c r="H32" s="48">
        <v>4458.9786100000001</v>
      </c>
      <c r="I32" s="43" t="s">
        <v>4021</v>
      </c>
      <c r="J32" s="49">
        <v>0.15982251693999999</v>
      </c>
      <c r="K32" s="50">
        <v>2523.2417599999999</v>
      </c>
      <c r="L32" s="43" t="s">
        <v>4051</v>
      </c>
      <c r="M32" s="47">
        <v>0.14667387601000001</v>
      </c>
      <c r="N32" s="48">
        <v>2315.6539899999998</v>
      </c>
      <c r="O32" s="51" t="s">
        <v>4037</v>
      </c>
    </row>
    <row r="33" spans="2:15" ht="15" customHeight="1" x14ac:dyDescent="0.3">
      <c r="B33" s="32" t="s">
        <v>24</v>
      </c>
      <c r="C33" s="33" t="s">
        <v>1824</v>
      </c>
      <c r="D33" s="34" t="s">
        <v>3613</v>
      </c>
      <c r="E33" s="35">
        <v>16580.65222</v>
      </c>
      <c r="F33" s="36">
        <v>45535</v>
      </c>
      <c r="G33" s="37">
        <v>0.24890115933000001</v>
      </c>
      <c r="H33" s="38">
        <v>4126.9435599999997</v>
      </c>
      <c r="I33" s="33" t="s">
        <v>4057</v>
      </c>
      <c r="J33" s="39">
        <v>0.23040628917</v>
      </c>
      <c r="K33" s="40">
        <v>3820.2865499999998</v>
      </c>
      <c r="L33" s="33" t="s">
        <v>4032</v>
      </c>
      <c r="M33" s="37">
        <v>0.12729080388</v>
      </c>
      <c r="N33" s="38">
        <v>2110.5645500000001</v>
      </c>
      <c r="O33" s="41" t="s">
        <v>4038</v>
      </c>
    </row>
    <row r="34" spans="2:15" ht="15" customHeight="1" x14ac:dyDescent="0.3">
      <c r="B34" s="42" t="s">
        <v>3675</v>
      </c>
      <c r="C34" s="43" t="s">
        <v>3849</v>
      </c>
      <c r="D34" s="44" t="s">
        <v>3615</v>
      </c>
      <c r="E34" s="45">
        <v>1552.9038499999999</v>
      </c>
      <c r="F34" s="46">
        <v>45504</v>
      </c>
      <c r="G34" s="47">
        <v>0.62487291791999999</v>
      </c>
      <c r="H34" s="48">
        <v>970.36756000000003</v>
      </c>
      <c r="I34" s="43" t="s">
        <v>4044</v>
      </c>
      <c r="J34" s="49">
        <v>0.20808417727</v>
      </c>
      <c r="K34" s="50">
        <v>323.13472000000002</v>
      </c>
      <c r="L34" s="43" t="s">
        <v>4051</v>
      </c>
      <c r="M34" s="47">
        <v>0.14961304913000001</v>
      </c>
      <c r="N34" s="48">
        <v>232.33467999999999</v>
      </c>
      <c r="O34" s="51" t="s">
        <v>4020</v>
      </c>
    </row>
    <row r="35" spans="2:15" ht="15" customHeight="1" x14ac:dyDescent="0.3">
      <c r="B35" s="32" t="s">
        <v>3676</v>
      </c>
      <c r="C35" s="33" t="s">
        <v>3850</v>
      </c>
      <c r="D35" s="34" t="s">
        <v>3611</v>
      </c>
      <c r="E35" s="35">
        <v>1399.6507300000001</v>
      </c>
      <c r="F35" s="36">
        <v>45535</v>
      </c>
      <c r="G35" s="37">
        <v>0.43865611386999998</v>
      </c>
      <c r="H35" s="38">
        <v>613.96534999999994</v>
      </c>
      <c r="I35" s="33" t="s">
        <v>4021</v>
      </c>
      <c r="J35" s="39">
        <v>0.31089256103000001</v>
      </c>
      <c r="K35" s="40">
        <v>435.14100000000002</v>
      </c>
      <c r="L35" s="33" t="s">
        <v>4020</v>
      </c>
      <c r="M35" s="37">
        <v>0.13008328870999999</v>
      </c>
      <c r="N35" s="38">
        <v>182.07117</v>
      </c>
      <c r="O35" s="41" t="s">
        <v>4030</v>
      </c>
    </row>
    <row r="36" spans="2:15" ht="15" customHeight="1" x14ac:dyDescent="0.3">
      <c r="B36" s="42" t="s">
        <v>25</v>
      </c>
      <c r="C36" s="43" t="s">
        <v>1825</v>
      </c>
      <c r="D36" s="44" t="s">
        <v>3611</v>
      </c>
      <c r="E36" s="45">
        <v>25724.455330000001</v>
      </c>
      <c r="F36" s="46">
        <v>45504</v>
      </c>
      <c r="G36" s="47">
        <v>0.13575956129</v>
      </c>
      <c r="H36" s="48">
        <v>3492.3407699999998</v>
      </c>
      <c r="I36" s="43" t="s">
        <v>4044</v>
      </c>
      <c r="J36" s="49">
        <v>0.13428520121000001</v>
      </c>
      <c r="K36" s="50">
        <v>3454.4136600000002</v>
      </c>
      <c r="L36" s="43" t="s">
        <v>4023</v>
      </c>
      <c r="M36" s="47">
        <v>0.13354033996</v>
      </c>
      <c r="N36" s="48">
        <v>3435.2525099999998</v>
      </c>
      <c r="O36" s="51" t="s">
        <v>4024</v>
      </c>
    </row>
    <row r="37" spans="2:15" ht="15" customHeight="1" x14ac:dyDescent="0.3">
      <c r="B37" s="32" t="s">
        <v>26</v>
      </c>
      <c r="C37" s="33" t="s">
        <v>1826</v>
      </c>
      <c r="D37" s="34" t="s">
        <v>3607</v>
      </c>
      <c r="E37" s="35">
        <v>7167.1084199999996</v>
      </c>
      <c r="F37" s="36">
        <v>45535</v>
      </c>
      <c r="G37" s="37">
        <v>0.27827138689000003</v>
      </c>
      <c r="H37" s="38">
        <v>1994.4012</v>
      </c>
      <c r="I37" s="33" t="s">
        <v>4041</v>
      </c>
      <c r="J37" s="39">
        <v>0.22203741547</v>
      </c>
      <c r="K37" s="40">
        <v>1591.3662300000001</v>
      </c>
      <c r="L37" s="33" t="s">
        <v>4022</v>
      </c>
      <c r="M37" s="37">
        <v>0.14244374302000001</v>
      </c>
      <c r="N37" s="38">
        <v>1020.90975</v>
      </c>
      <c r="O37" s="41" t="s">
        <v>4039</v>
      </c>
    </row>
    <row r="38" spans="2:15" ht="15" customHeight="1" x14ac:dyDescent="0.3">
      <c r="B38" s="42" t="s">
        <v>27</v>
      </c>
      <c r="C38" s="43" t="s">
        <v>1827</v>
      </c>
      <c r="D38" s="44" t="s">
        <v>3603</v>
      </c>
      <c r="E38" s="45">
        <v>1909.07854</v>
      </c>
      <c r="F38" s="46">
        <v>42185</v>
      </c>
      <c r="G38" s="47">
        <v>0.44368647086000002</v>
      </c>
      <c r="H38" s="48">
        <v>847.03232000000003</v>
      </c>
      <c r="I38" s="43" t="s">
        <v>4330</v>
      </c>
      <c r="J38" s="49">
        <v>0.33131481851</v>
      </c>
      <c r="K38" s="50">
        <v>632.50600999999995</v>
      </c>
      <c r="L38" s="43" t="s">
        <v>4404</v>
      </c>
      <c r="M38" s="47">
        <v>0.22499871062999999</v>
      </c>
      <c r="N38" s="48">
        <v>429.54021</v>
      </c>
      <c r="O38" s="51" t="s">
        <v>4040</v>
      </c>
    </row>
    <row r="39" spans="2:15" ht="15" customHeight="1" x14ac:dyDescent="0.3">
      <c r="B39" s="32" t="s">
        <v>28</v>
      </c>
      <c r="C39" s="33" t="s">
        <v>1828</v>
      </c>
      <c r="D39" s="34" t="s">
        <v>3603</v>
      </c>
      <c r="E39" s="35">
        <v>44720.41923</v>
      </c>
      <c r="F39" s="36">
        <v>45535</v>
      </c>
      <c r="G39" s="37">
        <v>0.22076785012</v>
      </c>
      <c r="H39" s="38">
        <v>9872.8308099999995</v>
      </c>
      <c r="I39" s="33" t="s">
        <v>4021</v>
      </c>
      <c r="J39" s="39">
        <v>0.15706421542999999</v>
      </c>
      <c r="K39" s="40">
        <v>7023.9775600000003</v>
      </c>
      <c r="L39" s="33" t="s">
        <v>4030</v>
      </c>
      <c r="M39" s="37">
        <v>0.15072751522</v>
      </c>
      <c r="N39" s="38">
        <v>6740.5976700000001</v>
      </c>
      <c r="O39" s="41" t="s">
        <v>4041</v>
      </c>
    </row>
    <row r="40" spans="2:15" ht="15" customHeight="1" x14ac:dyDescent="0.3">
      <c r="B40" s="42" t="s">
        <v>29</v>
      </c>
      <c r="C40" s="43" t="s">
        <v>1829</v>
      </c>
      <c r="D40" s="44" t="s">
        <v>3613</v>
      </c>
      <c r="E40" s="45">
        <v>8453.7884099999992</v>
      </c>
      <c r="F40" s="46">
        <v>45504</v>
      </c>
      <c r="G40" s="47">
        <v>0.17535389438999999</v>
      </c>
      <c r="H40" s="48">
        <v>1482.40472</v>
      </c>
      <c r="I40" s="43" t="s">
        <v>4032</v>
      </c>
      <c r="J40" s="49">
        <v>0.1302256239</v>
      </c>
      <c r="K40" s="50">
        <v>1100.89987</v>
      </c>
      <c r="L40" s="43" t="s">
        <v>4052</v>
      </c>
      <c r="M40" s="47">
        <v>0.12855100309</v>
      </c>
      <c r="N40" s="48">
        <v>1086.74298</v>
      </c>
      <c r="O40" s="51" t="s">
        <v>4042</v>
      </c>
    </row>
    <row r="41" spans="2:15" ht="15" customHeight="1" x14ac:dyDescent="0.3">
      <c r="B41" s="32" t="s">
        <v>30</v>
      </c>
      <c r="C41" s="33" t="s">
        <v>1830</v>
      </c>
      <c r="D41" s="34" t="s">
        <v>3608</v>
      </c>
      <c r="E41" s="35">
        <v>44169.822679999997</v>
      </c>
      <c r="F41" s="36">
        <v>45535</v>
      </c>
      <c r="G41" s="37">
        <v>0.1161566601</v>
      </c>
      <c r="H41" s="38">
        <v>5130.6190800000004</v>
      </c>
      <c r="I41" s="33" t="s">
        <v>4268</v>
      </c>
      <c r="J41" s="39">
        <v>0.11210379824</v>
      </c>
      <c r="K41" s="40">
        <v>4951.6048899999996</v>
      </c>
      <c r="L41" s="33" t="s">
        <v>4104</v>
      </c>
      <c r="M41" s="37">
        <v>0.10658020871</v>
      </c>
      <c r="N41" s="38">
        <v>4707.6289200000001</v>
      </c>
      <c r="O41" s="41" t="s">
        <v>4021</v>
      </c>
    </row>
    <row r="42" spans="2:15" ht="15" customHeight="1" x14ac:dyDescent="0.3">
      <c r="B42" s="42" t="s">
        <v>31</v>
      </c>
      <c r="C42" s="43" t="s">
        <v>1831</v>
      </c>
      <c r="D42" s="44" t="s">
        <v>3613</v>
      </c>
      <c r="E42" s="45">
        <v>222722.38094</v>
      </c>
      <c r="F42" s="46">
        <v>45504</v>
      </c>
      <c r="G42" s="47">
        <v>0.19332861209999999</v>
      </c>
      <c r="H42" s="48">
        <v>43058.608789999998</v>
      </c>
      <c r="I42" s="43" t="s">
        <v>4057</v>
      </c>
      <c r="J42" s="49">
        <v>0.13053927125000001</v>
      </c>
      <c r="K42" s="50">
        <v>29074.0173</v>
      </c>
      <c r="L42" s="43" t="s">
        <v>4305</v>
      </c>
      <c r="M42" s="47">
        <v>0.12918646952999999</v>
      </c>
      <c r="N42" s="48">
        <v>28772.718079999999</v>
      </c>
      <c r="O42" s="51" t="s">
        <v>4030</v>
      </c>
    </row>
    <row r="43" spans="2:15" ht="15" customHeight="1" x14ac:dyDescent="0.3">
      <c r="B43" s="32" t="s">
        <v>32</v>
      </c>
      <c r="C43" s="33" t="s">
        <v>1832</v>
      </c>
      <c r="D43" s="34" t="s">
        <v>3609</v>
      </c>
      <c r="E43" s="35">
        <v>8295.2193700000007</v>
      </c>
      <c r="F43" s="36">
        <v>45504</v>
      </c>
      <c r="G43" s="37">
        <v>0.20005298425000001</v>
      </c>
      <c r="H43" s="38">
        <v>1659.4833900000001</v>
      </c>
      <c r="I43" s="33" t="s">
        <v>4022</v>
      </c>
      <c r="J43" s="39">
        <v>0.17655588655000001</v>
      </c>
      <c r="K43" s="40">
        <v>1464.56981</v>
      </c>
      <c r="L43" s="33" t="s">
        <v>4024</v>
      </c>
      <c r="M43" s="37">
        <v>0.14089817494000001</v>
      </c>
      <c r="N43" s="38">
        <v>1168.7812699999999</v>
      </c>
      <c r="O43" s="41" t="s">
        <v>4043</v>
      </c>
    </row>
    <row r="44" spans="2:15" ht="15" customHeight="1" x14ac:dyDescent="0.3">
      <c r="B44" s="42" t="s">
        <v>33</v>
      </c>
      <c r="C44" s="43" t="s">
        <v>1833</v>
      </c>
      <c r="D44" s="44" t="s">
        <v>3613</v>
      </c>
      <c r="E44" s="45">
        <v>32021.526760000001</v>
      </c>
      <c r="F44" s="46">
        <v>45504</v>
      </c>
      <c r="G44" s="47">
        <v>0.14752969262000001</v>
      </c>
      <c r="H44" s="48">
        <v>4724.1260000000002</v>
      </c>
      <c r="I44" s="43" t="s">
        <v>4032</v>
      </c>
      <c r="J44" s="49">
        <v>0.12879597156</v>
      </c>
      <c r="K44" s="50">
        <v>4124.2436500000003</v>
      </c>
      <c r="L44" s="43" t="s">
        <v>4038</v>
      </c>
      <c r="M44" s="47">
        <v>9.8372062757000001E-2</v>
      </c>
      <c r="N44" s="48">
        <v>3150.0236399999999</v>
      </c>
      <c r="O44" s="51" t="s">
        <v>4042</v>
      </c>
    </row>
    <row r="45" spans="2:15" ht="15" customHeight="1" x14ac:dyDescent="0.3">
      <c r="B45" s="32" t="s">
        <v>34</v>
      </c>
      <c r="C45" s="33" t="s">
        <v>1834</v>
      </c>
      <c r="D45" s="34" t="s">
        <v>3615</v>
      </c>
      <c r="E45" s="35">
        <v>62720.785499999998</v>
      </c>
      <c r="F45" s="36">
        <v>45504</v>
      </c>
      <c r="G45" s="37">
        <v>0.1398269875</v>
      </c>
      <c r="H45" s="38">
        <v>8770.0584899999994</v>
      </c>
      <c r="I45" s="33" t="s">
        <v>4022</v>
      </c>
      <c r="J45" s="39">
        <v>0.11861627114999999</v>
      </c>
      <c r="K45" s="40">
        <v>7439.7057000000004</v>
      </c>
      <c r="L45" s="33" t="s">
        <v>4048</v>
      </c>
      <c r="M45" s="37">
        <v>8.6713817383999997E-2</v>
      </c>
      <c r="N45" s="38">
        <v>5438.7587400000002</v>
      </c>
      <c r="O45" s="41" t="s">
        <v>4044</v>
      </c>
    </row>
    <row r="46" spans="2:15" ht="15" customHeight="1" x14ac:dyDescent="0.3">
      <c r="B46" s="42" t="s">
        <v>35</v>
      </c>
      <c r="C46" s="43" t="s">
        <v>1835</v>
      </c>
      <c r="D46" s="44" t="s">
        <v>3600</v>
      </c>
      <c r="E46" s="45">
        <v>30441.685399999998</v>
      </c>
      <c r="F46" s="46">
        <v>45504</v>
      </c>
      <c r="G46" s="47">
        <v>0.64070766299000004</v>
      </c>
      <c r="H46" s="48">
        <v>19504.221109999999</v>
      </c>
      <c r="I46" s="43" t="s">
        <v>4021</v>
      </c>
      <c r="J46" s="49">
        <v>0.25527089081999998</v>
      </c>
      <c r="K46" s="50">
        <v>7770.8761500000001</v>
      </c>
      <c r="L46" s="43" t="s">
        <v>4045</v>
      </c>
      <c r="M46" s="47">
        <v>4.9239416618999998E-2</v>
      </c>
      <c r="N46" s="48">
        <v>1498.93083</v>
      </c>
      <c r="O46" s="51" t="s">
        <v>4041</v>
      </c>
    </row>
    <row r="47" spans="2:15" ht="15" customHeight="1" x14ac:dyDescent="0.3">
      <c r="B47" s="32" t="s">
        <v>36</v>
      </c>
      <c r="C47" s="33" t="s">
        <v>1836</v>
      </c>
      <c r="D47" s="34" t="s">
        <v>3611</v>
      </c>
      <c r="E47" s="35">
        <v>14038.27016</v>
      </c>
      <c r="F47" s="36">
        <v>45504</v>
      </c>
      <c r="G47" s="37">
        <v>0.13732434182</v>
      </c>
      <c r="H47" s="38">
        <v>1927.79621</v>
      </c>
      <c r="I47" s="33" t="s">
        <v>4049</v>
      </c>
      <c r="J47" s="39">
        <v>0.13283839523999999</v>
      </c>
      <c r="K47" s="40">
        <v>1864.8212799999999</v>
      </c>
      <c r="L47" s="33" t="s">
        <v>4044</v>
      </c>
      <c r="M47" s="37">
        <v>0.12898360120999999</v>
      </c>
      <c r="N47" s="38">
        <v>1810.7066400000001</v>
      </c>
      <c r="O47" s="41" t="s">
        <v>4039</v>
      </c>
    </row>
    <row r="48" spans="2:15" ht="15" customHeight="1" x14ac:dyDescent="0.3">
      <c r="B48" s="42" t="s">
        <v>37</v>
      </c>
      <c r="C48" s="43" t="s">
        <v>1837</v>
      </c>
      <c r="D48" s="44" t="s">
        <v>3611</v>
      </c>
      <c r="E48" s="45">
        <v>23935.592939999999</v>
      </c>
      <c r="F48" s="46">
        <v>45535</v>
      </c>
      <c r="G48" s="47">
        <v>0.19715227577</v>
      </c>
      <c r="H48" s="48">
        <v>4718.9566199999999</v>
      </c>
      <c r="I48" s="43" t="s">
        <v>4021</v>
      </c>
      <c r="J48" s="49">
        <v>0.13870395851</v>
      </c>
      <c r="K48" s="50">
        <v>3319.9614900000001</v>
      </c>
      <c r="L48" s="43" t="s">
        <v>4030</v>
      </c>
      <c r="M48" s="47">
        <v>0.10437275843</v>
      </c>
      <c r="N48" s="48">
        <v>2498.2238600000001</v>
      </c>
      <c r="O48" s="51" t="s">
        <v>4045</v>
      </c>
    </row>
    <row r="49" spans="2:15" ht="15" customHeight="1" x14ac:dyDescent="0.3">
      <c r="B49" s="32" t="s">
        <v>3677</v>
      </c>
      <c r="C49" s="33" t="s">
        <v>3851</v>
      </c>
      <c r="D49" s="34" t="s">
        <v>3607</v>
      </c>
      <c r="E49" s="35">
        <v>1321.04061</v>
      </c>
      <c r="F49" s="36">
        <v>45535</v>
      </c>
      <c r="G49" s="37">
        <v>0.62754355446999999</v>
      </c>
      <c r="H49" s="38">
        <v>829.01052000000004</v>
      </c>
      <c r="I49" s="33" t="s">
        <v>4021</v>
      </c>
      <c r="J49" s="39">
        <v>0.22811655275000001</v>
      </c>
      <c r="K49" s="40">
        <v>301.35122999999999</v>
      </c>
      <c r="L49" s="33" t="s">
        <v>4240</v>
      </c>
      <c r="M49" s="37">
        <v>0.14433989278000001</v>
      </c>
      <c r="N49" s="38">
        <v>190.67885999999999</v>
      </c>
      <c r="O49" s="41" t="s">
        <v>4020</v>
      </c>
    </row>
    <row r="50" spans="2:15" ht="15" customHeight="1" x14ac:dyDescent="0.3">
      <c r="B50" s="42" t="s">
        <v>38</v>
      </c>
      <c r="C50" s="43" t="s">
        <v>1838</v>
      </c>
      <c r="D50" s="44" t="s">
        <v>3606</v>
      </c>
      <c r="E50" s="45">
        <v>222147.16120999999</v>
      </c>
      <c r="F50" s="46">
        <v>45504</v>
      </c>
      <c r="G50" s="47">
        <v>0.18302551367</v>
      </c>
      <c r="H50" s="48">
        <v>40658.598290000002</v>
      </c>
      <c r="I50" s="43" t="s">
        <v>4035</v>
      </c>
      <c r="J50" s="49">
        <v>9.9403257100999995E-2</v>
      </c>
      <c r="K50" s="50">
        <v>22082.151379999999</v>
      </c>
      <c r="L50" s="43" t="s">
        <v>4022</v>
      </c>
      <c r="M50" s="47">
        <v>9.7868456483999999E-2</v>
      </c>
      <c r="N50" s="48">
        <v>21741.199779999999</v>
      </c>
      <c r="O50" s="51" t="s">
        <v>4046</v>
      </c>
    </row>
    <row r="51" spans="2:15" ht="15" customHeight="1" x14ac:dyDescent="0.3">
      <c r="B51" s="32" t="s">
        <v>39</v>
      </c>
      <c r="C51" s="33" t="s">
        <v>1839</v>
      </c>
      <c r="D51" s="34" t="s">
        <v>3600</v>
      </c>
      <c r="E51" s="35">
        <v>8687.1999500000002</v>
      </c>
      <c r="F51" s="36">
        <v>45473</v>
      </c>
      <c r="G51" s="37">
        <v>0.50892348691</v>
      </c>
      <c r="H51" s="38">
        <v>4421.1200900000003</v>
      </c>
      <c r="I51" s="33" t="s">
        <v>4105</v>
      </c>
      <c r="J51" s="39">
        <v>0.17078600338</v>
      </c>
      <c r="K51" s="40">
        <v>1483.6521600000001</v>
      </c>
      <c r="L51" s="33" t="s">
        <v>4304</v>
      </c>
      <c r="M51" s="37">
        <v>0.14347867519999999</v>
      </c>
      <c r="N51" s="38">
        <v>1246.42794</v>
      </c>
      <c r="O51" s="41" t="s">
        <v>4019</v>
      </c>
    </row>
    <row r="52" spans="2:15" ht="15" customHeight="1" x14ac:dyDescent="0.3">
      <c r="B52" s="42" t="s">
        <v>40</v>
      </c>
      <c r="C52" s="43" t="s">
        <v>1840</v>
      </c>
      <c r="D52" s="44" t="s">
        <v>3613</v>
      </c>
      <c r="E52" s="45">
        <v>71186.308319999996</v>
      </c>
      <c r="F52" s="46">
        <v>45535</v>
      </c>
      <c r="G52" s="47">
        <v>0.35291032873</v>
      </c>
      <c r="H52" s="48">
        <v>25122.383470000001</v>
      </c>
      <c r="I52" s="43" t="s">
        <v>4117</v>
      </c>
      <c r="J52" s="49">
        <v>0.20875654295000001</v>
      </c>
      <c r="K52" s="50">
        <v>14860.60763</v>
      </c>
      <c r="L52" s="43" t="s">
        <v>4057</v>
      </c>
      <c r="M52" s="47">
        <v>9.1039728326000005E-2</v>
      </c>
      <c r="N52" s="48">
        <v>6480.7821700000004</v>
      </c>
      <c r="O52" s="51" t="s">
        <v>4047</v>
      </c>
    </row>
    <row r="53" spans="2:15" ht="15" customHeight="1" x14ac:dyDescent="0.3">
      <c r="B53" s="32" t="s">
        <v>41</v>
      </c>
      <c r="C53" s="33" t="s">
        <v>1841</v>
      </c>
      <c r="D53" s="34" t="s">
        <v>3605</v>
      </c>
      <c r="E53" s="35">
        <v>242664.57285</v>
      </c>
      <c r="F53" s="36">
        <v>45504</v>
      </c>
      <c r="G53" s="37">
        <v>0.29491511237000001</v>
      </c>
      <c r="H53" s="38">
        <v>71565.449770000007</v>
      </c>
      <c r="I53" s="33" t="s">
        <v>4025</v>
      </c>
      <c r="J53" s="39">
        <v>7.0257332002999995E-2</v>
      </c>
      <c r="K53" s="40">
        <v>17048.965459999999</v>
      </c>
      <c r="L53" s="33" t="s">
        <v>4050</v>
      </c>
      <c r="M53" s="37">
        <v>5.8477994185E-2</v>
      </c>
      <c r="N53" s="38">
        <v>14190.537480000001</v>
      </c>
      <c r="O53" s="41" t="s">
        <v>4044</v>
      </c>
    </row>
    <row r="54" spans="2:15" ht="15" customHeight="1" x14ac:dyDescent="0.3">
      <c r="B54" s="42" t="s">
        <v>42</v>
      </c>
      <c r="C54" s="43" t="s">
        <v>1842</v>
      </c>
      <c r="D54" s="44" t="s">
        <v>3601</v>
      </c>
      <c r="E54" s="45">
        <v>54066.195140000003</v>
      </c>
      <c r="F54" s="46">
        <v>45230</v>
      </c>
      <c r="G54" s="47">
        <v>0.18522901627999999</v>
      </c>
      <c r="H54" s="48">
        <v>10014.628140000001</v>
      </c>
      <c r="I54" s="43" t="s">
        <v>4195</v>
      </c>
      <c r="J54" s="49">
        <v>0.12858733950000001</v>
      </c>
      <c r="K54" s="50">
        <v>6952.2281899999998</v>
      </c>
      <c r="L54" s="43" t="s">
        <v>4220</v>
      </c>
      <c r="M54" s="47">
        <v>0.1274485538</v>
      </c>
      <c r="N54" s="48">
        <v>6890.6583799999999</v>
      </c>
      <c r="O54" s="51" t="s">
        <v>4029</v>
      </c>
    </row>
    <row r="55" spans="2:15" ht="15" customHeight="1" x14ac:dyDescent="0.3">
      <c r="B55" s="32" t="s">
        <v>43</v>
      </c>
      <c r="C55" s="33" t="s">
        <v>1843</v>
      </c>
      <c r="D55" s="34" t="s">
        <v>3606</v>
      </c>
      <c r="E55" s="35">
        <v>8610.0650700000006</v>
      </c>
      <c r="F55" s="36">
        <v>45535</v>
      </c>
      <c r="G55" s="37">
        <v>0.1326123857</v>
      </c>
      <c r="H55" s="38">
        <v>1141.8012699999999</v>
      </c>
      <c r="I55" s="33" t="s">
        <v>4038</v>
      </c>
      <c r="J55" s="39">
        <v>0.12693244141000001</v>
      </c>
      <c r="K55" s="40">
        <v>1092.8965800000001</v>
      </c>
      <c r="L55" s="33" t="s">
        <v>4032</v>
      </c>
      <c r="M55" s="37">
        <v>9.9597099792999993E-2</v>
      </c>
      <c r="N55" s="38">
        <v>857.53751</v>
      </c>
      <c r="O55" s="41" t="s">
        <v>4022</v>
      </c>
    </row>
    <row r="56" spans="2:15" ht="15" customHeight="1" x14ac:dyDescent="0.3">
      <c r="B56" s="42" t="s">
        <v>44</v>
      </c>
      <c r="C56" s="43" t="s">
        <v>1844</v>
      </c>
      <c r="D56" s="44" t="s">
        <v>3614</v>
      </c>
      <c r="E56" s="45">
        <v>104613.79001</v>
      </c>
      <c r="F56" s="46">
        <v>45504</v>
      </c>
      <c r="G56" s="47">
        <v>0.10823551597</v>
      </c>
      <c r="H56" s="48">
        <v>11322.927540000001</v>
      </c>
      <c r="I56" s="43" t="s">
        <v>4024</v>
      </c>
      <c r="J56" s="49">
        <v>5.2559985634000002E-2</v>
      </c>
      <c r="K56" s="50">
        <v>5498.4993000000004</v>
      </c>
      <c r="L56" s="43" t="s">
        <v>4030</v>
      </c>
      <c r="M56" s="47">
        <v>5.1411237844E-2</v>
      </c>
      <c r="N56" s="48">
        <v>5378.3244400000003</v>
      </c>
      <c r="O56" s="51" t="s">
        <v>4021</v>
      </c>
    </row>
    <row r="57" spans="2:15" ht="15" customHeight="1" x14ac:dyDescent="0.3">
      <c r="B57" s="32" t="s">
        <v>45</v>
      </c>
      <c r="C57" s="33" t="s">
        <v>1845</v>
      </c>
      <c r="D57" s="34" t="s">
        <v>3613</v>
      </c>
      <c r="E57" s="35">
        <v>15879.38241</v>
      </c>
      <c r="F57" s="36">
        <v>45535</v>
      </c>
      <c r="G57" s="37">
        <v>0.16038064354000001</v>
      </c>
      <c r="H57" s="38">
        <v>2546.74557</v>
      </c>
      <c r="I57" s="33" t="s">
        <v>4019</v>
      </c>
      <c r="J57" s="39">
        <v>0.13630524816</v>
      </c>
      <c r="K57" s="40">
        <v>2164.4431599999998</v>
      </c>
      <c r="L57" s="33" t="s">
        <v>4030</v>
      </c>
      <c r="M57" s="37">
        <v>0.12880749624000001</v>
      </c>
      <c r="N57" s="38">
        <v>2045.3834899999999</v>
      </c>
      <c r="O57" s="41" t="s">
        <v>4044</v>
      </c>
    </row>
    <row r="58" spans="2:15" ht="15" customHeight="1" x14ac:dyDescent="0.3">
      <c r="B58" s="42" t="s">
        <v>46</v>
      </c>
      <c r="C58" s="43" t="s">
        <v>1846</v>
      </c>
      <c r="D58" s="44" t="s">
        <v>3603</v>
      </c>
      <c r="E58" s="45">
        <v>11140.214250000001</v>
      </c>
      <c r="F58" s="46">
        <v>45291</v>
      </c>
      <c r="G58" s="47">
        <v>1</v>
      </c>
      <c r="H58" s="48">
        <v>11140.214250000001</v>
      </c>
      <c r="I58" s="43" t="s">
        <v>4020</v>
      </c>
      <c r="J58" s="49"/>
      <c r="K58" s="50"/>
      <c r="L58" s="43" t="s">
        <v>3627</v>
      </c>
      <c r="M58" s="47"/>
      <c r="N58" s="48"/>
      <c r="O58" s="51" t="s">
        <v>3627</v>
      </c>
    </row>
    <row r="59" spans="2:15" ht="15" customHeight="1" x14ac:dyDescent="0.3">
      <c r="B59" s="32" t="s">
        <v>47</v>
      </c>
      <c r="C59" s="33" t="s">
        <v>1847</v>
      </c>
      <c r="D59" s="34" t="s">
        <v>3605</v>
      </c>
      <c r="E59" s="35">
        <v>78672.995729999995</v>
      </c>
      <c r="F59" s="36">
        <v>45535</v>
      </c>
      <c r="G59" s="37">
        <v>0.18196515243</v>
      </c>
      <c r="H59" s="38">
        <v>14315.74366</v>
      </c>
      <c r="I59" s="33" t="s">
        <v>4022</v>
      </c>
      <c r="J59" s="39">
        <v>0.16066765137</v>
      </c>
      <c r="K59" s="40">
        <v>12640.205449999999</v>
      </c>
      <c r="L59" s="33" t="s">
        <v>4074</v>
      </c>
      <c r="M59" s="37">
        <v>0.11782713387</v>
      </c>
      <c r="N59" s="38">
        <v>9269.8135999999995</v>
      </c>
      <c r="O59" s="41" t="s">
        <v>4048</v>
      </c>
    </row>
    <row r="60" spans="2:15" ht="15" customHeight="1" x14ac:dyDescent="0.3">
      <c r="B60" s="42" t="s">
        <v>48</v>
      </c>
      <c r="C60" s="43" t="s">
        <v>1848</v>
      </c>
      <c r="D60" s="44" t="s">
        <v>3613</v>
      </c>
      <c r="E60" s="45">
        <v>27921.86375</v>
      </c>
      <c r="F60" s="46">
        <v>45504</v>
      </c>
      <c r="G60" s="47">
        <v>0.26774288052</v>
      </c>
      <c r="H60" s="48">
        <v>7475.8802299999998</v>
      </c>
      <c r="I60" s="43" t="s">
        <v>4057</v>
      </c>
      <c r="J60" s="49">
        <v>0.14821156198999999</v>
      </c>
      <c r="K60" s="50">
        <v>4138.3430399999997</v>
      </c>
      <c r="L60" s="43" t="s">
        <v>4032</v>
      </c>
      <c r="M60" s="47">
        <v>0.11989462379</v>
      </c>
      <c r="N60" s="48">
        <v>3347.6813499999998</v>
      </c>
      <c r="O60" s="51" t="s">
        <v>4049</v>
      </c>
    </row>
    <row r="61" spans="2:15" ht="15" customHeight="1" x14ac:dyDescent="0.3">
      <c r="B61" s="32" t="s">
        <v>49</v>
      </c>
      <c r="C61" s="33" t="s">
        <v>1849</v>
      </c>
      <c r="D61" s="34" t="s">
        <v>3600</v>
      </c>
      <c r="E61" s="35">
        <v>4086.5005000000001</v>
      </c>
      <c r="F61" s="36">
        <v>45504</v>
      </c>
      <c r="G61" s="37">
        <v>0.35392215661999998</v>
      </c>
      <c r="H61" s="38">
        <v>1446.3030699999999</v>
      </c>
      <c r="I61" s="33" t="s">
        <v>4019</v>
      </c>
      <c r="J61" s="39">
        <v>0.31910537880000001</v>
      </c>
      <c r="K61" s="40">
        <v>1304.0242900000001</v>
      </c>
      <c r="L61" s="33" t="s">
        <v>4209</v>
      </c>
      <c r="M61" s="37">
        <v>0.16166409132000001</v>
      </c>
      <c r="N61" s="38">
        <v>660.64039000000002</v>
      </c>
      <c r="O61" s="41" t="s">
        <v>4050</v>
      </c>
    </row>
    <row r="62" spans="2:15" ht="15" customHeight="1" x14ac:dyDescent="0.3">
      <c r="B62" s="42" t="s">
        <v>50</v>
      </c>
      <c r="C62" s="43" t="s">
        <v>1850</v>
      </c>
      <c r="D62" s="44" t="s">
        <v>3606</v>
      </c>
      <c r="E62" s="45">
        <v>40016.59345</v>
      </c>
      <c r="F62" s="46">
        <v>45504</v>
      </c>
      <c r="G62" s="47">
        <v>0.27340468706999999</v>
      </c>
      <c r="H62" s="48">
        <v>10940.72421</v>
      </c>
      <c r="I62" s="43" t="s">
        <v>4051</v>
      </c>
      <c r="J62" s="49">
        <v>0.17630513274000001</v>
      </c>
      <c r="K62" s="50">
        <v>7055.1308200000003</v>
      </c>
      <c r="L62" s="43" t="s">
        <v>4080</v>
      </c>
      <c r="M62" s="47">
        <v>0.12725995271000001</v>
      </c>
      <c r="N62" s="48">
        <v>5092.5097900000001</v>
      </c>
      <c r="O62" s="51" t="s">
        <v>4048</v>
      </c>
    </row>
    <row r="63" spans="2:15" ht="15" customHeight="1" x14ac:dyDescent="0.3">
      <c r="B63" s="32" t="s">
        <v>51</v>
      </c>
      <c r="C63" s="33" t="s">
        <v>1851</v>
      </c>
      <c r="D63" s="34" t="s">
        <v>3604</v>
      </c>
      <c r="E63" s="35">
        <v>16123.70313</v>
      </c>
      <c r="F63" s="36">
        <v>45535</v>
      </c>
      <c r="G63" s="37">
        <v>0.98912687994000004</v>
      </c>
      <c r="H63" s="38">
        <v>15948.38817</v>
      </c>
      <c r="I63" s="33" t="s">
        <v>4021</v>
      </c>
      <c r="J63" s="39">
        <v>1.0873120062999999E-2</v>
      </c>
      <c r="K63" s="40">
        <v>175.31496000000001</v>
      </c>
      <c r="L63" s="33" t="s">
        <v>4045</v>
      </c>
      <c r="M63" s="37"/>
      <c r="N63" s="38"/>
      <c r="O63" s="41" t="s">
        <v>3627</v>
      </c>
    </row>
    <row r="64" spans="2:15" ht="15" customHeight="1" x14ac:dyDescent="0.3">
      <c r="B64" s="42" t="s">
        <v>52</v>
      </c>
      <c r="C64" s="43" t="s">
        <v>1852</v>
      </c>
      <c r="D64" s="44" t="s">
        <v>3606</v>
      </c>
      <c r="E64" s="45">
        <v>16914.41533</v>
      </c>
      <c r="F64" s="46">
        <v>45535</v>
      </c>
      <c r="G64" s="47">
        <v>0.82760966234</v>
      </c>
      <c r="H64" s="48">
        <v>13998.53356</v>
      </c>
      <c r="I64" s="43" t="s">
        <v>4044</v>
      </c>
      <c r="J64" s="49">
        <v>7.1184341078999999E-2</v>
      </c>
      <c r="K64" s="50">
        <v>1204.04151</v>
      </c>
      <c r="L64" s="43" t="s">
        <v>4297</v>
      </c>
      <c r="M64" s="47">
        <v>6.1148909366000002E-2</v>
      </c>
      <c r="N64" s="48">
        <v>1034.2980500000001</v>
      </c>
      <c r="O64" s="51" t="s">
        <v>4048</v>
      </c>
    </row>
    <row r="65" spans="2:15" ht="15" customHeight="1" x14ac:dyDescent="0.3">
      <c r="B65" s="32" t="s">
        <v>3678</v>
      </c>
      <c r="C65" s="33" t="s">
        <v>3852</v>
      </c>
      <c r="D65" s="34" t="s">
        <v>3609</v>
      </c>
      <c r="E65" s="35">
        <v>3587.1620899999998</v>
      </c>
      <c r="F65" s="36">
        <v>45504</v>
      </c>
      <c r="G65" s="37">
        <v>0.77202885192000004</v>
      </c>
      <c r="H65" s="38">
        <v>2769.3926299999998</v>
      </c>
      <c r="I65" s="33" t="s">
        <v>4020</v>
      </c>
      <c r="J65" s="39">
        <v>0.22797114807999999</v>
      </c>
      <c r="K65" s="40">
        <v>817.76945999999998</v>
      </c>
      <c r="L65" s="33" t="s">
        <v>4181</v>
      </c>
      <c r="M65" s="37"/>
      <c r="N65" s="38"/>
      <c r="O65" s="41" t="s">
        <v>3627</v>
      </c>
    </row>
    <row r="66" spans="2:15" ht="15" customHeight="1" x14ac:dyDescent="0.3">
      <c r="B66" s="42" t="s">
        <v>53</v>
      </c>
      <c r="C66" s="43" t="s">
        <v>1853</v>
      </c>
      <c r="D66" s="44" t="s">
        <v>3614</v>
      </c>
      <c r="E66" s="45">
        <v>9906.0779299999995</v>
      </c>
      <c r="F66" s="46">
        <v>45504</v>
      </c>
      <c r="G66" s="47">
        <v>0.25959083889000001</v>
      </c>
      <c r="H66" s="48">
        <v>2571.5270799999998</v>
      </c>
      <c r="I66" s="43" t="s">
        <v>4021</v>
      </c>
      <c r="J66" s="49">
        <v>0.17453228636000001</v>
      </c>
      <c r="K66" s="50">
        <v>1728.9304299999999</v>
      </c>
      <c r="L66" s="43" t="s">
        <v>4030</v>
      </c>
      <c r="M66" s="47">
        <v>0.15420586642</v>
      </c>
      <c r="N66" s="48">
        <v>1527.5753299999999</v>
      </c>
      <c r="O66" s="51" t="s">
        <v>4047</v>
      </c>
    </row>
    <row r="67" spans="2:15" ht="15" customHeight="1" x14ac:dyDescent="0.3">
      <c r="B67" s="32" t="s">
        <v>54</v>
      </c>
      <c r="C67" s="33" t="s">
        <v>1854</v>
      </c>
      <c r="D67" s="34" t="s">
        <v>3615</v>
      </c>
      <c r="E67" s="35">
        <v>39217.399409999998</v>
      </c>
      <c r="F67" s="36">
        <v>45504</v>
      </c>
      <c r="G67" s="37">
        <v>0.19146308967</v>
      </c>
      <c r="H67" s="38">
        <v>7508.6844600000004</v>
      </c>
      <c r="I67" s="33" t="s">
        <v>4030</v>
      </c>
      <c r="J67" s="39">
        <v>0.1158398871</v>
      </c>
      <c r="K67" s="40">
        <v>4542.93912</v>
      </c>
      <c r="L67" s="33" t="s">
        <v>4021</v>
      </c>
      <c r="M67" s="37">
        <v>8.6242579846999998E-2</v>
      </c>
      <c r="N67" s="38">
        <v>3382.2096999999999</v>
      </c>
      <c r="O67" s="41" t="s">
        <v>4051</v>
      </c>
    </row>
    <row r="68" spans="2:15" ht="15" customHeight="1" x14ac:dyDescent="0.3">
      <c r="B68" s="42" t="s">
        <v>55</v>
      </c>
      <c r="C68" s="43" t="s">
        <v>1855</v>
      </c>
      <c r="D68" s="44" t="s">
        <v>3613</v>
      </c>
      <c r="E68" s="45">
        <v>671810.96956999996</v>
      </c>
      <c r="F68" s="46">
        <v>45504</v>
      </c>
      <c r="G68" s="47">
        <v>0.28797457833000001</v>
      </c>
      <c r="H68" s="48">
        <v>193464.48068000001</v>
      </c>
      <c r="I68" s="43" t="s">
        <v>4025</v>
      </c>
      <c r="J68" s="49">
        <v>7.6880734566000003E-2</v>
      </c>
      <c r="K68" s="50">
        <v>51649.320829999997</v>
      </c>
      <c r="L68" s="43" t="s">
        <v>4031</v>
      </c>
      <c r="M68" s="47">
        <v>6.3131138729999994E-2</v>
      </c>
      <c r="N68" s="48">
        <v>42412.19152</v>
      </c>
      <c r="O68" s="51" t="s">
        <v>4052</v>
      </c>
    </row>
    <row r="69" spans="2:15" ht="15" customHeight="1" x14ac:dyDescent="0.3">
      <c r="B69" s="32" t="s">
        <v>56</v>
      </c>
      <c r="C69" s="33" t="s">
        <v>1856</v>
      </c>
      <c r="D69" s="34" t="s">
        <v>3600</v>
      </c>
      <c r="E69" s="35">
        <v>15628.73178</v>
      </c>
      <c r="F69" s="36">
        <v>45535</v>
      </c>
      <c r="G69" s="37">
        <v>0.73266036817000002</v>
      </c>
      <c r="H69" s="38">
        <v>11450.552379999999</v>
      </c>
      <c r="I69" s="33" t="s">
        <v>4050</v>
      </c>
      <c r="J69" s="39">
        <v>0.10201725976999999</v>
      </c>
      <c r="K69" s="40">
        <v>1594.40039</v>
      </c>
      <c r="L69" s="33" t="s">
        <v>4105</v>
      </c>
      <c r="M69" s="37">
        <v>9.9047050124999994E-2</v>
      </c>
      <c r="N69" s="38">
        <v>1547.9797799999999</v>
      </c>
      <c r="O69" s="41" t="s">
        <v>4053</v>
      </c>
    </row>
    <row r="70" spans="2:15" ht="15" customHeight="1" x14ac:dyDescent="0.3">
      <c r="B70" s="42" t="s">
        <v>57</v>
      </c>
      <c r="C70" s="43" t="s">
        <v>1857</v>
      </c>
      <c r="D70" s="44" t="s">
        <v>3617</v>
      </c>
      <c r="E70" s="45">
        <v>80701.137119999999</v>
      </c>
      <c r="F70" s="46">
        <v>45504</v>
      </c>
      <c r="G70" s="47">
        <v>0.11367099048</v>
      </c>
      <c r="H70" s="48">
        <v>9173.3781899999994</v>
      </c>
      <c r="I70" s="43" t="s">
        <v>4027</v>
      </c>
      <c r="J70" s="49">
        <v>0.10875951222999999</v>
      </c>
      <c r="K70" s="50">
        <v>8777.0163100000009</v>
      </c>
      <c r="L70" s="43" t="s">
        <v>4044</v>
      </c>
      <c r="M70" s="47">
        <v>0.10692714548</v>
      </c>
      <c r="N70" s="48">
        <v>8629.1422299999995</v>
      </c>
      <c r="O70" s="51" t="s">
        <v>4054</v>
      </c>
    </row>
    <row r="71" spans="2:15" ht="15" customHeight="1" x14ac:dyDescent="0.3">
      <c r="B71" s="32" t="s">
        <v>58</v>
      </c>
      <c r="C71" s="33" t="s">
        <v>1858</v>
      </c>
      <c r="D71" s="34" t="s">
        <v>3612</v>
      </c>
      <c r="E71" s="35">
        <v>85735.944260000004</v>
      </c>
      <c r="F71" s="36">
        <v>45504</v>
      </c>
      <c r="G71" s="37">
        <v>0.13618941228000001</v>
      </c>
      <c r="H71" s="38">
        <v>11676.327859999999</v>
      </c>
      <c r="I71" s="33" t="s">
        <v>4045</v>
      </c>
      <c r="J71" s="39">
        <v>0.11877591292</v>
      </c>
      <c r="K71" s="40">
        <v>10183.36505</v>
      </c>
      <c r="L71" s="33" t="s">
        <v>4044</v>
      </c>
      <c r="M71" s="37">
        <v>8.9115525885000005E-2</v>
      </c>
      <c r="N71" s="38">
        <v>7640.4037600000001</v>
      </c>
      <c r="O71" s="41" t="s">
        <v>4030</v>
      </c>
    </row>
    <row r="72" spans="2:15" ht="15" customHeight="1" x14ac:dyDescent="0.3">
      <c r="B72" s="42" t="s">
        <v>59</v>
      </c>
      <c r="C72" s="43" t="s">
        <v>1859</v>
      </c>
      <c r="D72" s="44" t="s">
        <v>3606</v>
      </c>
      <c r="E72" s="45">
        <v>23497.650320000001</v>
      </c>
      <c r="F72" s="46">
        <v>45504</v>
      </c>
      <c r="G72" s="47">
        <v>0.52738442062000002</v>
      </c>
      <c r="H72" s="48">
        <v>12392.2947</v>
      </c>
      <c r="I72" s="43" t="s">
        <v>4049</v>
      </c>
      <c r="J72" s="49">
        <v>0.20242561086999999</v>
      </c>
      <c r="K72" s="50">
        <v>4756.5262199999997</v>
      </c>
      <c r="L72" s="43" t="s">
        <v>4032</v>
      </c>
      <c r="M72" s="47">
        <v>0.12093779298</v>
      </c>
      <c r="N72" s="48">
        <v>2841.7539700000002</v>
      </c>
      <c r="O72" s="51" t="s">
        <v>4055</v>
      </c>
    </row>
    <row r="73" spans="2:15" ht="15" customHeight="1" x14ac:dyDescent="0.3">
      <c r="B73" s="32" t="s">
        <v>3679</v>
      </c>
      <c r="C73" s="33" t="s">
        <v>3853</v>
      </c>
      <c r="D73" s="34" t="s">
        <v>3603</v>
      </c>
      <c r="E73" s="35">
        <v>15990.209989999999</v>
      </c>
      <c r="F73" s="36">
        <v>45443</v>
      </c>
      <c r="G73" s="37">
        <v>0.13745224305000001</v>
      </c>
      <c r="H73" s="38">
        <v>2197.89023</v>
      </c>
      <c r="I73" s="33" t="s">
        <v>4021</v>
      </c>
      <c r="J73" s="39">
        <v>0.13232275382</v>
      </c>
      <c r="K73" s="40">
        <v>2115.8686200000002</v>
      </c>
      <c r="L73" s="33" t="s">
        <v>4405</v>
      </c>
      <c r="M73" s="37">
        <v>0.11996997357</v>
      </c>
      <c r="N73" s="38">
        <v>1918.3450700000001</v>
      </c>
      <c r="O73" s="41" t="s">
        <v>4053</v>
      </c>
    </row>
    <row r="74" spans="2:15" ht="15" customHeight="1" x14ac:dyDescent="0.3">
      <c r="B74" s="42" t="s">
        <v>60</v>
      </c>
      <c r="C74" s="43" t="s">
        <v>1860</v>
      </c>
      <c r="D74" s="44" t="s">
        <v>3614</v>
      </c>
      <c r="E74" s="45">
        <v>206342.19081999999</v>
      </c>
      <c r="F74" s="46">
        <v>45382</v>
      </c>
      <c r="G74" s="47">
        <v>0.1225835996</v>
      </c>
      <c r="H74" s="48">
        <v>25294.1685</v>
      </c>
      <c r="I74" s="43" t="s">
        <v>4116</v>
      </c>
      <c r="J74" s="49">
        <v>0.10087923098</v>
      </c>
      <c r="K74" s="50">
        <v>20815.641530000001</v>
      </c>
      <c r="L74" s="43" t="s">
        <v>4338</v>
      </c>
      <c r="M74" s="47">
        <v>7.9165175988000006E-2</v>
      </c>
      <c r="N74" s="48">
        <v>16335.11585</v>
      </c>
      <c r="O74" s="51" t="s">
        <v>4056</v>
      </c>
    </row>
    <row r="75" spans="2:15" ht="15" customHeight="1" x14ac:dyDescent="0.3">
      <c r="B75" s="32" t="s">
        <v>61</v>
      </c>
      <c r="C75" s="33" t="s">
        <v>1861</v>
      </c>
      <c r="D75" s="34" t="s">
        <v>3613</v>
      </c>
      <c r="E75" s="35">
        <v>50060.300109999996</v>
      </c>
      <c r="F75" s="36">
        <v>45504</v>
      </c>
      <c r="G75" s="37">
        <v>0.30398936356</v>
      </c>
      <c r="H75" s="38">
        <v>15217.798769999999</v>
      </c>
      <c r="I75" s="33" t="s">
        <v>4098</v>
      </c>
      <c r="J75" s="39">
        <v>0.13688924166999999</v>
      </c>
      <c r="K75" s="40">
        <v>6852.7165199999999</v>
      </c>
      <c r="L75" s="33" t="s">
        <v>4048</v>
      </c>
      <c r="M75" s="37">
        <v>0.1246821862</v>
      </c>
      <c r="N75" s="38">
        <v>6241.6276600000001</v>
      </c>
      <c r="O75" s="41" t="s">
        <v>4057</v>
      </c>
    </row>
    <row r="76" spans="2:15" ht="15" customHeight="1" x14ac:dyDescent="0.3">
      <c r="B76" s="42" t="s">
        <v>62</v>
      </c>
      <c r="C76" s="43" t="s">
        <v>1862</v>
      </c>
      <c r="D76" s="44" t="s">
        <v>3604</v>
      </c>
      <c r="E76" s="45">
        <v>33962.00604</v>
      </c>
      <c r="F76" s="46">
        <v>45535</v>
      </c>
      <c r="G76" s="47">
        <v>0.70375226781</v>
      </c>
      <c r="H76" s="48">
        <v>23900.838769999998</v>
      </c>
      <c r="I76" s="43" t="s">
        <v>4074</v>
      </c>
      <c r="J76" s="49">
        <v>0.13344008521</v>
      </c>
      <c r="K76" s="50">
        <v>4531.8929799999996</v>
      </c>
      <c r="L76" s="43" t="s">
        <v>4044</v>
      </c>
      <c r="M76" s="47">
        <v>6.9440324792000005E-2</v>
      </c>
      <c r="N76" s="48">
        <v>2358.3327300000001</v>
      </c>
      <c r="O76" s="51" t="s">
        <v>4050</v>
      </c>
    </row>
    <row r="77" spans="2:15" ht="15" customHeight="1" x14ac:dyDescent="0.3">
      <c r="B77" s="32" t="s">
        <v>63</v>
      </c>
      <c r="C77" s="33" t="s">
        <v>1863</v>
      </c>
      <c r="D77" s="34" t="s">
        <v>3606</v>
      </c>
      <c r="E77" s="35">
        <v>50700.68245</v>
      </c>
      <c r="F77" s="36">
        <v>45535</v>
      </c>
      <c r="G77" s="37">
        <v>0.15628558941000001</v>
      </c>
      <c r="H77" s="38">
        <v>7923.78604</v>
      </c>
      <c r="I77" s="33" t="s">
        <v>4035</v>
      </c>
      <c r="J77" s="39">
        <v>0.13042613571</v>
      </c>
      <c r="K77" s="40">
        <v>6612.69409</v>
      </c>
      <c r="L77" s="33" t="s">
        <v>4030</v>
      </c>
      <c r="M77" s="37">
        <v>0.1205647931</v>
      </c>
      <c r="N77" s="38">
        <v>6112.7172899999996</v>
      </c>
      <c r="O77" s="41" t="s">
        <v>4058</v>
      </c>
    </row>
    <row r="78" spans="2:15" ht="15" customHeight="1" x14ac:dyDescent="0.3">
      <c r="B78" s="42" t="s">
        <v>64</v>
      </c>
      <c r="C78" s="43" t="s">
        <v>1864</v>
      </c>
      <c r="D78" s="44" t="s">
        <v>3601</v>
      </c>
      <c r="E78" s="45">
        <v>321315.67336000002</v>
      </c>
      <c r="F78" s="46">
        <v>45504</v>
      </c>
      <c r="G78" s="47">
        <v>0.10890347144</v>
      </c>
      <c r="H78" s="48">
        <v>34992.392260000001</v>
      </c>
      <c r="I78" s="43" t="s">
        <v>4035</v>
      </c>
      <c r="J78" s="49">
        <v>9.6703262262999995E-2</v>
      </c>
      <c r="K78" s="50">
        <v>31072.273829999998</v>
      </c>
      <c r="L78" s="43" t="s">
        <v>4019</v>
      </c>
      <c r="M78" s="47">
        <v>8.4503034806999999E-2</v>
      </c>
      <c r="N78" s="48">
        <v>27152.149529999999</v>
      </c>
      <c r="O78" s="51" t="s">
        <v>4051</v>
      </c>
    </row>
    <row r="79" spans="2:15" ht="15" customHeight="1" x14ac:dyDescent="0.3">
      <c r="B79" s="32" t="s">
        <v>65</v>
      </c>
      <c r="C79" s="33" t="s">
        <v>1865</v>
      </c>
      <c r="D79" s="34" t="s">
        <v>3600</v>
      </c>
      <c r="E79" s="35">
        <v>2478.3717799999999</v>
      </c>
      <c r="F79" s="36">
        <v>45504</v>
      </c>
      <c r="G79" s="37">
        <v>0.46223662214</v>
      </c>
      <c r="H79" s="38">
        <v>1145.5942</v>
      </c>
      <c r="I79" s="33" t="s">
        <v>4045</v>
      </c>
      <c r="J79" s="39">
        <v>0.28608653701999998</v>
      </c>
      <c r="K79" s="40">
        <v>709.02880000000005</v>
      </c>
      <c r="L79" s="33" t="s">
        <v>4089</v>
      </c>
      <c r="M79" s="37">
        <v>0.14335138613000001</v>
      </c>
      <c r="N79" s="38">
        <v>355.27803</v>
      </c>
      <c r="O79" s="41" t="s">
        <v>4059</v>
      </c>
    </row>
    <row r="80" spans="2:15" ht="15" customHeight="1" x14ac:dyDescent="0.3">
      <c r="B80" s="42" t="s">
        <v>66</v>
      </c>
      <c r="C80" s="43" t="s">
        <v>1866</v>
      </c>
      <c r="D80" s="44" t="s">
        <v>3608</v>
      </c>
      <c r="E80" s="45">
        <v>224368.35054000001</v>
      </c>
      <c r="F80" s="46">
        <v>45535</v>
      </c>
      <c r="G80" s="47">
        <v>0.15785717162999999</v>
      </c>
      <c r="H80" s="48">
        <v>35418.15322</v>
      </c>
      <c r="I80" s="43" t="s">
        <v>4162</v>
      </c>
      <c r="J80" s="49">
        <v>9.5266090287000005E-2</v>
      </c>
      <c r="K80" s="50">
        <v>21374.695540000001</v>
      </c>
      <c r="L80" s="43" t="s">
        <v>4041</v>
      </c>
      <c r="M80" s="47">
        <v>8.4809510005000005E-2</v>
      </c>
      <c r="N80" s="48">
        <v>19028.569869999999</v>
      </c>
      <c r="O80" s="51" t="s">
        <v>4021</v>
      </c>
    </row>
    <row r="81" spans="2:15" ht="15" customHeight="1" x14ac:dyDescent="0.3">
      <c r="B81" s="32" t="s">
        <v>67</v>
      </c>
      <c r="C81" s="33" t="s">
        <v>1867</v>
      </c>
      <c r="D81" s="34" t="s">
        <v>3606</v>
      </c>
      <c r="E81" s="35">
        <v>72000.795050000001</v>
      </c>
      <c r="F81" s="36">
        <v>45535</v>
      </c>
      <c r="G81" s="37">
        <v>0.14732302001</v>
      </c>
      <c r="H81" s="38">
        <v>10607.37457</v>
      </c>
      <c r="I81" s="33" t="s">
        <v>4030</v>
      </c>
      <c r="J81" s="39">
        <v>8.2395066274999998E-2</v>
      </c>
      <c r="K81" s="40">
        <v>5932.5102800000004</v>
      </c>
      <c r="L81" s="33" t="s">
        <v>4406</v>
      </c>
      <c r="M81" s="37">
        <v>8.1578283350000003E-2</v>
      </c>
      <c r="N81" s="38">
        <v>5873.7012599999998</v>
      </c>
      <c r="O81" s="41" t="s">
        <v>4035</v>
      </c>
    </row>
    <row r="82" spans="2:15" ht="15" customHeight="1" x14ac:dyDescent="0.3">
      <c r="B82" s="42" t="s">
        <v>68</v>
      </c>
      <c r="C82" s="43" t="s">
        <v>1868</v>
      </c>
      <c r="D82" s="44" t="s">
        <v>3615</v>
      </c>
      <c r="E82" s="45">
        <v>96055.77175</v>
      </c>
      <c r="F82" s="46">
        <v>45535</v>
      </c>
      <c r="G82" s="47">
        <v>0.14109793866000001</v>
      </c>
      <c r="H82" s="48">
        <v>13553.27139</v>
      </c>
      <c r="I82" s="43" t="s">
        <v>4024</v>
      </c>
      <c r="J82" s="49">
        <v>0.13745015972999999</v>
      </c>
      <c r="K82" s="50">
        <v>13202.881170000001</v>
      </c>
      <c r="L82" s="43" t="s">
        <v>4051</v>
      </c>
      <c r="M82" s="47">
        <v>0.10673254113</v>
      </c>
      <c r="N82" s="48">
        <v>10252.276610000001</v>
      </c>
      <c r="O82" s="51" t="s">
        <v>4022</v>
      </c>
    </row>
    <row r="83" spans="2:15" ht="15" customHeight="1" x14ac:dyDescent="0.3">
      <c r="B83" s="32" t="s">
        <v>69</v>
      </c>
      <c r="C83" s="33" t="s">
        <v>1869</v>
      </c>
      <c r="D83" s="34" t="s">
        <v>3612</v>
      </c>
      <c r="E83" s="35">
        <v>39781.358289999996</v>
      </c>
      <c r="F83" s="36">
        <v>45504</v>
      </c>
      <c r="G83" s="37">
        <v>0.11131451263</v>
      </c>
      <c r="H83" s="38">
        <v>4428.24251</v>
      </c>
      <c r="I83" s="33" t="s">
        <v>4109</v>
      </c>
      <c r="J83" s="39">
        <v>8.6492208106999993E-2</v>
      </c>
      <c r="K83" s="40">
        <v>3440.7775200000001</v>
      </c>
      <c r="L83" s="33" t="s">
        <v>4028</v>
      </c>
      <c r="M83" s="37">
        <v>8.3283205311000003E-2</v>
      </c>
      <c r="N83" s="38">
        <v>3313.1190299999998</v>
      </c>
      <c r="O83" s="41" t="s">
        <v>4060</v>
      </c>
    </row>
    <row r="84" spans="2:15" ht="15" customHeight="1" x14ac:dyDescent="0.3">
      <c r="B84" s="42" t="s">
        <v>3680</v>
      </c>
      <c r="C84" s="43" t="s">
        <v>3854</v>
      </c>
      <c r="D84" s="44" t="s">
        <v>3607</v>
      </c>
      <c r="E84" s="45">
        <v>1298.2846099999999</v>
      </c>
      <c r="F84" s="46">
        <v>45535</v>
      </c>
      <c r="G84" s="47">
        <v>0.46898903777000001</v>
      </c>
      <c r="H84" s="48">
        <v>608.88125000000002</v>
      </c>
      <c r="I84" s="43" t="s">
        <v>4307</v>
      </c>
      <c r="J84" s="49">
        <v>0.41726396957</v>
      </c>
      <c r="K84" s="50">
        <v>541.72739000000001</v>
      </c>
      <c r="L84" s="43" t="s">
        <v>4021</v>
      </c>
      <c r="M84" s="47">
        <v>0.11374699265</v>
      </c>
      <c r="N84" s="48">
        <v>147.67597000000001</v>
      </c>
      <c r="O84" s="51" t="s">
        <v>4020</v>
      </c>
    </row>
    <row r="85" spans="2:15" ht="15" customHeight="1" x14ac:dyDescent="0.3">
      <c r="B85" s="32" t="s">
        <v>70</v>
      </c>
      <c r="C85" s="33" t="s">
        <v>1870</v>
      </c>
      <c r="D85" s="34" t="s">
        <v>3610</v>
      </c>
      <c r="E85" s="35">
        <v>37179.788740000004</v>
      </c>
      <c r="F85" s="36">
        <v>45535</v>
      </c>
      <c r="G85" s="37">
        <v>0.14640844568</v>
      </c>
      <c r="H85" s="38">
        <v>5443.4350800000002</v>
      </c>
      <c r="I85" s="33" t="s">
        <v>4030</v>
      </c>
      <c r="J85" s="39">
        <v>0.12144109293999999</v>
      </c>
      <c r="K85" s="40">
        <v>4515.1541800000005</v>
      </c>
      <c r="L85" s="33" t="s">
        <v>4165</v>
      </c>
      <c r="M85" s="37">
        <v>0.11882987477</v>
      </c>
      <c r="N85" s="38">
        <v>4418.0696399999997</v>
      </c>
      <c r="O85" s="41" t="s">
        <v>4031</v>
      </c>
    </row>
    <row r="86" spans="2:15" ht="15" customHeight="1" x14ac:dyDescent="0.3">
      <c r="B86" s="42" t="s">
        <v>71</v>
      </c>
      <c r="C86" s="43" t="s">
        <v>1871</v>
      </c>
      <c r="D86" s="44" t="s">
        <v>3609</v>
      </c>
      <c r="E86" s="45">
        <v>6146.6893</v>
      </c>
      <c r="F86" s="46">
        <v>45535</v>
      </c>
      <c r="G86" s="47">
        <v>0.21495404363000001</v>
      </c>
      <c r="H86" s="48">
        <v>1321.2557200000001</v>
      </c>
      <c r="I86" s="43" t="s">
        <v>4021</v>
      </c>
      <c r="J86" s="49">
        <v>0.18944272650999999</v>
      </c>
      <c r="K86" s="50">
        <v>1164.4455800000001</v>
      </c>
      <c r="L86" s="43" t="s">
        <v>4051</v>
      </c>
      <c r="M86" s="47">
        <v>0.16829282391</v>
      </c>
      <c r="N86" s="48">
        <v>1034.4437</v>
      </c>
      <c r="O86" s="51" t="s">
        <v>4061</v>
      </c>
    </row>
    <row r="87" spans="2:15" ht="15" customHeight="1" x14ac:dyDescent="0.3">
      <c r="B87" s="32" t="s">
        <v>72</v>
      </c>
      <c r="C87" s="33" t="s">
        <v>1872</v>
      </c>
      <c r="D87" s="34" t="s">
        <v>3618</v>
      </c>
      <c r="E87" s="35">
        <v>1261914.1680000001</v>
      </c>
      <c r="F87" s="36">
        <v>45535</v>
      </c>
      <c r="G87" s="37">
        <v>0.10264214985</v>
      </c>
      <c r="H87" s="38">
        <v>129525.58313</v>
      </c>
      <c r="I87" s="33" t="s">
        <v>4025</v>
      </c>
      <c r="J87" s="39">
        <v>7.7792424969999996E-2</v>
      </c>
      <c r="K87" s="40">
        <v>98167.363230000003</v>
      </c>
      <c r="L87" s="33" t="s">
        <v>4035</v>
      </c>
      <c r="M87" s="37">
        <v>7.2824925279000002E-2</v>
      </c>
      <c r="N87" s="38">
        <v>91898.804990000004</v>
      </c>
      <c r="O87" s="41" t="s">
        <v>4062</v>
      </c>
    </row>
    <row r="88" spans="2:15" ht="15" customHeight="1" x14ac:dyDescent="0.3">
      <c r="B88" s="42" t="s">
        <v>73</v>
      </c>
      <c r="C88" s="43" t="s">
        <v>1873</v>
      </c>
      <c r="D88" s="44" t="s">
        <v>3606</v>
      </c>
      <c r="E88" s="45">
        <v>33691.285969999997</v>
      </c>
      <c r="F88" s="46">
        <v>45443</v>
      </c>
      <c r="G88" s="47">
        <v>0.14574183912999999</v>
      </c>
      <c r="H88" s="48">
        <v>4910.2299800000001</v>
      </c>
      <c r="I88" s="43" t="s">
        <v>4024</v>
      </c>
      <c r="J88" s="49">
        <v>0.12818497323</v>
      </c>
      <c r="K88" s="50">
        <v>4318.71659</v>
      </c>
      <c r="L88" s="43" t="s">
        <v>4055</v>
      </c>
      <c r="M88" s="47">
        <v>8.7692590678000004E-2</v>
      </c>
      <c r="N88" s="48">
        <v>2954.47615</v>
      </c>
      <c r="O88" s="51" t="s">
        <v>4045</v>
      </c>
    </row>
    <row r="89" spans="2:15" ht="15" customHeight="1" x14ac:dyDescent="0.3">
      <c r="B89" s="32" t="s">
        <v>74</v>
      </c>
      <c r="C89" s="33" t="s">
        <v>1874</v>
      </c>
      <c r="D89" s="34" t="s">
        <v>3600</v>
      </c>
      <c r="E89" s="35">
        <v>2437.2357499999998</v>
      </c>
      <c r="F89" s="36">
        <v>45473</v>
      </c>
      <c r="G89" s="37">
        <v>0.38097260389999998</v>
      </c>
      <c r="H89" s="38">
        <v>928.52004999999997</v>
      </c>
      <c r="I89" s="33" t="s">
        <v>4021</v>
      </c>
      <c r="J89" s="39">
        <v>0.22896002981999999</v>
      </c>
      <c r="K89" s="40">
        <v>558.02957000000004</v>
      </c>
      <c r="L89" s="33" t="s">
        <v>4019</v>
      </c>
      <c r="M89" s="37">
        <v>0.15493829434</v>
      </c>
      <c r="N89" s="38">
        <v>377.62115</v>
      </c>
      <c r="O89" s="41" t="s">
        <v>4061</v>
      </c>
    </row>
    <row r="90" spans="2:15" ht="15" customHeight="1" x14ac:dyDescent="0.3">
      <c r="B90" s="42" t="s">
        <v>3681</v>
      </c>
      <c r="C90" s="43" t="s">
        <v>3855</v>
      </c>
      <c r="D90" s="44" t="s">
        <v>3600</v>
      </c>
      <c r="E90" s="45">
        <v>2522.5742799999998</v>
      </c>
      <c r="F90" s="46">
        <v>45443</v>
      </c>
      <c r="G90" s="47">
        <v>0.63339198876000002</v>
      </c>
      <c r="H90" s="48">
        <v>1597.7783400000001</v>
      </c>
      <c r="I90" s="43" t="s">
        <v>4051</v>
      </c>
      <c r="J90" s="49">
        <v>0.25192837929</v>
      </c>
      <c r="K90" s="50">
        <v>635.50805000000003</v>
      </c>
      <c r="L90" s="43" t="s">
        <v>4044</v>
      </c>
      <c r="M90" s="47">
        <v>0.10010651499999999</v>
      </c>
      <c r="N90" s="48">
        <v>252.52611999999999</v>
      </c>
      <c r="O90" s="51" t="s">
        <v>4019</v>
      </c>
    </row>
    <row r="91" spans="2:15" ht="15" customHeight="1" x14ac:dyDescent="0.3">
      <c r="B91" s="32" t="s">
        <v>75</v>
      </c>
      <c r="C91" s="33" t="s">
        <v>1875</v>
      </c>
      <c r="D91" s="34" t="s">
        <v>3610</v>
      </c>
      <c r="E91" s="35">
        <v>20258.25446</v>
      </c>
      <c r="F91" s="36">
        <v>45473</v>
      </c>
      <c r="G91" s="37">
        <v>0.24059673994</v>
      </c>
      <c r="H91" s="38">
        <v>4874.0699800000002</v>
      </c>
      <c r="I91" s="33" t="s">
        <v>4100</v>
      </c>
      <c r="J91" s="39">
        <v>0.18224140323999999</v>
      </c>
      <c r="K91" s="40">
        <v>3691.8927199999998</v>
      </c>
      <c r="L91" s="33" t="s">
        <v>4157</v>
      </c>
      <c r="M91" s="37">
        <v>0.11629909351999999</v>
      </c>
      <c r="N91" s="38">
        <v>2356.0166300000001</v>
      </c>
      <c r="O91" s="41" t="s">
        <v>4063</v>
      </c>
    </row>
    <row r="92" spans="2:15" ht="15" customHeight="1" x14ac:dyDescent="0.3">
      <c r="B92" s="42" t="s">
        <v>76</v>
      </c>
      <c r="C92" s="43" t="s">
        <v>1876</v>
      </c>
      <c r="D92" s="44" t="s">
        <v>3613</v>
      </c>
      <c r="E92" s="45">
        <v>34807.681429999997</v>
      </c>
      <c r="F92" s="46">
        <v>45504</v>
      </c>
      <c r="G92" s="47">
        <v>0.13998876540999999</v>
      </c>
      <c r="H92" s="48">
        <v>4872.6843500000004</v>
      </c>
      <c r="I92" s="43" t="s">
        <v>4057</v>
      </c>
      <c r="J92" s="49">
        <v>0.10133539135</v>
      </c>
      <c r="K92" s="50">
        <v>3527.2500199999999</v>
      </c>
      <c r="L92" s="43" t="s">
        <v>4407</v>
      </c>
      <c r="M92" s="47">
        <v>8.8049605261999994E-2</v>
      </c>
      <c r="N92" s="48">
        <v>3064.8026100000002</v>
      </c>
      <c r="O92" s="51" t="s">
        <v>4051</v>
      </c>
    </row>
    <row r="93" spans="2:15" ht="15" customHeight="1" x14ac:dyDescent="0.3">
      <c r="B93" s="32" t="s">
        <v>77</v>
      </c>
      <c r="C93" s="33" t="s">
        <v>1877</v>
      </c>
      <c r="D93" s="34" t="s">
        <v>3609</v>
      </c>
      <c r="E93" s="35">
        <v>6767.3263900000002</v>
      </c>
      <c r="F93" s="36">
        <v>45504</v>
      </c>
      <c r="G93" s="37">
        <v>0.13984725510000001</v>
      </c>
      <c r="H93" s="38">
        <v>946.39202</v>
      </c>
      <c r="I93" s="33" t="s">
        <v>4044</v>
      </c>
      <c r="J93" s="39">
        <v>0.11858739386</v>
      </c>
      <c r="K93" s="40">
        <v>802.51959999999997</v>
      </c>
      <c r="L93" s="33" t="s">
        <v>4033</v>
      </c>
      <c r="M93" s="37">
        <v>9.9447391955999997E-2</v>
      </c>
      <c r="N93" s="38">
        <v>672.99296000000004</v>
      </c>
      <c r="O93" s="41" t="s">
        <v>4022</v>
      </c>
    </row>
    <row r="94" spans="2:15" ht="15" customHeight="1" x14ac:dyDescent="0.3">
      <c r="B94" s="42" t="s">
        <v>78</v>
      </c>
      <c r="C94" s="43" t="s">
        <v>1878</v>
      </c>
      <c r="D94" s="44" t="s">
        <v>3610</v>
      </c>
      <c r="E94" s="45">
        <v>55606.247479999998</v>
      </c>
      <c r="F94" s="46">
        <v>45535</v>
      </c>
      <c r="G94" s="47">
        <v>0.15358995935</v>
      </c>
      <c r="H94" s="48">
        <v>8540.5612899999996</v>
      </c>
      <c r="I94" s="43" t="s">
        <v>4047</v>
      </c>
      <c r="J94" s="49">
        <v>0.14187309353999999</v>
      </c>
      <c r="K94" s="50">
        <v>7889.03035</v>
      </c>
      <c r="L94" s="43" t="s">
        <v>4165</v>
      </c>
      <c r="M94" s="47">
        <v>0.13960328293999999</v>
      </c>
      <c r="N94" s="48">
        <v>7762.8146999999999</v>
      </c>
      <c r="O94" s="51" t="s">
        <v>4030</v>
      </c>
    </row>
    <row r="95" spans="2:15" ht="15" customHeight="1" x14ac:dyDescent="0.3">
      <c r="B95" s="32" t="s">
        <v>79</v>
      </c>
      <c r="C95" s="33" t="s">
        <v>1879</v>
      </c>
      <c r="D95" s="34" t="s">
        <v>3612</v>
      </c>
      <c r="E95" s="35">
        <v>43153.675510000001</v>
      </c>
      <c r="F95" s="36">
        <v>45504</v>
      </c>
      <c r="G95" s="37">
        <v>0.12928325835999999</v>
      </c>
      <c r="H95" s="38">
        <v>5579.0477799999999</v>
      </c>
      <c r="I95" s="33" t="s">
        <v>4148</v>
      </c>
      <c r="J95" s="39">
        <v>0.12543241372</v>
      </c>
      <c r="K95" s="40">
        <v>5412.8696799999998</v>
      </c>
      <c r="L95" s="33" t="s">
        <v>4050</v>
      </c>
      <c r="M95" s="37">
        <v>8.2001051547999998E-2</v>
      </c>
      <c r="N95" s="38">
        <v>3538.6467699999998</v>
      </c>
      <c r="O95" s="41" t="s">
        <v>4064</v>
      </c>
    </row>
    <row r="96" spans="2:15" ht="15" customHeight="1" x14ac:dyDescent="0.3">
      <c r="B96" s="42" t="s">
        <v>80</v>
      </c>
      <c r="C96" s="43" t="s">
        <v>1880</v>
      </c>
      <c r="D96" s="44" t="s">
        <v>3613</v>
      </c>
      <c r="E96" s="45">
        <v>83822.741129999995</v>
      </c>
      <c r="F96" s="46">
        <v>45504</v>
      </c>
      <c r="G96" s="47">
        <v>0.20683547038</v>
      </c>
      <c r="H96" s="48">
        <v>17337.516090000001</v>
      </c>
      <c r="I96" s="43" t="s">
        <v>4057</v>
      </c>
      <c r="J96" s="49">
        <v>0.14982923047999999</v>
      </c>
      <c r="K96" s="50">
        <v>12559.096799999999</v>
      </c>
      <c r="L96" s="43" t="s">
        <v>4035</v>
      </c>
      <c r="M96" s="47">
        <v>0.10949482498</v>
      </c>
      <c r="N96" s="48">
        <v>9178.1563700000006</v>
      </c>
      <c r="O96" s="51" t="s">
        <v>4027</v>
      </c>
    </row>
    <row r="97" spans="2:15" ht="15" customHeight="1" x14ac:dyDescent="0.3">
      <c r="B97" s="32" t="s">
        <v>81</v>
      </c>
      <c r="C97" s="33" t="s">
        <v>1881</v>
      </c>
      <c r="D97" s="34" t="s">
        <v>3600</v>
      </c>
      <c r="E97" s="35">
        <v>820426.13696000003</v>
      </c>
      <c r="F97" s="36">
        <v>45504</v>
      </c>
      <c r="G97" s="37">
        <v>0.18231570731999999</v>
      </c>
      <c r="H97" s="38">
        <v>149576.57146000001</v>
      </c>
      <c r="I97" s="33" t="s">
        <v>4025</v>
      </c>
      <c r="J97" s="39">
        <v>8.6502341006999994E-2</v>
      </c>
      <c r="K97" s="40">
        <v>70968.781470000002</v>
      </c>
      <c r="L97" s="33" t="s">
        <v>4275</v>
      </c>
      <c r="M97" s="37">
        <v>8.5765321435E-2</v>
      </c>
      <c r="N97" s="38">
        <v>70364.111350000006</v>
      </c>
      <c r="O97" s="41" t="s">
        <v>4021</v>
      </c>
    </row>
    <row r="98" spans="2:15" ht="15" customHeight="1" x14ac:dyDescent="0.3">
      <c r="B98" s="42" t="s">
        <v>82</v>
      </c>
      <c r="C98" s="43" t="s">
        <v>1882</v>
      </c>
      <c r="D98" s="44" t="s">
        <v>3600</v>
      </c>
      <c r="E98" s="45">
        <v>11854.613740000001</v>
      </c>
      <c r="F98" s="46">
        <v>45473</v>
      </c>
      <c r="G98" s="47">
        <v>0.21675443809</v>
      </c>
      <c r="H98" s="48">
        <v>2569.5401400000001</v>
      </c>
      <c r="I98" s="43" t="s">
        <v>4022</v>
      </c>
      <c r="J98" s="49">
        <v>0.15388716662999999</v>
      </c>
      <c r="K98" s="50">
        <v>1824.2729200000001</v>
      </c>
      <c r="L98" s="43" t="s">
        <v>4021</v>
      </c>
      <c r="M98" s="47">
        <v>0.14549433814000001</v>
      </c>
      <c r="N98" s="48">
        <v>1724.77918</v>
      </c>
      <c r="O98" s="51" t="s">
        <v>4044</v>
      </c>
    </row>
    <row r="99" spans="2:15" ht="15" customHeight="1" x14ac:dyDescent="0.3">
      <c r="B99" s="32" t="s">
        <v>83</v>
      </c>
      <c r="C99" s="33" t="s">
        <v>1883</v>
      </c>
      <c r="D99" s="34" t="s">
        <v>3612</v>
      </c>
      <c r="E99" s="35">
        <v>116428.75748</v>
      </c>
      <c r="F99" s="36">
        <v>45504</v>
      </c>
      <c r="G99" s="37">
        <v>0.19583922438000001</v>
      </c>
      <c r="H99" s="38">
        <v>22801.31756</v>
      </c>
      <c r="I99" s="33" t="s">
        <v>4025</v>
      </c>
      <c r="J99" s="39">
        <v>6.9006379298999998E-2</v>
      </c>
      <c r="K99" s="40">
        <v>8034.3270000000002</v>
      </c>
      <c r="L99" s="33" t="s">
        <v>4315</v>
      </c>
      <c r="M99" s="37">
        <v>6.7498900959999997E-2</v>
      </c>
      <c r="N99" s="38">
        <v>7858.8131700000004</v>
      </c>
      <c r="O99" s="41" t="s">
        <v>4021</v>
      </c>
    </row>
    <row r="100" spans="2:15" ht="15" customHeight="1" x14ac:dyDescent="0.3">
      <c r="B100" s="42" t="s">
        <v>84</v>
      </c>
      <c r="C100" s="43" t="s">
        <v>1884</v>
      </c>
      <c r="D100" s="44" t="s">
        <v>3614</v>
      </c>
      <c r="E100" s="45">
        <v>5573.9818599999999</v>
      </c>
      <c r="F100" s="46">
        <v>45504</v>
      </c>
      <c r="G100" s="47">
        <v>0.12774974298</v>
      </c>
      <c r="H100" s="48">
        <v>712.07474999999999</v>
      </c>
      <c r="I100" s="43" t="s">
        <v>4167</v>
      </c>
      <c r="J100" s="49">
        <v>0.10175855326</v>
      </c>
      <c r="K100" s="50">
        <v>567.20033000000001</v>
      </c>
      <c r="L100" s="43" t="s">
        <v>4021</v>
      </c>
      <c r="M100" s="47">
        <v>9.9345518859999996E-2</v>
      </c>
      <c r="N100" s="48">
        <v>553.75012000000004</v>
      </c>
      <c r="O100" s="51" t="s">
        <v>4065</v>
      </c>
    </row>
    <row r="101" spans="2:15" ht="15" customHeight="1" x14ac:dyDescent="0.3">
      <c r="B101" s="32" t="s">
        <v>85</v>
      </c>
      <c r="C101" s="33" t="s">
        <v>1885</v>
      </c>
      <c r="D101" s="34" t="s">
        <v>3618</v>
      </c>
      <c r="E101" s="35">
        <v>27421.536270000001</v>
      </c>
      <c r="F101" s="36">
        <v>45504</v>
      </c>
      <c r="G101" s="37">
        <v>0.18302250904</v>
      </c>
      <c r="H101" s="38">
        <v>5018.7583699999996</v>
      </c>
      <c r="I101" s="33" t="s">
        <v>4022</v>
      </c>
      <c r="J101" s="39">
        <v>0.15963075944999999</v>
      </c>
      <c r="K101" s="40">
        <v>4377.3206600000003</v>
      </c>
      <c r="L101" s="33" t="s">
        <v>4035</v>
      </c>
      <c r="M101" s="37">
        <v>0.14448862276999999</v>
      </c>
      <c r="N101" s="38">
        <v>3962.1000100000001</v>
      </c>
      <c r="O101" s="41" t="s">
        <v>4066</v>
      </c>
    </row>
    <row r="102" spans="2:15" ht="15" customHeight="1" x14ac:dyDescent="0.3">
      <c r="B102" s="42" t="s">
        <v>86</v>
      </c>
      <c r="C102" s="43" t="s">
        <v>1886</v>
      </c>
      <c r="D102" s="44" t="s">
        <v>3605</v>
      </c>
      <c r="E102" s="45">
        <v>39874.521710000001</v>
      </c>
      <c r="F102" s="46">
        <v>45535</v>
      </c>
      <c r="G102" s="47">
        <v>0.15199635833</v>
      </c>
      <c r="H102" s="48">
        <v>6060.7820899999997</v>
      </c>
      <c r="I102" s="43" t="s">
        <v>4116</v>
      </c>
      <c r="J102" s="49">
        <v>0.15151853768000001</v>
      </c>
      <c r="K102" s="50">
        <v>6041.7292200000002</v>
      </c>
      <c r="L102" s="43" t="s">
        <v>4085</v>
      </c>
      <c r="M102" s="47">
        <v>0.11615340376</v>
      </c>
      <c r="N102" s="48">
        <v>4631.56142</v>
      </c>
      <c r="O102" s="51" t="s">
        <v>4067</v>
      </c>
    </row>
    <row r="103" spans="2:15" ht="15" customHeight="1" x14ac:dyDescent="0.3">
      <c r="B103" s="32" t="s">
        <v>87</v>
      </c>
      <c r="C103" s="33" t="s">
        <v>1887</v>
      </c>
      <c r="D103" s="34" t="s">
        <v>3612</v>
      </c>
      <c r="E103" s="35">
        <v>47626.398560000001</v>
      </c>
      <c r="F103" s="36">
        <v>45504</v>
      </c>
      <c r="G103" s="37">
        <v>6.8751425869000002E-2</v>
      </c>
      <c r="H103" s="38">
        <v>3274.3828100000001</v>
      </c>
      <c r="I103" s="33" t="s">
        <v>4229</v>
      </c>
      <c r="J103" s="39">
        <v>5.9643278431000001E-2</v>
      </c>
      <c r="K103" s="40">
        <v>2840.5945499999998</v>
      </c>
      <c r="L103" s="33" t="s">
        <v>4286</v>
      </c>
      <c r="M103" s="37">
        <v>5.4931280951E-2</v>
      </c>
      <c r="N103" s="38">
        <v>2616.1790799999999</v>
      </c>
      <c r="O103" s="41" t="s">
        <v>4068</v>
      </c>
    </row>
    <row r="104" spans="2:15" ht="15" customHeight="1" x14ac:dyDescent="0.3">
      <c r="B104" s="42" t="s">
        <v>88</v>
      </c>
      <c r="C104" s="43" t="s">
        <v>1888</v>
      </c>
      <c r="D104" s="44" t="s">
        <v>3619</v>
      </c>
      <c r="E104" s="45">
        <v>1705793.5451</v>
      </c>
      <c r="F104" s="46">
        <v>45504</v>
      </c>
      <c r="G104" s="47">
        <v>0.12173075005</v>
      </c>
      <c r="H104" s="48">
        <v>207647.52768999999</v>
      </c>
      <c r="I104" s="43" t="s">
        <v>4035</v>
      </c>
      <c r="J104" s="49">
        <v>0.10733573627</v>
      </c>
      <c r="K104" s="50">
        <v>183092.60608999999</v>
      </c>
      <c r="L104" s="43" t="s">
        <v>4037</v>
      </c>
      <c r="M104" s="47">
        <v>6.6203794683E-2</v>
      </c>
      <c r="N104" s="48">
        <v>112930.00563</v>
      </c>
      <c r="O104" s="51" t="s">
        <v>4024</v>
      </c>
    </row>
    <row r="105" spans="2:15" ht="15" customHeight="1" x14ac:dyDescent="0.3">
      <c r="B105" s="32" t="s">
        <v>89</v>
      </c>
      <c r="C105" s="33" t="s">
        <v>1889</v>
      </c>
      <c r="D105" s="34" t="s">
        <v>3614</v>
      </c>
      <c r="E105" s="35">
        <v>98425.163020000007</v>
      </c>
      <c r="F105" s="36">
        <v>45504</v>
      </c>
      <c r="G105" s="37">
        <v>0.14474391154999999</v>
      </c>
      <c r="H105" s="38">
        <v>14246.443090000001</v>
      </c>
      <c r="I105" s="33" t="s">
        <v>4028</v>
      </c>
      <c r="J105" s="39">
        <v>0.10887106915</v>
      </c>
      <c r="K105" s="40">
        <v>10715.65273</v>
      </c>
      <c r="L105" s="33" t="s">
        <v>4109</v>
      </c>
      <c r="M105" s="37">
        <v>9.8148007721000005E-2</v>
      </c>
      <c r="N105" s="38">
        <v>9660.2336599999999</v>
      </c>
      <c r="O105" s="41" t="s">
        <v>4044</v>
      </c>
    </row>
    <row r="106" spans="2:15" ht="15" customHeight="1" x14ac:dyDescent="0.3">
      <c r="B106" s="42" t="s">
        <v>90</v>
      </c>
      <c r="C106" s="43" t="s">
        <v>1890</v>
      </c>
      <c r="D106" s="44" t="s">
        <v>3604</v>
      </c>
      <c r="E106" s="45">
        <v>14498.455400000001</v>
      </c>
      <c r="F106" s="46">
        <v>45291</v>
      </c>
      <c r="G106" s="47">
        <v>0.92989424652999997</v>
      </c>
      <c r="H106" s="48">
        <v>13482.03026</v>
      </c>
      <c r="I106" s="43" t="s">
        <v>4029</v>
      </c>
      <c r="J106" s="49">
        <v>7.0072994809999997E-2</v>
      </c>
      <c r="K106" s="50">
        <v>1015.95019</v>
      </c>
      <c r="L106" s="43" t="s">
        <v>4020</v>
      </c>
      <c r="M106" s="47">
        <v>3.0894325473999998E-5</v>
      </c>
      <c r="N106" s="48">
        <v>0.44791999999999998</v>
      </c>
      <c r="O106" s="51" t="s">
        <v>4069</v>
      </c>
    </row>
    <row r="107" spans="2:15" ht="15" customHeight="1" x14ac:dyDescent="0.3">
      <c r="B107" s="32" t="s">
        <v>3682</v>
      </c>
      <c r="C107" s="33" t="s">
        <v>3856</v>
      </c>
      <c r="D107" s="34" t="s">
        <v>3604</v>
      </c>
      <c r="E107" s="35">
        <v>2471.6009800000002</v>
      </c>
      <c r="F107" s="36">
        <v>45443</v>
      </c>
      <c r="G107" s="37">
        <v>0.25002513553</v>
      </c>
      <c r="H107" s="38">
        <v>617.96236999999996</v>
      </c>
      <c r="I107" s="33" t="s">
        <v>4021</v>
      </c>
      <c r="J107" s="39">
        <v>0.18042085822000001</v>
      </c>
      <c r="K107" s="40">
        <v>445.92836999999997</v>
      </c>
      <c r="L107" s="33" t="s">
        <v>4041</v>
      </c>
      <c r="M107" s="37">
        <v>0.13183069704</v>
      </c>
      <c r="N107" s="38">
        <v>325.83287999999999</v>
      </c>
      <c r="O107" s="41" t="s">
        <v>4045</v>
      </c>
    </row>
    <row r="108" spans="2:15" ht="15" customHeight="1" x14ac:dyDescent="0.3">
      <c r="B108" s="42" t="s">
        <v>91</v>
      </c>
      <c r="C108" s="43" t="s">
        <v>1891</v>
      </c>
      <c r="D108" s="44" t="s">
        <v>3607</v>
      </c>
      <c r="E108" s="45">
        <v>25524.000619999999</v>
      </c>
      <c r="F108" s="46">
        <v>45443</v>
      </c>
      <c r="G108" s="47">
        <v>0.21034907026999999</v>
      </c>
      <c r="H108" s="48">
        <v>5368.9498000000003</v>
      </c>
      <c r="I108" s="43" t="s">
        <v>4105</v>
      </c>
      <c r="J108" s="49">
        <v>0.15813579737</v>
      </c>
      <c r="K108" s="50">
        <v>4036.25819</v>
      </c>
      <c r="L108" s="43" t="s">
        <v>4023</v>
      </c>
      <c r="M108" s="47">
        <v>0.13923537704</v>
      </c>
      <c r="N108" s="48">
        <v>3553.8438500000002</v>
      </c>
      <c r="O108" s="51" t="s">
        <v>4039</v>
      </c>
    </row>
    <row r="109" spans="2:15" ht="15" customHeight="1" x14ac:dyDescent="0.3">
      <c r="B109" s="32" t="s">
        <v>92</v>
      </c>
      <c r="C109" s="33" t="s">
        <v>1892</v>
      </c>
      <c r="D109" s="34" t="s">
        <v>3608</v>
      </c>
      <c r="E109" s="35">
        <v>390964.37705000001</v>
      </c>
      <c r="F109" s="36">
        <v>45504</v>
      </c>
      <c r="G109" s="37">
        <v>9.9880270689999995E-2</v>
      </c>
      <c r="H109" s="38">
        <v>39049.627809999998</v>
      </c>
      <c r="I109" s="33" t="s">
        <v>4268</v>
      </c>
      <c r="J109" s="39">
        <v>6.9977203259000004E-2</v>
      </c>
      <c r="K109" s="40">
        <v>27358.593680000002</v>
      </c>
      <c r="L109" s="33" t="s">
        <v>4074</v>
      </c>
      <c r="M109" s="37">
        <v>6.2296922685999997E-2</v>
      </c>
      <c r="N109" s="38">
        <v>24355.877570000001</v>
      </c>
      <c r="O109" s="41" t="s">
        <v>4048</v>
      </c>
    </row>
    <row r="110" spans="2:15" ht="15" customHeight="1" x14ac:dyDescent="0.3">
      <c r="B110" s="42" t="s">
        <v>3683</v>
      </c>
      <c r="C110" s="43" t="s">
        <v>3857</v>
      </c>
      <c r="D110" s="44" t="s">
        <v>3600</v>
      </c>
      <c r="E110" s="45">
        <v>2034.3335</v>
      </c>
      <c r="F110" s="46">
        <v>45443</v>
      </c>
      <c r="G110" s="47">
        <v>0.88039844498999997</v>
      </c>
      <c r="H110" s="48">
        <v>1791.02405</v>
      </c>
      <c r="I110" s="43" t="s">
        <v>4021</v>
      </c>
      <c r="J110" s="49">
        <v>0.10942856222</v>
      </c>
      <c r="K110" s="50">
        <v>222.61419000000001</v>
      </c>
      <c r="L110" s="43" t="s">
        <v>4045</v>
      </c>
      <c r="M110" s="47">
        <v>1.0172992776000001E-2</v>
      </c>
      <c r="N110" s="48">
        <v>20.695260000000001</v>
      </c>
      <c r="O110" s="51" t="s">
        <v>4044</v>
      </c>
    </row>
    <row r="111" spans="2:15" ht="15" customHeight="1" x14ac:dyDescent="0.3">
      <c r="B111" s="32" t="s">
        <v>93</v>
      </c>
      <c r="C111" s="33" t="s">
        <v>1893</v>
      </c>
      <c r="D111" s="34" t="s">
        <v>3600</v>
      </c>
      <c r="E111" s="35">
        <v>3424.5884999999998</v>
      </c>
      <c r="F111" s="36">
        <v>45504</v>
      </c>
      <c r="G111" s="37">
        <v>0.36588288199000002</v>
      </c>
      <c r="H111" s="38">
        <v>1252.9983099999999</v>
      </c>
      <c r="I111" s="33" t="s">
        <v>4044</v>
      </c>
      <c r="J111" s="39">
        <v>0.19873286966000001</v>
      </c>
      <c r="K111" s="40">
        <v>680.57830000000001</v>
      </c>
      <c r="L111" s="33" t="s">
        <v>4019</v>
      </c>
      <c r="M111" s="37">
        <v>0.12302249452</v>
      </c>
      <c r="N111" s="38">
        <v>421.30142000000001</v>
      </c>
      <c r="O111" s="41" t="s">
        <v>4066</v>
      </c>
    </row>
    <row r="112" spans="2:15" ht="15" customHeight="1" x14ac:dyDescent="0.3">
      <c r="B112" s="42" t="s">
        <v>94</v>
      </c>
      <c r="C112" s="43" t="s">
        <v>1894</v>
      </c>
      <c r="D112" s="44" t="s">
        <v>3602</v>
      </c>
      <c r="E112" s="45">
        <v>1648.48254</v>
      </c>
      <c r="F112" s="46">
        <v>45443</v>
      </c>
      <c r="G112" s="47">
        <v>0.78693331504999997</v>
      </c>
      <c r="H112" s="48">
        <v>1297.2458300000001</v>
      </c>
      <c r="I112" s="43" t="s">
        <v>4074</v>
      </c>
      <c r="J112" s="49">
        <v>0.20075121329000001</v>
      </c>
      <c r="K112" s="50">
        <v>330.93486999999999</v>
      </c>
      <c r="L112" s="43" t="s">
        <v>4044</v>
      </c>
      <c r="M112" s="47">
        <v>1.2131059635E-2</v>
      </c>
      <c r="N112" s="48">
        <v>19.99784</v>
      </c>
      <c r="O112" s="51" t="s">
        <v>4020</v>
      </c>
    </row>
    <row r="113" spans="2:15" ht="15" customHeight="1" x14ac:dyDescent="0.3">
      <c r="B113" s="32" t="s">
        <v>95</v>
      </c>
      <c r="C113" s="33" t="s">
        <v>1895</v>
      </c>
      <c r="D113" s="34" t="s">
        <v>3605</v>
      </c>
      <c r="E113" s="35">
        <v>11755.30096</v>
      </c>
      <c r="F113" s="36">
        <v>45504</v>
      </c>
      <c r="G113" s="37">
        <v>0.40873247620999997</v>
      </c>
      <c r="H113" s="38">
        <v>4804.7732699999997</v>
      </c>
      <c r="I113" s="33" t="s">
        <v>4105</v>
      </c>
      <c r="J113" s="39">
        <v>0.17100116168000001</v>
      </c>
      <c r="K113" s="40">
        <v>2010.17012</v>
      </c>
      <c r="L113" s="33" t="s">
        <v>4233</v>
      </c>
      <c r="M113" s="37">
        <v>0.13881102199000001</v>
      </c>
      <c r="N113" s="38">
        <v>1631.7653399999999</v>
      </c>
      <c r="O113" s="41" t="s">
        <v>4066</v>
      </c>
    </row>
    <row r="114" spans="2:15" ht="15" customHeight="1" x14ac:dyDescent="0.3">
      <c r="B114" s="42" t="s">
        <v>96</v>
      </c>
      <c r="C114" s="43" t="s">
        <v>1896</v>
      </c>
      <c r="D114" s="44" t="s">
        <v>3602</v>
      </c>
      <c r="E114" s="45">
        <v>288433.35255000001</v>
      </c>
      <c r="F114" s="46">
        <v>45504</v>
      </c>
      <c r="G114" s="47">
        <v>0.17809652911000001</v>
      </c>
      <c r="H114" s="48">
        <v>51368.978969999996</v>
      </c>
      <c r="I114" s="43" t="s">
        <v>4030</v>
      </c>
      <c r="J114" s="49">
        <v>0.14357948872000001</v>
      </c>
      <c r="K114" s="50">
        <v>41413.113290000001</v>
      </c>
      <c r="L114" s="43" t="s">
        <v>4279</v>
      </c>
      <c r="M114" s="47">
        <v>0.11843631833</v>
      </c>
      <c r="N114" s="48">
        <v>34160.984360000002</v>
      </c>
      <c r="O114" s="51" t="s">
        <v>4019</v>
      </c>
    </row>
    <row r="115" spans="2:15" ht="15" customHeight="1" x14ac:dyDescent="0.3">
      <c r="B115" s="32" t="s">
        <v>3684</v>
      </c>
      <c r="C115" s="33" t="s">
        <v>3858</v>
      </c>
      <c r="D115" s="34" t="s">
        <v>3605</v>
      </c>
      <c r="E115" s="35">
        <v>1623.9176199999999</v>
      </c>
      <c r="F115" s="36">
        <v>45504</v>
      </c>
      <c r="G115" s="37">
        <v>0.88701933660999999</v>
      </c>
      <c r="H115" s="38">
        <v>1440.44633</v>
      </c>
      <c r="I115" s="33" t="s">
        <v>4052</v>
      </c>
      <c r="J115" s="39">
        <v>0.11298066339</v>
      </c>
      <c r="K115" s="40">
        <v>183.47129000000001</v>
      </c>
      <c r="L115" s="33" t="s">
        <v>4020</v>
      </c>
      <c r="M115" s="37"/>
      <c r="N115" s="38"/>
      <c r="O115" s="41" t="s">
        <v>3627</v>
      </c>
    </row>
    <row r="116" spans="2:15" ht="15" customHeight="1" x14ac:dyDescent="0.3">
      <c r="B116" s="42" t="s">
        <v>97</v>
      </c>
      <c r="C116" s="43" t="s">
        <v>1897</v>
      </c>
      <c r="D116" s="44" t="s">
        <v>3602</v>
      </c>
      <c r="E116" s="45">
        <v>61497.389219999997</v>
      </c>
      <c r="F116" s="46">
        <v>45412</v>
      </c>
      <c r="G116" s="47">
        <v>0.14813080694</v>
      </c>
      <c r="H116" s="48">
        <v>9109.6578900000004</v>
      </c>
      <c r="I116" s="43" t="s">
        <v>4074</v>
      </c>
      <c r="J116" s="49">
        <v>0.14402545982000001</v>
      </c>
      <c r="K116" s="50">
        <v>8857.1897599999993</v>
      </c>
      <c r="L116" s="43" t="s">
        <v>4022</v>
      </c>
      <c r="M116" s="47">
        <v>0.12974513327000001</v>
      </c>
      <c r="N116" s="48">
        <v>7978.9869600000002</v>
      </c>
      <c r="O116" s="51" t="s">
        <v>4044</v>
      </c>
    </row>
    <row r="117" spans="2:15" ht="15" customHeight="1" x14ac:dyDescent="0.3">
      <c r="B117" s="32" t="s">
        <v>98</v>
      </c>
      <c r="C117" s="33" t="s">
        <v>1898</v>
      </c>
      <c r="D117" s="34" t="s">
        <v>3612</v>
      </c>
      <c r="E117" s="35">
        <v>18420.794419999998</v>
      </c>
      <c r="F117" s="36">
        <v>45504</v>
      </c>
      <c r="G117" s="37">
        <v>0.17009926329</v>
      </c>
      <c r="H117" s="38">
        <v>3133.3635599999998</v>
      </c>
      <c r="I117" s="33" t="s">
        <v>4030</v>
      </c>
      <c r="J117" s="39">
        <v>0.16929717247000001</v>
      </c>
      <c r="K117" s="40">
        <v>3118.5884099999998</v>
      </c>
      <c r="L117" s="33" t="s">
        <v>4021</v>
      </c>
      <c r="M117" s="37">
        <v>0.14526636686</v>
      </c>
      <c r="N117" s="38">
        <v>2675.9218799999999</v>
      </c>
      <c r="O117" s="41" t="s">
        <v>4045</v>
      </c>
    </row>
    <row r="118" spans="2:15" ht="15" customHeight="1" x14ac:dyDescent="0.3">
      <c r="B118" s="42" t="s">
        <v>99</v>
      </c>
      <c r="C118" s="43" t="s">
        <v>1899</v>
      </c>
      <c r="D118" s="44" t="s">
        <v>3614</v>
      </c>
      <c r="E118" s="45">
        <v>35150.22752</v>
      </c>
      <c r="F118" s="46">
        <v>45504</v>
      </c>
      <c r="G118" s="47">
        <v>0.18135518373000001</v>
      </c>
      <c r="H118" s="48">
        <v>6374.6759700000002</v>
      </c>
      <c r="I118" s="43" t="s">
        <v>4028</v>
      </c>
      <c r="J118" s="49">
        <v>0.10089798844</v>
      </c>
      <c r="K118" s="50">
        <v>3546.58725</v>
      </c>
      <c r="L118" s="43" t="s">
        <v>4109</v>
      </c>
      <c r="M118" s="47">
        <v>9.3859764866000006E-2</v>
      </c>
      <c r="N118" s="48">
        <v>3299.19209</v>
      </c>
      <c r="O118" s="51" t="s">
        <v>4037</v>
      </c>
    </row>
    <row r="119" spans="2:15" ht="15" customHeight="1" x14ac:dyDescent="0.3">
      <c r="B119" s="32" t="s">
        <v>100</v>
      </c>
      <c r="C119" s="33" t="s">
        <v>1900</v>
      </c>
      <c r="D119" s="34" t="s">
        <v>3620</v>
      </c>
      <c r="E119" s="35">
        <v>37506.49884</v>
      </c>
      <c r="F119" s="36">
        <v>45504</v>
      </c>
      <c r="G119" s="37">
        <v>0.23228522574999999</v>
      </c>
      <c r="H119" s="38">
        <v>8712.2055500000006</v>
      </c>
      <c r="I119" s="33" t="s">
        <v>4123</v>
      </c>
      <c r="J119" s="39">
        <v>0.14977234088999999</v>
      </c>
      <c r="K119" s="40">
        <v>5617.43613</v>
      </c>
      <c r="L119" s="33" t="s">
        <v>4216</v>
      </c>
      <c r="M119" s="37">
        <v>9.0210138100000004E-2</v>
      </c>
      <c r="N119" s="38">
        <v>3383.4664400000001</v>
      </c>
      <c r="O119" s="41" t="s">
        <v>4020</v>
      </c>
    </row>
    <row r="120" spans="2:15" ht="15" customHeight="1" x14ac:dyDescent="0.3">
      <c r="B120" s="42" t="s">
        <v>101</v>
      </c>
      <c r="C120" s="43" t="s">
        <v>1901</v>
      </c>
      <c r="D120" s="44" t="s">
        <v>3615</v>
      </c>
      <c r="E120" s="45">
        <v>15109.164870000001</v>
      </c>
      <c r="F120" s="46">
        <v>44439</v>
      </c>
      <c r="G120" s="47">
        <v>0.18501891759</v>
      </c>
      <c r="H120" s="48">
        <v>2795.4813300000001</v>
      </c>
      <c r="I120" s="43" t="s">
        <v>4091</v>
      </c>
      <c r="J120" s="49">
        <v>0.14583299004</v>
      </c>
      <c r="K120" s="50">
        <v>2203.4146900000001</v>
      </c>
      <c r="L120" s="43" t="s">
        <v>4342</v>
      </c>
      <c r="M120" s="47">
        <v>0.1129215284</v>
      </c>
      <c r="N120" s="48">
        <v>1706.1499899999999</v>
      </c>
      <c r="O120" s="51" t="s">
        <v>4070</v>
      </c>
    </row>
    <row r="121" spans="2:15" ht="15" customHeight="1" x14ac:dyDescent="0.3">
      <c r="B121" s="32" t="s">
        <v>102</v>
      </c>
      <c r="C121" s="33" t="s">
        <v>1902</v>
      </c>
      <c r="D121" s="34" t="s">
        <v>3606</v>
      </c>
      <c r="E121" s="35">
        <v>326355.67006999999</v>
      </c>
      <c r="F121" s="36">
        <v>45504</v>
      </c>
      <c r="G121" s="37">
        <v>8.1501619457999996E-2</v>
      </c>
      <c r="H121" s="38">
        <v>26598.515630000002</v>
      </c>
      <c r="I121" s="33" t="s">
        <v>4027</v>
      </c>
      <c r="J121" s="39">
        <v>7.3625597449999997E-2</v>
      </c>
      <c r="K121" s="40">
        <v>24028.13119</v>
      </c>
      <c r="L121" s="33" t="s">
        <v>4035</v>
      </c>
      <c r="M121" s="37">
        <v>5.0604548670999998E-2</v>
      </c>
      <c r="N121" s="38">
        <v>16515.081389999999</v>
      </c>
      <c r="O121" s="41" t="s">
        <v>4046</v>
      </c>
    </row>
    <row r="122" spans="2:15" ht="15" customHeight="1" x14ac:dyDescent="0.3">
      <c r="B122" s="42" t="s">
        <v>103</v>
      </c>
      <c r="C122" s="43" t="s">
        <v>1903</v>
      </c>
      <c r="D122" s="44" t="s">
        <v>3615</v>
      </c>
      <c r="E122" s="45">
        <v>43805.58642</v>
      </c>
      <c r="F122" s="46">
        <v>45473</v>
      </c>
      <c r="G122" s="47">
        <v>0.22385858315000001</v>
      </c>
      <c r="H122" s="48">
        <v>9806.2565099999993</v>
      </c>
      <c r="I122" s="43" t="s">
        <v>4022</v>
      </c>
      <c r="J122" s="49">
        <v>0.19362518992</v>
      </c>
      <c r="K122" s="50">
        <v>8481.86499</v>
      </c>
      <c r="L122" s="43" t="s">
        <v>4021</v>
      </c>
      <c r="M122" s="47">
        <v>0.14577788957999999</v>
      </c>
      <c r="N122" s="48">
        <v>6385.8859400000001</v>
      </c>
      <c r="O122" s="51" t="s">
        <v>4071</v>
      </c>
    </row>
    <row r="123" spans="2:15" ht="15" customHeight="1" x14ac:dyDescent="0.3">
      <c r="B123" s="32" t="s">
        <v>104</v>
      </c>
      <c r="C123" s="33" t="s">
        <v>1904</v>
      </c>
      <c r="D123" s="34" t="s">
        <v>3606</v>
      </c>
      <c r="E123" s="35">
        <v>82299.15238</v>
      </c>
      <c r="F123" s="36">
        <v>45473</v>
      </c>
      <c r="G123" s="37">
        <v>0.11285785176</v>
      </c>
      <c r="H123" s="38">
        <v>9288.1055400000005</v>
      </c>
      <c r="I123" s="33" t="s">
        <v>4041</v>
      </c>
      <c r="J123" s="39">
        <v>0.10313805044</v>
      </c>
      <c r="K123" s="40">
        <v>8488.1741299999994</v>
      </c>
      <c r="L123" s="33" t="s">
        <v>4054</v>
      </c>
      <c r="M123" s="37">
        <v>8.9356982634000007E-2</v>
      </c>
      <c r="N123" s="38">
        <v>7354.0039299999999</v>
      </c>
      <c r="O123" s="41" t="s">
        <v>4064</v>
      </c>
    </row>
    <row r="124" spans="2:15" ht="15" customHeight="1" x14ac:dyDescent="0.3">
      <c r="B124" s="42" t="s">
        <v>105</v>
      </c>
      <c r="C124" s="43" t="s">
        <v>1905</v>
      </c>
      <c r="D124" s="44" t="s">
        <v>3605</v>
      </c>
      <c r="E124" s="45">
        <v>64356.140330000002</v>
      </c>
      <c r="F124" s="46">
        <v>45504</v>
      </c>
      <c r="G124" s="47">
        <v>0.16178961132</v>
      </c>
      <c r="H124" s="48">
        <v>10412.154930000001</v>
      </c>
      <c r="I124" s="43" t="s">
        <v>4074</v>
      </c>
      <c r="J124" s="49">
        <v>9.5344301546999993E-2</v>
      </c>
      <c r="K124" s="50">
        <v>6135.99125</v>
      </c>
      <c r="L124" s="43" t="s">
        <v>4022</v>
      </c>
      <c r="M124" s="47">
        <v>7.0851098225999998E-2</v>
      </c>
      <c r="N124" s="48">
        <v>4559.7032200000003</v>
      </c>
      <c r="O124" s="51" t="s">
        <v>4052</v>
      </c>
    </row>
    <row r="125" spans="2:15" ht="15" customHeight="1" x14ac:dyDescent="0.3">
      <c r="B125" s="32" t="s">
        <v>106</v>
      </c>
      <c r="C125" s="33" t="s">
        <v>1906</v>
      </c>
      <c r="D125" s="34" t="s">
        <v>3610</v>
      </c>
      <c r="E125" s="35">
        <v>183099.41050999999</v>
      </c>
      <c r="F125" s="36">
        <v>45504</v>
      </c>
      <c r="G125" s="37">
        <v>0.13011947276999999</v>
      </c>
      <c r="H125" s="38">
        <v>23824.798760000001</v>
      </c>
      <c r="I125" s="33" t="s">
        <v>4025</v>
      </c>
      <c r="J125" s="39">
        <v>0.12313952539</v>
      </c>
      <c r="K125" s="40">
        <v>22546.774509999999</v>
      </c>
      <c r="L125" s="33" t="s">
        <v>4054</v>
      </c>
      <c r="M125" s="37">
        <v>9.6482004343E-2</v>
      </c>
      <c r="N125" s="38">
        <v>17665.798119999999</v>
      </c>
      <c r="O125" s="41" t="s">
        <v>4064</v>
      </c>
    </row>
    <row r="126" spans="2:15" ht="15" customHeight="1" x14ac:dyDescent="0.3">
      <c r="B126" s="42" t="s">
        <v>3685</v>
      </c>
      <c r="C126" s="43" t="s">
        <v>3859</v>
      </c>
      <c r="D126" s="44" t="s">
        <v>3611</v>
      </c>
      <c r="E126" s="45">
        <v>7084.1151</v>
      </c>
      <c r="F126" s="46">
        <v>45291</v>
      </c>
      <c r="G126" s="47">
        <v>0.76006964087999995</v>
      </c>
      <c r="H126" s="48">
        <v>5384.4208200000003</v>
      </c>
      <c r="I126" s="43" t="s">
        <v>4097</v>
      </c>
      <c r="J126" s="49">
        <v>0.19394840578</v>
      </c>
      <c r="K126" s="50">
        <v>1373.9528299999999</v>
      </c>
      <c r="L126" s="43" t="s">
        <v>4408</v>
      </c>
      <c r="M126" s="47">
        <v>3.6017640368000002E-2</v>
      </c>
      <c r="N126" s="48">
        <v>255.15311</v>
      </c>
      <c r="O126" s="51" t="s">
        <v>4020</v>
      </c>
    </row>
    <row r="127" spans="2:15" ht="15" customHeight="1" x14ac:dyDescent="0.3">
      <c r="B127" s="32" t="s">
        <v>107</v>
      </c>
      <c r="C127" s="33" t="s">
        <v>1907</v>
      </c>
      <c r="D127" s="34" t="s">
        <v>3614</v>
      </c>
      <c r="E127" s="35">
        <v>432495.15697000001</v>
      </c>
      <c r="F127" s="36">
        <v>45504</v>
      </c>
      <c r="G127" s="37">
        <v>0.11461638851</v>
      </c>
      <c r="H127" s="38">
        <v>49571.032939999997</v>
      </c>
      <c r="I127" s="33" t="s">
        <v>4019</v>
      </c>
      <c r="J127" s="39">
        <v>9.9843468613000003E-2</v>
      </c>
      <c r="K127" s="40">
        <v>43181.816630000001</v>
      </c>
      <c r="L127" s="33" t="s">
        <v>4028</v>
      </c>
      <c r="M127" s="37">
        <v>9.5735391813999995E-2</v>
      </c>
      <c r="N127" s="38">
        <v>41405.093309999997</v>
      </c>
      <c r="O127" s="41" t="s">
        <v>4022</v>
      </c>
    </row>
    <row r="128" spans="2:15" ht="15" customHeight="1" x14ac:dyDescent="0.3">
      <c r="B128" s="42" t="s">
        <v>108</v>
      </c>
      <c r="C128" s="43" t="s">
        <v>1908</v>
      </c>
      <c r="D128" s="44" t="s">
        <v>3604</v>
      </c>
      <c r="E128" s="45">
        <v>53006.560709999998</v>
      </c>
      <c r="F128" s="46">
        <v>45504</v>
      </c>
      <c r="G128" s="47">
        <v>0.22625929337</v>
      </c>
      <c r="H128" s="48">
        <v>11993.22697</v>
      </c>
      <c r="I128" s="43" t="s">
        <v>4021</v>
      </c>
      <c r="J128" s="49">
        <v>0.16894237864</v>
      </c>
      <c r="K128" s="50">
        <v>8955.0544499999996</v>
      </c>
      <c r="L128" s="43" t="s">
        <v>4041</v>
      </c>
      <c r="M128" s="47">
        <v>9.9956214458000001E-2</v>
      </c>
      <c r="N128" s="48">
        <v>5298.3351499999999</v>
      </c>
      <c r="O128" s="51" t="s">
        <v>4030</v>
      </c>
    </row>
    <row r="129" spans="2:15" ht="15" customHeight="1" x14ac:dyDescent="0.3">
      <c r="B129" s="32" t="s">
        <v>3686</v>
      </c>
      <c r="C129" s="33" t="s">
        <v>3860</v>
      </c>
      <c r="D129" s="34" t="s">
        <v>3607</v>
      </c>
      <c r="E129" s="35">
        <v>6794.01523</v>
      </c>
      <c r="F129" s="36">
        <v>45504</v>
      </c>
      <c r="G129" s="37">
        <v>0.87664953762999998</v>
      </c>
      <c r="H129" s="38">
        <v>5955.9703099999997</v>
      </c>
      <c r="I129" s="33" t="s">
        <v>4024</v>
      </c>
      <c r="J129" s="39">
        <v>6.062628741E-2</v>
      </c>
      <c r="K129" s="40">
        <v>411.89591999999999</v>
      </c>
      <c r="L129" s="33" t="s">
        <v>4076</v>
      </c>
      <c r="M129" s="37">
        <v>5.4126259295999998E-2</v>
      </c>
      <c r="N129" s="38">
        <v>367.73462999999998</v>
      </c>
      <c r="O129" s="41" t="s">
        <v>4020</v>
      </c>
    </row>
    <row r="130" spans="2:15" ht="15" customHeight="1" x14ac:dyDescent="0.3">
      <c r="B130" s="42" t="s">
        <v>3687</v>
      </c>
      <c r="C130" s="43" t="s">
        <v>3861</v>
      </c>
      <c r="D130" s="44" t="s">
        <v>3618</v>
      </c>
      <c r="E130" s="45">
        <v>64452.05876</v>
      </c>
      <c r="F130" s="46">
        <v>45535</v>
      </c>
      <c r="G130" s="47">
        <v>0.27147383491999999</v>
      </c>
      <c r="H130" s="48">
        <v>17497.047559999999</v>
      </c>
      <c r="I130" s="43" t="s">
        <v>4021</v>
      </c>
      <c r="J130" s="49">
        <v>0.16193999138000001</v>
      </c>
      <c r="K130" s="50">
        <v>10437.36584</v>
      </c>
      <c r="L130" s="43" t="s">
        <v>4030</v>
      </c>
      <c r="M130" s="47">
        <v>0.10935727586000001</v>
      </c>
      <c r="N130" s="48">
        <v>7048.3015699999996</v>
      </c>
      <c r="O130" s="51" t="s">
        <v>4045</v>
      </c>
    </row>
    <row r="131" spans="2:15" ht="15" customHeight="1" x14ac:dyDescent="0.3">
      <c r="B131" s="32" t="s">
        <v>109</v>
      </c>
      <c r="C131" s="33" t="s">
        <v>1909</v>
      </c>
      <c r="D131" s="34" t="s">
        <v>3613</v>
      </c>
      <c r="E131" s="35">
        <v>81524.092789999995</v>
      </c>
      <c r="F131" s="36">
        <v>45504</v>
      </c>
      <c r="G131" s="37">
        <v>0.18726094922</v>
      </c>
      <c r="H131" s="38">
        <v>15266.279</v>
      </c>
      <c r="I131" s="33" t="s">
        <v>4057</v>
      </c>
      <c r="J131" s="39">
        <v>8.2590379966999999E-2</v>
      </c>
      <c r="K131" s="40">
        <v>6733.1058000000003</v>
      </c>
      <c r="L131" s="33" t="s">
        <v>4041</v>
      </c>
      <c r="M131" s="37">
        <v>8.0181630562000006E-2</v>
      </c>
      <c r="N131" s="38">
        <v>6536.7346900000002</v>
      </c>
      <c r="O131" s="41" t="s">
        <v>4051</v>
      </c>
    </row>
    <row r="132" spans="2:15" ht="15" customHeight="1" x14ac:dyDescent="0.3">
      <c r="B132" s="42" t="s">
        <v>110</v>
      </c>
      <c r="C132" s="43" t="s">
        <v>1910</v>
      </c>
      <c r="D132" s="44" t="s">
        <v>3606</v>
      </c>
      <c r="E132" s="45">
        <v>1815545.9157</v>
      </c>
      <c r="F132" s="46">
        <v>45504</v>
      </c>
      <c r="G132" s="47">
        <v>0.19789011466</v>
      </c>
      <c r="H132" s="48">
        <v>359278.58941999997</v>
      </c>
      <c r="I132" s="43" t="s">
        <v>4060</v>
      </c>
      <c r="J132" s="49">
        <v>0.13113651951999999</v>
      </c>
      <c r="K132" s="50">
        <v>238084.37242</v>
      </c>
      <c r="L132" s="43" t="s">
        <v>4109</v>
      </c>
      <c r="M132" s="47">
        <v>0.12612321371999999</v>
      </c>
      <c r="N132" s="48">
        <v>228982.48553999999</v>
      </c>
      <c r="O132" s="51" t="s">
        <v>4072</v>
      </c>
    </row>
    <row r="133" spans="2:15" ht="15" customHeight="1" x14ac:dyDescent="0.3">
      <c r="B133" s="32" t="s">
        <v>111</v>
      </c>
      <c r="C133" s="33" t="s">
        <v>1911</v>
      </c>
      <c r="D133" s="34" t="s">
        <v>3615</v>
      </c>
      <c r="E133" s="35">
        <v>139576.73692</v>
      </c>
      <c r="F133" s="36">
        <v>45504</v>
      </c>
      <c r="G133" s="37">
        <v>0.13667249514999999</v>
      </c>
      <c r="H133" s="38">
        <v>19076.300899999998</v>
      </c>
      <c r="I133" s="33" t="s">
        <v>4234</v>
      </c>
      <c r="J133" s="39">
        <v>9.9693973988999998E-2</v>
      </c>
      <c r="K133" s="40">
        <v>13914.959580000001</v>
      </c>
      <c r="L133" s="33" t="s">
        <v>4050</v>
      </c>
      <c r="M133" s="37">
        <v>7.5227435686999994E-2</v>
      </c>
      <c r="N133" s="38">
        <v>10500</v>
      </c>
      <c r="O133" s="41" t="s">
        <v>4073</v>
      </c>
    </row>
    <row r="134" spans="2:15" ht="15" customHeight="1" x14ac:dyDescent="0.3">
      <c r="B134" s="42" t="s">
        <v>112</v>
      </c>
      <c r="C134" s="43" t="s">
        <v>1912</v>
      </c>
      <c r="D134" s="44" t="s">
        <v>3615</v>
      </c>
      <c r="E134" s="45">
        <v>32884.000410000001</v>
      </c>
      <c r="F134" s="46">
        <v>45535</v>
      </c>
      <c r="G134" s="47">
        <v>0.29690416883999998</v>
      </c>
      <c r="H134" s="48">
        <v>9763.3968100000002</v>
      </c>
      <c r="I134" s="43" t="s">
        <v>4019</v>
      </c>
      <c r="J134" s="49">
        <v>0.13211647444999999</v>
      </c>
      <c r="K134" s="50">
        <v>4344.5182000000004</v>
      </c>
      <c r="L134" s="43" t="s">
        <v>4051</v>
      </c>
      <c r="M134" s="47">
        <v>0.13066357093</v>
      </c>
      <c r="N134" s="48">
        <v>4296.7409200000002</v>
      </c>
      <c r="O134" s="51" t="s">
        <v>4064</v>
      </c>
    </row>
    <row r="135" spans="2:15" ht="15" customHeight="1" x14ac:dyDescent="0.3">
      <c r="B135" s="32" t="s">
        <v>113</v>
      </c>
      <c r="C135" s="33" t="s">
        <v>1913</v>
      </c>
      <c r="D135" s="34" t="s">
        <v>3618</v>
      </c>
      <c r="E135" s="35">
        <v>64713.360220000002</v>
      </c>
      <c r="F135" s="36">
        <v>45504</v>
      </c>
      <c r="G135" s="37">
        <v>9.6645818866000002E-2</v>
      </c>
      <c r="H135" s="38">
        <v>6254.2756900000004</v>
      </c>
      <c r="I135" s="33" t="s">
        <v>4103</v>
      </c>
      <c r="J135" s="39">
        <v>7.7836742257000005E-2</v>
      </c>
      <c r="K135" s="40">
        <v>5037.0771400000003</v>
      </c>
      <c r="L135" s="33" t="s">
        <v>4049</v>
      </c>
      <c r="M135" s="37">
        <v>7.2002760235999996E-2</v>
      </c>
      <c r="N135" s="38">
        <v>4659.5405600000004</v>
      </c>
      <c r="O135" s="41" t="s">
        <v>4041</v>
      </c>
    </row>
    <row r="136" spans="2:15" ht="15" customHeight="1" x14ac:dyDescent="0.3">
      <c r="B136" s="42" t="s">
        <v>114</v>
      </c>
      <c r="C136" s="43" t="s">
        <v>1914</v>
      </c>
      <c r="D136" s="44" t="s">
        <v>3605</v>
      </c>
      <c r="E136" s="45">
        <v>88305.014280000003</v>
      </c>
      <c r="F136" s="46">
        <v>45504</v>
      </c>
      <c r="G136" s="47">
        <v>0.10403852991</v>
      </c>
      <c r="H136" s="48">
        <v>9187.1238699999994</v>
      </c>
      <c r="I136" s="43" t="s">
        <v>4019</v>
      </c>
      <c r="J136" s="49">
        <v>0.10087863166</v>
      </c>
      <c r="K136" s="50">
        <v>8908.0890099999997</v>
      </c>
      <c r="L136" s="43" t="s">
        <v>4022</v>
      </c>
      <c r="M136" s="47">
        <v>9.1159421076999994E-2</v>
      </c>
      <c r="N136" s="48">
        <v>8049.8339800000003</v>
      </c>
      <c r="O136" s="51" t="s">
        <v>4021</v>
      </c>
    </row>
    <row r="137" spans="2:15" ht="15" customHeight="1" x14ac:dyDescent="0.3">
      <c r="B137" s="32" t="s">
        <v>115</v>
      </c>
      <c r="C137" s="33" t="s">
        <v>1915</v>
      </c>
      <c r="D137" s="34" t="s">
        <v>3617</v>
      </c>
      <c r="E137" s="35">
        <v>379192.84743000002</v>
      </c>
      <c r="F137" s="36">
        <v>45504</v>
      </c>
      <c r="G137" s="37">
        <v>0.18455355646999999</v>
      </c>
      <c r="H137" s="38">
        <v>69981.388579999999</v>
      </c>
      <c r="I137" s="33" t="s">
        <v>4048</v>
      </c>
      <c r="J137" s="39">
        <v>0.14237437589999999</v>
      </c>
      <c r="K137" s="40">
        <v>53987.345000000001</v>
      </c>
      <c r="L137" s="33" t="s">
        <v>4024</v>
      </c>
      <c r="M137" s="37">
        <v>8.2277190621000001E-2</v>
      </c>
      <c r="N137" s="38">
        <v>31198.922190000001</v>
      </c>
      <c r="O137" s="41" t="s">
        <v>4023</v>
      </c>
    </row>
    <row r="138" spans="2:15" ht="15" customHeight="1" x14ac:dyDescent="0.3">
      <c r="B138" s="42" t="s">
        <v>116</v>
      </c>
      <c r="C138" s="43" t="s">
        <v>1916</v>
      </c>
      <c r="D138" s="44" t="s">
        <v>3618</v>
      </c>
      <c r="E138" s="45">
        <v>260779.64016000001</v>
      </c>
      <c r="F138" s="46">
        <v>45504</v>
      </c>
      <c r="G138" s="47">
        <v>0.17413775884999999</v>
      </c>
      <c r="H138" s="48">
        <v>45411.582090000004</v>
      </c>
      <c r="I138" s="43" t="s">
        <v>4030</v>
      </c>
      <c r="J138" s="49">
        <v>0.12750739874</v>
      </c>
      <c r="K138" s="50">
        <v>33251.333559999999</v>
      </c>
      <c r="L138" s="43" t="s">
        <v>4041</v>
      </c>
      <c r="M138" s="47">
        <v>7.5979533018000006E-2</v>
      </c>
      <c r="N138" s="48">
        <v>19813.915280000001</v>
      </c>
      <c r="O138" s="51" t="s">
        <v>4074</v>
      </c>
    </row>
    <row r="139" spans="2:15" ht="15" customHeight="1" x14ac:dyDescent="0.3">
      <c r="B139" s="32" t="s">
        <v>3688</v>
      </c>
      <c r="C139" s="33" t="s">
        <v>3862</v>
      </c>
      <c r="D139" s="34" t="s">
        <v>3618</v>
      </c>
      <c r="E139" s="35">
        <v>41274.911740000003</v>
      </c>
      <c r="F139" s="36">
        <v>45535</v>
      </c>
      <c r="G139" s="37">
        <v>0.41545757355000001</v>
      </c>
      <c r="H139" s="38">
        <v>17147.974679999999</v>
      </c>
      <c r="I139" s="33" t="s">
        <v>4026</v>
      </c>
      <c r="J139" s="39">
        <v>0.31041097945000001</v>
      </c>
      <c r="K139" s="40">
        <v>12812.18578</v>
      </c>
      <c r="L139" s="33" t="s">
        <v>4050</v>
      </c>
      <c r="M139" s="37">
        <v>0.25241663642000001</v>
      </c>
      <c r="N139" s="38">
        <v>10418.474389999999</v>
      </c>
      <c r="O139" s="41" t="s">
        <v>4051</v>
      </c>
    </row>
    <row r="140" spans="2:15" ht="15" customHeight="1" x14ac:dyDescent="0.3">
      <c r="B140" s="42" t="s">
        <v>3689</v>
      </c>
      <c r="C140" s="43" t="s">
        <v>3863</v>
      </c>
      <c r="D140" s="44" t="s">
        <v>3602</v>
      </c>
      <c r="E140" s="45">
        <v>13342.54088</v>
      </c>
      <c r="F140" s="46">
        <v>45412</v>
      </c>
      <c r="G140" s="47">
        <v>0.13354880198999999</v>
      </c>
      <c r="H140" s="48">
        <v>1781.8803499999999</v>
      </c>
      <c r="I140" s="43" t="s">
        <v>4051</v>
      </c>
      <c r="J140" s="49">
        <v>0.1285184835</v>
      </c>
      <c r="K140" s="50">
        <v>1714.7631200000001</v>
      </c>
      <c r="L140" s="43" t="s">
        <v>4021</v>
      </c>
      <c r="M140" s="47">
        <v>9.9506539416999995E-2</v>
      </c>
      <c r="N140" s="48">
        <v>1327.6700699999999</v>
      </c>
      <c r="O140" s="51" t="s">
        <v>4019</v>
      </c>
    </row>
    <row r="141" spans="2:15" ht="15" customHeight="1" x14ac:dyDescent="0.3">
      <c r="B141" s="32" t="s">
        <v>117</v>
      </c>
      <c r="C141" s="33" t="s">
        <v>1917</v>
      </c>
      <c r="D141" s="34" t="s">
        <v>3613</v>
      </c>
      <c r="E141" s="35">
        <v>12278.104890000001</v>
      </c>
      <c r="F141" s="36">
        <v>45535</v>
      </c>
      <c r="G141" s="37">
        <v>0.23201030416000001</v>
      </c>
      <c r="H141" s="38">
        <v>2848.6468500000001</v>
      </c>
      <c r="I141" s="33" t="s">
        <v>4035</v>
      </c>
      <c r="J141" s="39">
        <v>0.17739275316</v>
      </c>
      <c r="K141" s="40">
        <v>2178.0468300000002</v>
      </c>
      <c r="L141" s="33" t="s">
        <v>4057</v>
      </c>
      <c r="M141" s="37">
        <v>7.5933474942000007E-2</v>
      </c>
      <c r="N141" s="38">
        <v>932.31916999999999</v>
      </c>
      <c r="O141" s="41" t="s">
        <v>4030</v>
      </c>
    </row>
    <row r="142" spans="2:15" ht="15" customHeight="1" x14ac:dyDescent="0.3">
      <c r="B142" s="42" t="s">
        <v>118</v>
      </c>
      <c r="C142" s="43" t="s">
        <v>1918</v>
      </c>
      <c r="D142" s="44" t="s">
        <v>3613</v>
      </c>
      <c r="E142" s="45">
        <v>77752.096439999994</v>
      </c>
      <c r="F142" s="46">
        <v>45504</v>
      </c>
      <c r="G142" s="47">
        <v>0.10685063079</v>
      </c>
      <c r="H142" s="48">
        <v>8307.8605499999994</v>
      </c>
      <c r="I142" s="43" t="s">
        <v>4035</v>
      </c>
      <c r="J142" s="49">
        <v>7.8756750368999998E-2</v>
      </c>
      <c r="K142" s="50">
        <v>6123.50245</v>
      </c>
      <c r="L142" s="43" t="s">
        <v>4051</v>
      </c>
      <c r="M142" s="47">
        <v>6.3984137376999997E-2</v>
      </c>
      <c r="N142" s="48">
        <v>4974.9008199999998</v>
      </c>
      <c r="O142" s="51" t="s">
        <v>4074</v>
      </c>
    </row>
    <row r="143" spans="2:15" ht="15" customHeight="1" x14ac:dyDescent="0.3">
      <c r="B143" s="32" t="s">
        <v>119</v>
      </c>
      <c r="C143" s="33" t="s">
        <v>1919</v>
      </c>
      <c r="D143" s="34" t="s">
        <v>3613</v>
      </c>
      <c r="E143" s="35">
        <v>35890.88667</v>
      </c>
      <c r="F143" s="36">
        <v>45535</v>
      </c>
      <c r="G143" s="37">
        <v>0.14492774051000001</v>
      </c>
      <c r="H143" s="38">
        <v>5201.58511</v>
      </c>
      <c r="I143" s="33" t="s">
        <v>4030</v>
      </c>
      <c r="J143" s="39">
        <v>0.13396427633999999</v>
      </c>
      <c r="K143" s="40">
        <v>4808.0966600000002</v>
      </c>
      <c r="L143" s="33" t="s">
        <v>4057</v>
      </c>
      <c r="M143" s="37">
        <v>0.1217103896</v>
      </c>
      <c r="N143" s="38">
        <v>4368.2938000000004</v>
      </c>
      <c r="O143" s="41" t="s">
        <v>4035</v>
      </c>
    </row>
    <row r="144" spans="2:15" ht="15" customHeight="1" x14ac:dyDescent="0.3">
      <c r="B144" s="42" t="s">
        <v>120</v>
      </c>
      <c r="C144" s="43" t="s">
        <v>1920</v>
      </c>
      <c r="D144" s="44" t="s">
        <v>3610</v>
      </c>
      <c r="E144" s="45">
        <v>39890.647210000003</v>
      </c>
      <c r="F144" s="46">
        <v>45504</v>
      </c>
      <c r="G144" s="47">
        <v>0.18708147427999999</v>
      </c>
      <c r="H144" s="48">
        <v>7462.8010899999999</v>
      </c>
      <c r="I144" s="43" t="s">
        <v>4095</v>
      </c>
      <c r="J144" s="49">
        <v>0.11490246111000001</v>
      </c>
      <c r="K144" s="50">
        <v>4583.5335400000004</v>
      </c>
      <c r="L144" s="43" t="s">
        <v>4030</v>
      </c>
      <c r="M144" s="47">
        <v>0.11278259127</v>
      </c>
      <c r="N144" s="48">
        <v>4498.9705599999998</v>
      </c>
      <c r="O144" s="51" t="s">
        <v>4047</v>
      </c>
    </row>
    <row r="145" spans="2:15" ht="15" customHeight="1" x14ac:dyDescent="0.3">
      <c r="B145" s="32" t="s">
        <v>121</v>
      </c>
      <c r="C145" s="33" t="s">
        <v>1921</v>
      </c>
      <c r="D145" s="34" t="s">
        <v>3614</v>
      </c>
      <c r="E145" s="35">
        <v>104337.05202</v>
      </c>
      <c r="F145" s="36">
        <v>45504</v>
      </c>
      <c r="G145" s="37">
        <v>0.18637629685000001</v>
      </c>
      <c r="H145" s="38">
        <v>19445.953379999999</v>
      </c>
      <c r="I145" s="33" t="s">
        <v>4074</v>
      </c>
      <c r="J145" s="39">
        <v>0.14247026221</v>
      </c>
      <c r="K145" s="40">
        <v>14864.927159999999</v>
      </c>
      <c r="L145" s="33" t="s">
        <v>4035</v>
      </c>
      <c r="M145" s="37">
        <v>0.13041295825999999</v>
      </c>
      <c r="N145" s="38">
        <v>13606.903609999999</v>
      </c>
      <c r="O145" s="41" t="s">
        <v>4075</v>
      </c>
    </row>
    <row r="146" spans="2:15" ht="15" customHeight="1" x14ac:dyDescent="0.3">
      <c r="B146" s="42" t="s">
        <v>122</v>
      </c>
      <c r="C146" s="43" t="s">
        <v>1922</v>
      </c>
      <c r="D146" s="44" t="s">
        <v>3600</v>
      </c>
      <c r="E146" s="45">
        <v>5094.5964100000001</v>
      </c>
      <c r="F146" s="46">
        <v>45504</v>
      </c>
      <c r="G146" s="47">
        <v>0.93684727815000002</v>
      </c>
      <c r="H146" s="48">
        <v>4772.8587799999996</v>
      </c>
      <c r="I146" s="43" t="s">
        <v>4026</v>
      </c>
      <c r="J146" s="49">
        <v>6.3152721846000001E-2</v>
      </c>
      <c r="K146" s="50">
        <v>321.73763000000002</v>
      </c>
      <c r="L146" s="43" t="s">
        <v>4020</v>
      </c>
      <c r="M146" s="47"/>
      <c r="N146" s="48"/>
      <c r="O146" s="51" t="s">
        <v>3627</v>
      </c>
    </row>
    <row r="147" spans="2:15" ht="15" customHeight="1" x14ac:dyDescent="0.3">
      <c r="B147" s="32" t="s">
        <v>123</v>
      </c>
      <c r="C147" s="33" t="s">
        <v>1923</v>
      </c>
      <c r="D147" s="34" t="s">
        <v>3613</v>
      </c>
      <c r="E147" s="35">
        <v>38438.240709999998</v>
      </c>
      <c r="F147" s="36">
        <v>45535</v>
      </c>
      <c r="G147" s="37">
        <v>0.17377042644999999</v>
      </c>
      <c r="H147" s="38">
        <v>6679.4294799999998</v>
      </c>
      <c r="I147" s="33" t="s">
        <v>4035</v>
      </c>
      <c r="J147" s="39">
        <v>0.14870770473</v>
      </c>
      <c r="K147" s="40">
        <v>5716.0625499999996</v>
      </c>
      <c r="L147" s="33" t="s">
        <v>4057</v>
      </c>
      <c r="M147" s="37">
        <v>0.12301764187</v>
      </c>
      <c r="N147" s="38">
        <v>4728.5817299999999</v>
      </c>
      <c r="O147" s="41" t="s">
        <v>4074</v>
      </c>
    </row>
    <row r="148" spans="2:15" ht="15" customHeight="1" x14ac:dyDescent="0.3">
      <c r="B148" s="42" t="s">
        <v>124</v>
      </c>
      <c r="C148" s="43" t="s">
        <v>1924</v>
      </c>
      <c r="D148" s="44" t="s">
        <v>3614</v>
      </c>
      <c r="E148" s="45">
        <v>14720.448270000001</v>
      </c>
      <c r="F148" s="46">
        <v>45504</v>
      </c>
      <c r="G148" s="47">
        <v>0.18968892649999999</v>
      </c>
      <c r="H148" s="48">
        <v>2792.3060300000002</v>
      </c>
      <c r="I148" s="43" t="s">
        <v>4030</v>
      </c>
      <c r="J148" s="49">
        <v>0.12977909198000001</v>
      </c>
      <c r="K148" s="50">
        <v>1910.4064100000001</v>
      </c>
      <c r="L148" s="43" t="s">
        <v>4170</v>
      </c>
      <c r="M148" s="47">
        <v>0.12232890989</v>
      </c>
      <c r="N148" s="48">
        <v>1800.73639</v>
      </c>
      <c r="O148" s="51" t="s">
        <v>4050</v>
      </c>
    </row>
    <row r="149" spans="2:15" ht="15" customHeight="1" x14ac:dyDescent="0.3">
      <c r="B149" s="32" t="s">
        <v>125</v>
      </c>
      <c r="C149" s="33" t="s">
        <v>1925</v>
      </c>
      <c r="D149" s="34" t="s">
        <v>3614</v>
      </c>
      <c r="E149" s="35">
        <v>365913.24933000002</v>
      </c>
      <c r="F149" s="36">
        <v>45504</v>
      </c>
      <c r="G149" s="37">
        <v>8.8734498681000001E-2</v>
      </c>
      <c r="H149" s="38">
        <v>32469.12874</v>
      </c>
      <c r="I149" s="33" t="s">
        <v>4061</v>
      </c>
      <c r="J149" s="39">
        <v>8.4172924309999994E-2</v>
      </c>
      <c r="K149" s="40">
        <v>30799.988239999999</v>
      </c>
      <c r="L149" s="33" t="s">
        <v>4041</v>
      </c>
      <c r="M149" s="37">
        <v>7.2541395751000007E-2</v>
      </c>
      <c r="N149" s="38">
        <v>26543.857830000001</v>
      </c>
      <c r="O149" s="41" t="s">
        <v>4019</v>
      </c>
    </row>
    <row r="150" spans="2:15" ht="15" customHeight="1" x14ac:dyDescent="0.3">
      <c r="B150" s="42" t="s">
        <v>126</v>
      </c>
      <c r="C150" s="43" t="s">
        <v>1926</v>
      </c>
      <c r="D150" s="44" t="s">
        <v>3606</v>
      </c>
      <c r="E150" s="45">
        <v>54552.381000000001</v>
      </c>
      <c r="F150" s="46">
        <v>45504</v>
      </c>
      <c r="G150" s="47">
        <v>0.14342160372000001</v>
      </c>
      <c r="H150" s="48">
        <v>7823.9899699999996</v>
      </c>
      <c r="I150" s="43" t="s">
        <v>4022</v>
      </c>
      <c r="J150" s="49">
        <v>0.1137920244</v>
      </c>
      <c r="K150" s="50">
        <v>6207.6258699999998</v>
      </c>
      <c r="L150" s="43" t="s">
        <v>4024</v>
      </c>
      <c r="M150" s="47">
        <v>0.10249372928</v>
      </c>
      <c r="N150" s="48">
        <v>5591.2769699999999</v>
      </c>
      <c r="O150" s="51" t="s">
        <v>4051</v>
      </c>
    </row>
    <row r="151" spans="2:15" ht="15" customHeight="1" x14ac:dyDescent="0.3">
      <c r="B151" s="32" t="s">
        <v>3690</v>
      </c>
      <c r="C151" s="33" t="s">
        <v>3864</v>
      </c>
      <c r="D151" s="34" t="s">
        <v>3620</v>
      </c>
      <c r="E151" s="35">
        <v>1000.73837</v>
      </c>
      <c r="F151" s="36">
        <v>45535</v>
      </c>
      <c r="G151" s="37">
        <v>0.50083516833999997</v>
      </c>
      <c r="H151" s="38">
        <v>501.20497</v>
      </c>
      <c r="I151" s="33" t="s">
        <v>4021</v>
      </c>
      <c r="J151" s="39">
        <v>0.40458085963000001</v>
      </c>
      <c r="K151" s="40">
        <v>404.87959000000001</v>
      </c>
      <c r="L151" s="33" t="s">
        <v>4051</v>
      </c>
      <c r="M151" s="37">
        <v>4.9666407814000002E-2</v>
      </c>
      <c r="N151" s="38">
        <v>49.70308</v>
      </c>
      <c r="O151" s="41" t="s">
        <v>4076</v>
      </c>
    </row>
    <row r="152" spans="2:15" ht="15" customHeight="1" x14ac:dyDescent="0.3">
      <c r="B152" s="42" t="s">
        <v>127</v>
      </c>
      <c r="C152" s="43" t="s">
        <v>1927</v>
      </c>
      <c r="D152" s="44" t="s">
        <v>3606</v>
      </c>
      <c r="E152" s="45">
        <v>10438.71904</v>
      </c>
      <c r="F152" s="46">
        <v>45473</v>
      </c>
      <c r="G152" s="47">
        <v>0.26710987806999997</v>
      </c>
      <c r="H152" s="48">
        <v>2788.2849700000002</v>
      </c>
      <c r="I152" s="43" t="s">
        <v>4024</v>
      </c>
      <c r="J152" s="49">
        <v>0.19159782176000001</v>
      </c>
      <c r="K152" s="50">
        <v>2000.03583</v>
      </c>
      <c r="L152" s="43" t="s">
        <v>4227</v>
      </c>
      <c r="M152" s="47">
        <v>0.13346316388999999</v>
      </c>
      <c r="N152" s="48">
        <v>1393.1844699999999</v>
      </c>
      <c r="O152" s="51" t="s">
        <v>4052</v>
      </c>
    </row>
    <row r="153" spans="2:15" ht="15" customHeight="1" x14ac:dyDescent="0.3">
      <c r="B153" s="32" t="s">
        <v>128</v>
      </c>
      <c r="C153" s="33" t="s">
        <v>1928</v>
      </c>
      <c r="D153" s="34" t="s">
        <v>3614</v>
      </c>
      <c r="E153" s="35">
        <v>394524.87261000002</v>
      </c>
      <c r="F153" s="36">
        <v>45504</v>
      </c>
      <c r="G153" s="37">
        <v>0.12750970976000001</v>
      </c>
      <c r="H153" s="38">
        <v>50305.752</v>
      </c>
      <c r="I153" s="33" t="s">
        <v>4048</v>
      </c>
      <c r="J153" s="39">
        <v>9.1134286672999998E-2</v>
      </c>
      <c r="K153" s="40">
        <v>35954.742839999999</v>
      </c>
      <c r="L153" s="33" t="s">
        <v>4051</v>
      </c>
      <c r="M153" s="37">
        <v>8.8146845343000005E-2</v>
      </c>
      <c r="N153" s="38">
        <v>34776.122929999998</v>
      </c>
      <c r="O153" s="41" t="s">
        <v>4052</v>
      </c>
    </row>
    <row r="154" spans="2:15" ht="15" customHeight="1" x14ac:dyDescent="0.3">
      <c r="B154" s="42" t="s">
        <v>129</v>
      </c>
      <c r="C154" s="43" t="s">
        <v>1929</v>
      </c>
      <c r="D154" s="44" t="s">
        <v>3614</v>
      </c>
      <c r="E154" s="45">
        <v>86382.127519999995</v>
      </c>
      <c r="F154" s="46">
        <v>45504</v>
      </c>
      <c r="G154" s="47">
        <v>0.17351477244999999</v>
      </c>
      <c r="H154" s="48">
        <v>14988.575199999999</v>
      </c>
      <c r="I154" s="43" t="s">
        <v>4041</v>
      </c>
      <c r="J154" s="49">
        <v>9.9068709069000005E-2</v>
      </c>
      <c r="K154" s="50">
        <v>8557.7658599999995</v>
      </c>
      <c r="L154" s="43" t="s">
        <v>4186</v>
      </c>
      <c r="M154" s="47">
        <v>7.0714652271000003E-2</v>
      </c>
      <c r="N154" s="48">
        <v>6108.4821099999999</v>
      </c>
      <c r="O154" s="51" t="s">
        <v>4049</v>
      </c>
    </row>
    <row r="155" spans="2:15" ht="15" customHeight="1" x14ac:dyDescent="0.3">
      <c r="B155" s="32" t="s">
        <v>130</v>
      </c>
      <c r="C155" s="33" t="s">
        <v>1930</v>
      </c>
      <c r="D155" s="34" t="s">
        <v>3615</v>
      </c>
      <c r="E155" s="35">
        <v>42413.653720000002</v>
      </c>
      <c r="F155" s="36">
        <v>45535</v>
      </c>
      <c r="G155" s="37">
        <v>0.17277070371</v>
      </c>
      <c r="H155" s="38">
        <v>7327.8368</v>
      </c>
      <c r="I155" s="33" t="s">
        <v>4074</v>
      </c>
      <c r="J155" s="39">
        <v>0.14270052963999999</v>
      </c>
      <c r="K155" s="40">
        <v>6052.4508500000002</v>
      </c>
      <c r="L155" s="33" t="s">
        <v>4030</v>
      </c>
      <c r="M155" s="37">
        <v>0.14187798815</v>
      </c>
      <c r="N155" s="38">
        <v>6017.5638600000002</v>
      </c>
      <c r="O155" s="41" t="s">
        <v>4044</v>
      </c>
    </row>
    <row r="156" spans="2:15" ht="15" customHeight="1" x14ac:dyDescent="0.3">
      <c r="B156" s="42" t="s">
        <v>131</v>
      </c>
      <c r="C156" s="43" t="s">
        <v>1931</v>
      </c>
      <c r="D156" s="44" t="s">
        <v>3613</v>
      </c>
      <c r="E156" s="45">
        <v>71901.451620000007</v>
      </c>
      <c r="F156" s="46">
        <v>45504</v>
      </c>
      <c r="G156" s="47">
        <v>0.13741605304999999</v>
      </c>
      <c r="H156" s="48">
        <v>9880.4136899999994</v>
      </c>
      <c r="I156" s="43" t="s">
        <v>4030</v>
      </c>
      <c r="J156" s="49">
        <v>0.10843850386999999</v>
      </c>
      <c r="K156" s="50">
        <v>7796.8858399999999</v>
      </c>
      <c r="L156" s="43" t="s">
        <v>4021</v>
      </c>
      <c r="M156" s="47">
        <v>0.10526228649</v>
      </c>
      <c r="N156" s="48">
        <v>7568.5111999999999</v>
      </c>
      <c r="O156" s="51" t="s">
        <v>4041</v>
      </c>
    </row>
    <row r="157" spans="2:15" ht="15" customHeight="1" x14ac:dyDescent="0.3">
      <c r="B157" s="32" t="s">
        <v>132</v>
      </c>
      <c r="C157" s="33" t="s">
        <v>1932</v>
      </c>
      <c r="D157" s="34" t="s">
        <v>3601</v>
      </c>
      <c r="E157" s="35">
        <v>1741.2798700000001</v>
      </c>
      <c r="F157" s="36">
        <v>44074</v>
      </c>
      <c r="G157" s="37">
        <v>0.99361096960999995</v>
      </c>
      <c r="H157" s="38">
        <v>1730.1547800000001</v>
      </c>
      <c r="I157" s="33" t="s">
        <v>4331</v>
      </c>
      <c r="J157" s="39">
        <v>6.2411047111E-3</v>
      </c>
      <c r="K157" s="40">
        <v>10.867509999999999</v>
      </c>
      <c r="L157" s="33" t="s">
        <v>4409</v>
      </c>
      <c r="M157" s="37">
        <v>1.0337223963000001E-4</v>
      </c>
      <c r="N157" s="38">
        <v>0.18</v>
      </c>
      <c r="O157" s="41" t="s">
        <v>4020</v>
      </c>
    </row>
    <row r="158" spans="2:15" ht="15" customHeight="1" x14ac:dyDescent="0.3">
      <c r="B158" s="42" t="s">
        <v>133</v>
      </c>
      <c r="C158" s="43" t="s">
        <v>1933</v>
      </c>
      <c r="D158" s="44" t="s">
        <v>3600</v>
      </c>
      <c r="E158" s="45">
        <v>14596.98005</v>
      </c>
      <c r="F158" s="46">
        <v>45535</v>
      </c>
      <c r="G158" s="47">
        <v>0.43617516488000002</v>
      </c>
      <c r="H158" s="48">
        <v>6366.8401800000001</v>
      </c>
      <c r="I158" s="43" t="s">
        <v>4105</v>
      </c>
      <c r="J158" s="49">
        <v>0.29132922532</v>
      </c>
      <c r="K158" s="50">
        <v>4252.5268900000001</v>
      </c>
      <c r="L158" s="43" t="s">
        <v>4021</v>
      </c>
      <c r="M158" s="47">
        <v>0.25786782041</v>
      </c>
      <c r="N158" s="48">
        <v>3764.0914299999999</v>
      </c>
      <c r="O158" s="51" t="s">
        <v>4044</v>
      </c>
    </row>
    <row r="159" spans="2:15" ht="15" customHeight="1" x14ac:dyDescent="0.3">
      <c r="B159" s="32" t="s">
        <v>134</v>
      </c>
      <c r="C159" s="33" t="s">
        <v>1934</v>
      </c>
      <c r="D159" s="34" t="s">
        <v>3610</v>
      </c>
      <c r="E159" s="35">
        <v>53542.644359999998</v>
      </c>
      <c r="F159" s="36">
        <v>45535</v>
      </c>
      <c r="G159" s="37">
        <v>0.18265850103</v>
      </c>
      <c r="H159" s="38">
        <v>9780.0191599999998</v>
      </c>
      <c r="I159" s="33" t="s">
        <v>4276</v>
      </c>
      <c r="J159" s="39">
        <v>0.14652944384</v>
      </c>
      <c r="K159" s="40">
        <v>7845.5739000000003</v>
      </c>
      <c r="L159" s="33" t="s">
        <v>4030</v>
      </c>
      <c r="M159" s="37">
        <v>0.11558754547</v>
      </c>
      <c r="N159" s="38">
        <v>6188.8628399999998</v>
      </c>
      <c r="O159" s="41" t="s">
        <v>4077</v>
      </c>
    </row>
    <row r="160" spans="2:15" ht="15" customHeight="1" x14ac:dyDescent="0.3">
      <c r="B160" s="42" t="s">
        <v>135</v>
      </c>
      <c r="C160" s="43" t="s">
        <v>1935</v>
      </c>
      <c r="D160" s="44" t="s">
        <v>3610</v>
      </c>
      <c r="E160" s="45">
        <v>651102.26327999996</v>
      </c>
      <c r="F160" s="46">
        <v>45443</v>
      </c>
      <c r="G160" s="47">
        <v>0.30179949390999999</v>
      </c>
      <c r="H160" s="48">
        <v>196502.33353999999</v>
      </c>
      <c r="I160" s="43" t="s">
        <v>4025</v>
      </c>
      <c r="J160" s="49">
        <v>6.7433159606999998E-2</v>
      </c>
      <c r="K160" s="50">
        <v>43905.882839999998</v>
      </c>
      <c r="L160" s="43" t="s">
        <v>4050</v>
      </c>
      <c r="M160" s="47">
        <v>4.7334716814999997E-2</v>
      </c>
      <c r="N160" s="48">
        <v>30819.741249999999</v>
      </c>
      <c r="O160" s="51" t="s">
        <v>4078</v>
      </c>
    </row>
    <row r="161" spans="2:15" ht="15" customHeight="1" x14ac:dyDescent="0.3">
      <c r="B161" s="32" t="s">
        <v>136</v>
      </c>
      <c r="C161" s="33" t="s">
        <v>1936</v>
      </c>
      <c r="D161" s="34" t="s">
        <v>3610</v>
      </c>
      <c r="E161" s="35">
        <v>141416.50771999999</v>
      </c>
      <c r="F161" s="36">
        <v>45535</v>
      </c>
      <c r="G161" s="37">
        <v>0.46157475263999997</v>
      </c>
      <c r="H161" s="38">
        <v>65274.289570000001</v>
      </c>
      <c r="I161" s="33" t="s">
        <v>4279</v>
      </c>
      <c r="J161" s="39">
        <v>0.13193202803000001</v>
      </c>
      <c r="K161" s="40">
        <v>18657.36666</v>
      </c>
      <c r="L161" s="33" t="s">
        <v>4035</v>
      </c>
      <c r="M161" s="37">
        <v>9.7440672960999994E-2</v>
      </c>
      <c r="N161" s="38">
        <v>13779.71968</v>
      </c>
      <c r="O161" s="41" t="s">
        <v>4031</v>
      </c>
    </row>
    <row r="162" spans="2:15" ht="15" customHeight="1" x14ac:dyDescent="0.3">
      <c r="B162" s="42" t="s">
        <v>137</v>
      </c>
      <c r="C162" s="43" t="s">
        <v>1937</v>
      </c>
      <c r="D162" s="44" t="s">
        <v>3613</v>
      </c>
      <c r="E162" s="45">
        <v>73880.556670000005</v>
      </c>
      <c r="F162" s="46">
        <v>45504</v>
      </c>
      <c r="G162" s="47">
        <v>0.41113181273999999</v>
      </c>
      <c r="H162" s="48">
        <v>30374.64719</v>
      </c>
      <c r="I162" s="43" t="s">
        <v>4057</v>
      </c>
      <c r="J162" s="49">
        <v>0.12280497493</v>
      </c>
      <c r="K162" s="50">
        <v>9072.8999100000001</v>
      </c>
      <c r="L162" s="43" t="s">
        <v>4158</v>
      </c>
      <c r="M162" s="47">
        <v>0.10626612404999999</v>
      </c>
      <c r="N162" s="48">
        <v>7851.0003999999999</v>
      </c>
      <c r="O162" s="51" t="s">
        <v>4079</v>
      </c>
    </row>
    <row r="163" spans="2:15" ht="15" customHeight="1" x14ac:dyDescent="0.3">
      <c r="B163" s="32" t="s">
        <v>138</v>
      </c>
      <c r="C163" s="33" t="s">
        <v>1938</v>
      </c>
      <c r="D163" s="34" t="s">
        <v>3615</v>
      </c>
      <c r="E163" s="35">
        <v>3653.6079300000001</v>
      </c>
      <c r="F163" s="36">
        <v>45535</v>
      </c>
      <c r="G163" s="37">
        <v>0.39811810897</v>
      </c>
      <c r="H163" s="38">
        <v>1454.5674799999999</v>
      </c>
      <c r="I163" s="33" t="s">
        <v>4156</v>
      </c>
      <c r="J163" s="39">
        <v>0.13215407051</v>
      </c>
      <c r="K163" s="40">
        <v>482.83915999999999</v>
      </c>
      <c r="L163" s="33" t="s">
        <v>4302</v>
      </c>
      <c r="M163" s="37">
        <v>9.6706134530000001E-2</v>
      </c>
      <c r="N163" s="38">
        <v>353.3263</v>
      </c>
      <c r="O163" s="41" t="s">
        <v>4080</v>
      </c>
    </row>
    <row r="164" spans="2:15" ht="15" customHeight="1" x14ac:dyDescent="0.3">
      <c r="B164" s="42" t="s">
        <v>139</v>
      </c>
      <c r="C164" s="43" t="s">
        <v>1939</v>
      </c>
      <c r="D164" s="44" t="s">
        <v>3615</v>
      </c>
      <c r="E164" s="45">
        <v>8502.5807199999999</v>
      </c>
      <c r="F164" s="46">
        <v>45535</v>
      </c>
      <c r="G164" s="47">
        <v>0.19203429215000001</v>
      </c>
      <c r="H164" s="48">
        <v>1632.7870700000001</v>
      </c>
      <c r="I164" s="43" t="s">
        <v>4105</v>
      </c>
      <c r="J164" s="49">
        <v>0.16454394566</v>
      </c>
      <c r="K164" s="50">
        <v>1399.04818</v>
      </c>
      <c r="L164" s="43" t="s">
        <v>4020</v>
      </c>
      <c r="M164" s="47">
        <v>0.11890350274</v>
      </c>
      <c r="N164" s="48">
        <v>1010.98663</v>
      </c>
      <c r="O164" s="51" t="s">
        <v>4081</v>
      </c>
    </row>
    <row r="165" spans="2:15" ht="15" customHeight="1" x14ac:dyDescent="0.3">
      <c r="B165" s="32" t="s">
        <v>140</v>
      </c>
      <c r="C165" s="33" t="s">
        <v>1940</v>
      </c>
      <c r="D165" s="34" t="s">
        <v>3613</v>
      </c>
      <c r="E165" s="35">
        <v>30826.686000000002</v>
      </c>
      <c r="F165" s="36">
        <v>45535</v>
      </c>
      <c r="G165" s="37">
        <v>0.15664968948999999</v>
      </c>
      <c r="H165" s="38">
        <v>4828.9907899999998</v>
      </c>
      <c r="I165" s="33" t="s">
        <v>4079</v>
      </c>
      <c r="J165" s="39">
        <v>0.13846723257999999</v>
      </c>
      <c r="K165" s="40">
        <v>4268.4858999999997</v>
      </c>
      <c r="L165" s="33" t="s">
        <v>4035</v>
      </c>
      <c r="M165" s="37">
        <v>0.13321721576000001</v>
      </c>
      <c r="N165" s="38">
        <v>4106.6452799999997</v>
      </c>
      <c r="O165" s="41" t="s">
        <v>4057</v>
      </c>
    </row>
    <row r="166" spans="2:15" ht="15" customHeight="1" x14ac:dyDescent="0.3">
      <c r="B166" s="42" t="s">
        <v>141</v>
      </c>
      <c r="C166" s="43" t="s">
        <v>1941</v>
      </c>
      <c r="D166" s="44" t="s">
        <v>3605</v>
      </c>
      <c r="E166" s="45">
        <v>29521.70811</v>
      </c>
      <c r="F166" s="46">
        <v>45504</v>
      </c>
      <c r="G166" s="47">
        <v>0.27332048505000001</v>
      </c>
      <c r="H166" s="48">
        <v>8068.8875799999996</v>
      </c>
      <c r="I166" s="43" t="s">
        <v>4021</v>
      </c>
      <c r="J166" s="49">
        <v>0.19384159644999999</v>
      </c>
      <c r="K166" s="50">
        <v>5722.53503</v>
      </c>
      <c r="L166" s="43" t="s">
        <v>4051</v>
      </c>
      <c r="M166" s="47">
        <v>0.17378426312</v>
      </c>
      <c r="N166" s="48">
        <v>5130.4082900000003</v>
      </c>
      <c r="O166" s="51" t="s">
        <v>4045</v>
      </c>
    </row>
    <row r="167" spans="2:15" ht="15" customHeight="1" x14ac:dyDescent="0.3">
      <c r="B167" s="32" t="s">
        <v>142</v>
      </c>
      <c r="C167" s="33" t="s">
        <v>1942</v>
      </c>
      <c r="D167" s="34" t="s">
        <v>3613</v>
      </c>
      <c r="E167" s="35">
        <v>45081.836130000003</v>
      </c>
      <c r="F167" s="36">
        <v>45473</v>
      </c>
      <c r="G167" s="37">
        <v>0.16486886267</v>
      </c>
      <c r="H167" s="38">
        <v>7432.59105</v>
      </c>
      <c r="I167" s="33" t="s">
        <v>4035</v>
      </c>
      <c r="J167" s="39">
        <v>0.15195340093000001</v>
      </c>
      <c r="K167" s="40">
        <v>6850.3383199999998</v>
      </c>
      <c r="L167" s="33" t="s">
        <v>4074</v>
      </c>
      <c r="M167" s="37">
        <v>0.14071804156000001</v>
      </c>
      <c r="N167" s="38">
        <v>6343.8276900000001</v>
      </c>
      <c r="O167" s="41" t="s">
        <v>4057</v>
      </c>
    </row>
    <row r="168" spans="2:15" ht="15" customHeight="1" x14ac:dyDescent="0.3">
      <c r="B168" s="42" t="s">
        <v>3691</v>
      </c>
      <c r="C168" s="43" t="s">
        <v>3865</v>
      </c>
      <c r="D168" s="44" t="s">
        <v>3615</v>
      </c>
      <c r="E168" s="45">
        <v>31322.0697</v>
      </c>
      <c r="F168" s="46">
        <v>45535</v>
      </c>
      <c r="G168" s="47">
        <v>0.31532653188999998</v>
      </c>
      <c r="H168" s="48">
        <v>9876.6796099999992</v>
      </c>
      <c r="I168" s="43" t="s">
        <v>4032</v>
      </c>
      <c r="J168" s="49">
        <v>0.25723514848000001</v>
      </c>
      <c r="K168" s="50">
        <v>8057.1372499999998</v>
      </c>
      <c r="L168" s="43" t="s">
        <v>4287</v>
      </c>
      <c r="M168" s="47">
        <v>0.1529061555</v>
      </c>
      <c r="N168" s="48">
        <v>4789.3372600000002</v>
      </c>
      <c r="O168" s="51" t="s">
        <v>4082</v>
      </c>
    </row>
    <row r="169" spans="2:15" ht="15" customHeight="1" x14ac:dyDescent="0.3">
      <c r="B169" s="32" t="s">
        <v>3692</v>
      </c>
      <c r="C169" s="33" t="s">
        <v>3866</v>
      </c>
      <c r="D169" s="34" t="s">
        <v>3611</v>
      </c>
      <c r="E169" s="35">
        <v>4400.09854</v>
      </c>
      <c r="F169" s="36">
        <v>44985</v>
      </c>
      <c r="G169" s="37">
        <v>0.91058148893000002</v>
      </c>
      <c r="H169" s="38">
        <v>4006.6482799999999</v>
      </c>
      <c r="I169" s="33" t="s">
        <v>4088</v>
      </c>
      <c r="J169" s="39">
        <v>8.9418511068000001E-2</v>
      </c>
      <c r="K169" s="40">
        <v>393.45026000000001</v>
      </c>
      <c r="L169" s="33" t="s">
        <v>4020</v>
      </c>
      <c r="M169" s="37"/>
      <c r="N169" s="38"/>
      <c r="O169" s="41" t="s">
        <v>3627</v>
      </c>
    </row>
    <row r="170" spans="2:15" ht="15" customHeight="1" x14ac:dyDescent="0.3">
      <c r="B170" s="42" t="s">
        <v>3693</v>
      </c>
      <c r="C170" s="43" t="s">
        <v>3867</v>
      </c>
      <c r="D170" s="44" t="s">
        <v>3608</v>
      </c>
      <c r="E170" s="45">
        <v>36388.33021</v>
      </c>
      <c r="F170" s="46">
        <v>45504</v>
      </c>
      <c r="G170" s="47">
        <v>0.45391995853</v>
      </c>
      <c r="H170" s="48">
        <v>16517.389340000002</v>
      </c>
      <c r="I170" s="43" t="s">
        <v>4049</v>
      </c>
      <c r="J170" s="49">
        <v>0.10565137854999999</v>
      </c>
      <c r="K170" s="50">
        <v>3844.4772499999999</v>
      </c>
      <c r="L170" s="43" t="s">
        <v>4044</v>
      </c>
      <c r="M170" s="47">
        <v>8.8188623975999997E-2</v>
      </c>
      <c r="N170" s="48">
        <v>3209.0367700000002</v>
      </c>
      <c r="O170" s="51" t="s">
        <v>4083</v>
      </c>
    </row>
    <row r="171" spans="2:15" ht="15" customHeight="1" x14ac:dyDescent="0.3">
      <c r="B171" s="32" t="s">
        <v>143</v>
      </c>
      <c r="C171" s="33" t="s">
        <v>1943</v>
      </c>
      <c r="D171" s="34" t="s">
        <v>3605</v>
      </c>
      <c r="E171" s="35">
        <v>102560.3836</v>
      </c>
      <c r="F171" s="36">
        <v>45504</v>
      </c>
      <c r="G171" s="37">
        <v>0.20677981093</v>
      </c>
      <c r="H171" s="38">
        <v>21207.416730000001</v>
      </c>
      <c r="I171" s="33" t="s">
        <v>4022</v>
      </c>
      <c r="J171" s="39">
        <v>0.11146263663</v>
      </c>
      <c r="K171" s="40">
        <v>11431.65077</v>
      </c>
      <c r="L171" s="33" t="s">
        <v>4050</v>
      </c>
      <c r="M171" s="37">
        <v>8.9294633839000007E-2</v>
      </c>
      <c r="N171" s="38">
        <v>9158.0918999999994</v>
      </c>
      <c r="O171" s="41" t="s">
        <v>4023</v>
      </c>
    </row>
    <row r="172" spans="2:15" ht="15" customHeight="1" x14ac:dyDescent="0.3">
      <c r="B172" s="42" t="s">
        <v>144</v>
      </c>
      <c r="C172" s="43" t="s">
        <v>1944</v>
      </c>
      <c r="D172" s="44" t="s">
        <v>3605</v>
      </c>
      <c r="E172" s="45">
        <v>120643.03224</v>
      </c>
      <c r="F172" s="46">
        <v>45504</v>
      </c>
      <c r="G172" s="47">
        <v>0.16887756832</v>
      </c>
      <c r="H172" s="48">
        <v>20373.90192</v>
      </c>
      <c r="I172" s="43" t="s">
        <v>4167</v>
      </c>
      <c r="J172" s="49">
        <v>0.14746000991</v>
      </c>
      <c r="K172" s="50">
        <v>17790.022730000001</v>
      </c>
      <c r="L172" s="43" t="s">
        <v>4045</v>
      </c>
      <c r="M172" s="47">
        <v>0.1350475622</v>
      </c>
      <c r="N172" s="48">
        <v>16292.547399999999</v>
      </c>
      <c r="O172" s="51" t="s">
        <v>4064</v>
      </c>
    </row>
    <row r="173" spans="2:15" ht="15" customHeight="1" x14ac:dyDescent="0.3">
      <c r="B173" s="32" t="s">
        <v>145</v>
      </c>
      <c r="C173" s="33" t="s">
        <v>1945</v>
      </c>
      <c r="D173" s="34" t="s">
        <v>3613</v>
      </c>
      <c r="E173" s="35">
        <v>23686.13696</v>
      </c>
      <c r="F173" s="36">
        <v>45322</v>
      </c>
      <c r="G173" s="37">
        <v>0.18205482166</v>
      </c>
      <c r="H173" s="38">
        <v>4312.17544</v>
      </c>
      <c r="I173" s="33" t="s">
        <v>4329</v>
      </c>
      <c r="J173" s="39">
        <v>0.16255457766</v>
      </c>
      <c r="K173" s="40">
        <v>3850.2899900000002</v>
      </c>
      <c r="L173" s="33" t="s">
        <v>4116</v>
      </c>
      <c r="M173" s="37">
        <v>0.13511539155999999</v>
      </c>
      <c r="N173" s="38">
        <v>3200.3616699999998</v>
      </c>
      <c r="O173" s="41" t="s">
        <v>4084</v>
      </c>
    </row>
    <row r="174" spans="2:15" ht="15" customHeight="1" x14ac:dyDescent="0.3">
      <c r="B174" s="42" t="s">
        <v>146</v>
      </c>
      <c r="C174" s="43" t="s">
        <v>1946</v>
      </c>
      <c r="D174" s="44" t="s">
        <v>3618</v>
      </c>
      <c r="E174" s="45">
        <v>101080.84232</v>
      </c>
      <c r="F174" s="46">
        <v>45535</v>
      </c>
      <c r="G174" s="47">
        <v>0.14997050155</v>
      </c>
      <c r="H174" s="48">
        <v>15159.144619999999</v>
      </c>
      <c r="I174" s="43" t="s">
        <v>4129</v>
      </c>
      <c r="J174" s="49">
        <v>0.13032013968</v>
      </c>
      <c r="K174" s="50">
        <v>13172.869489999999</v>
      </c>
      <c r="L174" s="43" t="s">
        <v>4272</v>
      </c>
      <c r="M174" s="47">
        <v>0.1228337541</v>
      </c>
      <c r="N174" s="48">
        <v>12416.13933</v>
      </c>
      <c r="O174" s="51" t="s">
        <v>4032</v>
      </c>
    </row>
    <row r="175" spans="2:15" ht="15" customHeight="1" x14ac:dyDescent="0.3">
      <c r="B175" s="32" t="s">
        <v>147</v>
      </c>
      <c r="C175" s="33" t="s">
        <v>1947</v>
      </c>
      <c r="D175" s="34" t="s">
        <v>3613</v>
      </c>
      <c r="E175" s="35">
        <v>23012.114519999999</v>
      </c>
      <c r="F175" s="36">
        <v>45504</v>
      </c>
      <c r="G175" s="37">
        <v>0.24354620367999999</v>
      </c>
      <c r="H175" s="38">
        <v>5604.5131300000003</v>
      </c>
      <c r="I175" s="33" t="s">
        <v>4117</v>
      </c>
      <c r="J175" s="39">
        <v>0.18496725002</v>
      </c>
      <c r="K175" s="40">
        <v>4256.4875400000001</v>
      </c>
      <c r="L175" s="33" t="s">
        <v>4030</v>
      </c>
      <c r="M175" s="37">
        <v>0.15255219145000001</v>
      </c>
      <c r="N175" s="38">
        <v>3510.5484999999999</v>
      </c>
      <c r="O175" s="41" t="s">
        <v>4041</v>
      </c>
    </row>
    <row r="176" spans="2:15" ht="15" customHeight="1" x14ac:dyDescent="0.3">
      <c r="B176" s="42" t="s">
        <v>148</v>
      </c>
      <c r="C176" s="43" t="s">
        <v>1948</v>
      </c>
      <c r="D176" s="44" t="s">
        <v>3613</v>
      </c>
      <c r="E176" s="45">
        <v>33522.584929999997</v>
      </c>
      <c r="F176" s="46">
        <v>45504</v>
      </c>
      <c r="G176" s="47">
        <v>0.19443620871</v>
      </c>
      <c r="H176" s="48">
        <v>6518.00432</v>
      </c>
      <c r="I176" s="43" t="s">
        <v>4032</v>
      </c>
      <c r="J176" s="49">
        <v>0.14837454481000001</v>
      </c>
      <c r="K176" s="50">
        <v>4973.8982800000003</v>
      </c>
      <c r="L176" s="43" t="s">
        <v>4035</v>
      </c>
      <c r="M176" s="47">
        <v>9.5808633394999995E-2</v>
      </c>
      <c r="N176" s="48">
        <v>3211.7530499999998</v>
      </c>
      <c r="O176" s="51" t="s">
        <v>4057</v>
      </c>
    </row>
    <row r="177" spans="2:15" ht="15" customHeight="1" x14ac:dyDescent="0.3">
      <c r="B177" s="32" t="s">
        <v>149</v>
      </c>
      <c r="C177" s="33" t="s">
        <v>1949</v>
      </c>
      <c r="D177" s="34" t="s">
        <v>3619</v>
      </c>
      <c r="E177" s="35">
        <v>5435.3492100000003</v>
      </c>
      <c r="F177" s="36">
        <v>45169</v>
      </c>
      <c r="G177" s="37">
        <v>0.45388999394000001</v>
      </c>
      <c r="H177" s="38">
        <v>2467.05062</v>
      </c>
      <c r="I177" s="33" t="s">
        <v>4332</v>
      </c>
      <c r="J177" s="39">
        <v>0.21295858192</v>
      </c>
      <c r="K177" s="40">
        <v>1157.5042599999999</v>
      </c>
      <c r="L177" s="33" t="s">
        <v>4195</v>
      </c>
      <c r="M177" s="37">
        <v>0.20751948152999999</v>
      </c>
      <c r="N177" s="38">
        <v>1127.94085</v>
      </c>
      <c r="O177" s="41" t="s">
        <v>4085</v>
      </c>
    </row>
    <row r="178" spans="2:15" ht="15" customHeight="1" x14ac:dyDescent="0.3">
      <c r="B178" s="42" t="s">
        <v>150</v>
      </c>
      <c r="C178" s="43" t="s">
        <v>1950</v>
      </c>
      <c r="D178" s="44" t="s">
        <v>3613</v>
      </c>
      <c r="E178" s="45">
        <v>36254.39662</v>
      </c>
      <c r="F178" s="46">
        <v>45504</v>
      </c>
      <c r="G178" s="47">
        <v>0.25170146246000002</v>
      </c>
      <c r="H178" s="48">
        <v>9125.2846499999996</v>
      </c>
      <c r="I178" s="43" t="s">
        <v>4117</v>
      </c>
      <c r="J178" s="49">
        <v>0.19893935060000001</v>
      </c>
      <c r="K178" s="50">
        <v>7212.4261200000001</v>
      </c>
      <c r="L178" s="43" t="s">
        <v>4022</v>
      </c>
      <c r="M178" s="47">
        <v>0.10106395421</v>
      </c>
      <c r="N178" s="48">
        <v>3664.0126799999998</v>
      </c>
      <c r="O178" s="51" t="s">
        <v>4044</v>
      </c>
    </row>
    <row r="179" spans="2:15" ht="15" customHeight="1" x14ac:dyDescent="0.3">
      <c r="B179" s="32" t="s">
        <v>151</v>
      </c>
      <c r="C179" s="33" t="s">
        <v>1951</v>
      </c>
      <c r="D179" s="34" t="s">
        <v>3618</v>
      </c>
      <c r="E179" s="35">
        <v>131729.8137</v>
      </c>
      <c r="F179" s="36">
        <v>45504</v>
      </c>
      <c r="G179" s="37">
        <v>0.11617809530000001</v>
      </c>
      <c r="H179" s="38">
        <v>15304.118850000001</v>
      </c>
      <c r="I179" s="33" t="s">
        <v>4035</v>
      </c>
      <c r="J179" s="39">
        <v>9.7392395537999998E-2</v>
      </c>
      <c r="K179" s="40">
        <v>12829.482120000001</v>
      </c>
      <c r="L179" s="33" t="s">
        <v>4024</v>
      </c>
      <c r="M179" s="37">
        <v>9.1549026231999994E-2</v>
      </c>
      <c r="N179" s="38">
        <v>12059.73617</v>
      </c>
      <c r="O179" s="41" t="s">
        <v>4022</v>
      </c>
    </row>
    <row r="180" spans="2:15" ht="15" customHeight="1" x14ac:dyDescent="0.3">
      <c r="B180" s="42" t="s">
        <v>152</v>
      </c>
      <c r="C180" s="43" t="s">
        <v>1952</v>
      </c>
      <c r="D180" s="44" t="s">
        <v>3610</v>
      </c>
      <c r="E180" s="45">
        <v>90993.014309999999</v>
      </c>
      <c r="F180" s="46">
        <v>45535</v>
      </c>
      <c r="G180" s="47">
        <v>0.56877384139999998</v>
      </c>
      <c r="H180" s="48">
        <v>51754.44629</v>
      </c>
      <c r="I180" s="43" t="s">
        <v>4025</v>
      </c>
      <c r="J180" s="49">
        <v>0.18048561501999999</v>
      </c>
      <c r="K180" s="50">
        <v>16422.93015</v>
      </c>
      <c r="L180" s="43" t="s">
        <v>4035</v>
      </c>
      <c r="M180" s="47">
        <v>7.1328599775000001E-2</v>
      </c>
      <c r="N180" s="48">
        <v>6490.4043000000001</v>
      </c>
      <c r="O180" s="51" t="s">
        <v>4049</v>
      </c>
    </row>
    <row r="181" spans="2:15" ht="15" customHeight="1" x14ac:dyDescent="0.3">
      <c r="B181" s="32" t="s">
        <v>153</v>
      </c>
      <c r="C181" s="33" t="s">
        <v>1953</v>
      </c>
      <c r="D181" s="34" t="s">
        <v>3606</v>
      </c>
      <c r="E181" s="35">
        <v>27701.027819999999</v>
      </c>
      <c r="F181" s="36">
        <v>45504</v>
      </c>
      <c r="G181" s="37">
        <v>0.44566235881999999</v>
      </c>
      <c r="H181" s="38">
        <v>12345.305399999999</v>
      </c>
      <c r="I181" s="33" t="s">
        <v>4044</v>
      </c>
      <c r="J181" s="39">
        <v>0.18497019003000001</v>
      </c>
      <c r="K181" s="40">
        <v>5123.86438</v>
      </c>
      <c r="L181" s="33" t="s">
        <v>4027</v>
      </c>
      <c r="M181" s="37">
        <v>0.11618481526</v>
      </c>
      <c r="N181" s="38">
        <v>3218.4387999999999</v>
      </c>
      <c r="O181" s="41" t="s">
        <v>4086</v>
      </c>
    </row>
    <row r="182" spans="2:15" ht="15" customHeight="1" x14ac:dyDescent="0.3">
      <c r="B182" s="42" t="s">
        <v>154</v>
      </c>
      <c r="C182" s="43" t="s">
        <v>1954</v>
      </c>
      <c r="D182" s="44" t="s">
        <v>3621</v>
      </c>
      <c r="E182" s="45">
        <v>36710.21946</v>
      </c>
      <c r="F182" s="46">
        <v>45443</v>
      </c>
      <c r="G182" s="47">
        <v>0.17212853185999999</v>
      </c>
      <c r="H182" s="48">
        <v>6318.8761800000002</v>
      </c>
      <c r="I182" s="43" t="s">
        <v>4105</v>
      </c>
      <c r="J182" s="49">
        <v>0.16558620703999999</v>
      </c>
      <c r="K182" s="50">
        <v>6078.7060000000001</v>
      </c>
      <c r="L182" s="43" t="s">
        <v>4074</v>
      </c>
      <c r="M182" s="47">
        <v>0.16290518138999999</v>
      </c>
      <c r="N182" s="48">
        <v>5980.28496</v>
      </c>
      <c r="O182" s="51" t="s">
        <v>4035</v>
      </c>
    </row>
    <row r="183" spans="2:15" ht="15" customHeight="1" x14ac:dyDescent="0.3">
      <c r="B183" s="32" t="s">
        <v>155</v>
      </c>
      <c r="C183" s="33" t="s">
        <v>1955</v>
      </c>
      <c r="D183" s="34" t="s">
        <v>3603</v>
      </c>
      <c r="E183" s="35">
        <v>36000.173349999997</v>
      </c>
      <c r="F183" s="36">
        <v>45382</v>
      </c>
      <c r="G183" s="37">
        <v>0.48474057472999998</v>
      </c>
      <c r="H183" s="38">
        <v>17450.744719999999</v>
      </c>
      <c r="I183" s="33" t="s">
        <v>4029</v>
      </c>
      <c r="J183" s="39">
        <v>0.17319346435999999</v>
      </c>
      <c r="K183" s="40">
        <v>6234.9947400000001</v>
      </c>
      <c r="L183" s="33" t="s">
        <v>4069</v>
      </c>
      <c r="M183" s="37">
        <v>0.16323160094</v>
      </c>
      <c r="N183" s="38">
        <v>5876.3659299999999</v>
      </c>
      <c r="O183" s="41" t="s">
        <v>4087</v>
      </c>
    </row>
    <row r="184" spans="2:15" ht="15" customHeight="1" x14ac:dyDescent="0.3">
      <c r="B184" s="42" t="s">
        <v>156</v>
      </c>
      <c r="C184" s="43" t="s">
        <v>1956</v>
      </c>
      <c r="D184" s="44" t="s">
        <v>3607</v>
      </c>
      <c r="E184" s="45">
        <v>22247.268749999999</v>
      </c>
      <c r="F184" s="46">
        <v>45351</v>
      </c>
      <c r="G184" s="47">
        <v>0.49639125792</v>
      </c>
      <c r="H184" s="48">
        <v>11043.34972</v>
      </c>
      <c r="I184" s="43" t="s">
        <v>4329</v>
      </c>
      <c r="J184" s="49">
        <v>0.34330083641999998</v>
      </c>
      <c r="K184" s="50">
        <v>7637.5059700000002</v>
      </c>
      <c r="L184" s="43" t="s">
        <v>4173</v>
      </c>
      <c r="M184" s="47">
        <v>8.2332802312999998E-2</v>
      </c>
      <c r="N184" s="48">
        <v>1831.6799799999999</v>
      </c>
      <c r="O184" s="51" t="s">
        <v>4088</v>
      </c>
    </row>
    <row r="185" spans="2:15" ht="15" customHeight="1" x14ac:dyDescent="0.3">
      <c r="B185" s="32" t="s">
        <v>157</v>
      </c>
      <c r="C185" s="33" t="s">
        <v>1957</v>
      </c>
      <c r="D185" s="34" t="s">
        <v>3614</v>
      </c>
      <c r="E185" s="35">
        <v>25570.284530000001</v>
      </c>
      <c r="F185" s="36">
        <v>45535</v>
      </c>
      <c r="G185" s="37">
        <v>0.48143826852999999</v>
      </c>
      <c r="H185" s="38">
        <v>12310.513510000001</v>
      </c>
      <c r="I185" s="33" t="s">
        <v>4333</v>
      </c>
      <c r="J185" s="39">
        <v>0.34229737137999999</v>
      </c>
      <c r="K185" s="40">
        <v>8752.6411800000005</v>
      </c>
      <c r="L185" s="33" t="s">
        <v>4410</v>
      </c>
      <c r="M185" s="37">
        <v>0.15337826668999999</v>
      </c>
      <c r="N185" s="38">
        <v>3921.9259200000001</v>
      </c>
      <c r="O185" s="41" t="s">
        <v>4045</v>
      </c>
    </row>
    <row r="186" spans="2:15" ht="15" customHeight="1" x14ac:dyDescent="0.3">
      <c r="B186" s="42" t="s">
        <v>158</v>
      </c>
      <c r="C186" s="43" t="s">
        <v>1958</v>
      </c>
      <c r="D186" s="44" t="s">
        <v>3600</v>
      </c>
      <c r="E186" s="45">
        <v>33626.854529999997</v>
      </c>
      <c r="F186" s="46">
        <v>45504</v>
      </c>
      <c r="G186" s="47">
        <v>0.36547468807</v>
      </c>
      <c r="H186" s="48">
        <v>12289.76417</v>
      </c>
      <c r="I186" s="43" t="s">
        <v>4207</v>
      </c>
      <c r="J186" s="49">
        <v>0.19584193591999999</v>
      </c>
      <c r="K186" s="50">
        <v>6585.5482899999997</v>
      </c>
      <c r="L186" s="43" t="s">
        <v>4263</v>
      </c>
      <c r="M186" s="47">
        <v>0.13894817684999999</v>
      </c>
      <c r="N186" s="48">
        <v>4672.3901299999998</v>
      </c>
      <c r="O186" s="51" t="s">
        <v>4024</v>
      </c>
    </row>
    <row r="187" spans="2:15" ht="15" customHeight="1" x14ac:dyDescent="0.3">
      <c r="B187" s="32" t="s">
        <v>159</v>
      </c>
      <c r="C187" s="33" t="s">
        <v>1959</v>
      </c>
      <c r="D187" s="34" t="s">
        <v>3609</v>
      </c>
      <c r="E187" s="35">
        <v>6347.32647</v>
      </c>
      <c r="F187" s="36">
        <v>45504</v>
      </c>
      <c r="G187" s="37">
        <v>0.95426260468000002</v>
      </c>
      <c r="H187" s="38">
        <v>6057.0162899999996</v>
      </c>
      <c r="I187" s="33" t="s">
        <v>4044</v>
      </c>
      <c r="J187" s="39">
        <v>4.4379059645000003E-2</v>
      </c>
      <c r="K187" s="40">
        <v>281.68838</v>
      </c>
      <c r="L187" s="33" t="s">
        <v>4392</v>
      </c>
      <c r="M187" s="37">
        <v>1.3583356773E-3</v>
      </c>
      <c r="N187" s="38">
        <v>8.6218000000000004</v>
      </c>
      <c r="O187" s="41" t="s">
        <v>4089</v>
      </c>
    </row>
    <row r="188" spans="2:15" ht="15" customHeight="1" x14ac:dyDescent="0.3">
      <c r="B188" s="42" t="s">
        <v>160</v>
      </c>
      <c r="C188" s="43" t="s">
        <v>1960</v>
      </c>
      <c r="D188" s="44" t="s">
        <v>3613</v>
      </c>
      <c r="E188" s="45">
        <v>37490.28413</v>
      </c>
      <c r="F188" s="46">
        <v>45504</v>
      </c>
      <c r="G188" s="47">
        <v>0.30477255841000001</v>
      </c>
      <c r="H188" s="48">
        <v>11426.00981</v>
      </c>
      <c r="I188" s="43" t="s">
        <v>4019</v>
      </c>
      <c r="J188" s="49">
        <v>0.15133873193</v>
      </c>
      <c r="K188" s="50">
        <v>5673.7320600000003</v>
      </c>
      <c r="L188" s="43" t="s">
        <v>4021</v>
      </c>
      <c r="M188" s="47">
        <v>0.13159378661999999</v>
      </c>
      <c r="N188" s="48">
        <v>4933.4884499999998</v>
      </c>
      <c r="O188" s="51" t="s">
        <v>4044</v>
      </c>
    </row>
    <row r="189" spans="2:15" ht="15" customHeight="1" x14ac:dyDescent="0.3">
      <c r="B189" s="32" t="s">
        <v>161</v>
      </c>
      <c r="C189" s="33" t="s">
        <v>1961</v>
      </c>
      <c r="D189" s="34" t="s">
        <v>3614</v>
      </c>
      <c r="E189" s="35">
        <v>3441793.92</v>
      </c>
      <c r="F189" s="36">
        <v>45535</v>
      </c>
      <c r="G189" s="37">
        <v>0.83561632224000004</v>
      </c>
      <c r="H189" s="38">
        <v>2876019.1773000001</v>
      </c>
      <c r="I189" s="33" t="s">
        <v>4025</v>
      </c>
      <c r="J189" s="39">
        <v>1.8986193565999999E-2</v>
      </c>
      <c r="K189" s="40">
        <v>65346.565580000002</v>
      </c>
      <c r="L189" s="33" t="s">
        <v>4411</v>
      </c>
      <c r="M189" s="37">
        <v>1.7709671577E-2</v>
      </c>
      <c r="N189" s="38">
        <v>60953.039960000002</v>
      </c>
      <c r="O189" s="41" t="s">
        <v>4090</v>
      </c>
    </row>
    <row r="190" spans="2:15" ht="15" customHeight="1" x14ac:dyDescent="0.3">
      <c r="B190" s="42" t="s">
        <v>3694</v>
      </c>
      <c r="C190" s="43" t="s">
        <v>3868</v>
      </c>
      <c r="D190" s="44" t="s">
        <v>3620</v>
      </c>
      <c r="E190" s="45">
        <v>12463.165069999999</v>
      </c>
      <c r="F190" s="46">
        <v>45535</v>
      </c>
      <c r="G190" s="47">
        <v>0.23937078448999999</v>
      </c>
      <c r="H190" s="48">
        <v>2983.3175999999999</v>
      </c>
      <c r="I190" s="43" t="s">
        <v>4021</v>
      </c>
      <c r="J190" s="49">
        <v>0.13277936549</v>
      </c>
      <c r="K190" s="50">
        <v>1654.85115</v>
      </c>
      <c r="L190" s="43" t="s">
        <v>4041</v>
      </c>
      <c r="M190" s="47">
        <v>0.12031356253</v>
      </c>
      <c r="N190" s="48">
        <v>1499.4877899999999</v>
      </c>
      <c r="O190" s="51" t="s">
        <v>4052</v>
      </c>
    </row>
    <row r="191" spans="2:15" ht="15" customHeight="1" x14ac:dyDescent="0.3">
      <c r="B191" s="32" t="s">
        <v>162</v>
      </c>
      <c r="C191" s="33" t="s">
        <v>1962</v>
      </c>
      <c r="D191" s="34" t="s">
        <v>3604</v>
      </c>
      <c r="E191" s="35">
        <v>55948.349219999996</v>
      </c>
      <c r="F191" s="36">
        <v>44439</v>
      </c>
      <c r="G191" s="37">
        <v>0.50774721017000002</v>
      </c>
      <c r="H191" s="38">
        <v>28407.61823</v>
      </c>
      <c r="I191" s="33" t="s">
        <v>4020</v>
      </c>
      <c r="J191" s="39">
        <v>8.2903642102999997E-2</v>
      </c>
      <c r="K191" s="40">
        <v>4638.3219200000003</v>
      </c>
      <c r="L191" s="33" t="s">
        <v>4356</v>
      </c>
      <c r="M191" s="37">
        <v>8.0098216166999997E-2</v>
      </c>
      <c r="N191" s="38">
        <v>4481.3629700000001</v>
      </c>
      <c r="O191" s="41" t="s">
        <v>4091</v>
      </c>
    </row>
    <row r="192" spans="2:15" ht="15" customHeight="1" x14ac:dyDescent="0.3">
      <c r="B192" s="42" t="s">
        <v>163</v>
      </c>
      <c r="C192" s="43" t="s">
        <v>1963</v>
      </c>
      <c r="D192" s="44" t="s">
        <v>3614</v>
      </c>
      <c r="E192" s="45">
        <v>422914.37101</v>
      </c>
      <c r="F192" s="46">
        <v>45504</v>
      </c>
      <c r="G192" s="47">
        <v>0.27711733553000001</v>
      </c>
      <c r="H192" s="48">
        <v>117196.90364999999</v>
      </c>
      <c r="I192" s="43" t="s">
        <v>4025</v>
      </c>
      <c r="J192" s="49">
        <v>0.16740809076999999</v>
      </c>
      <c r="K192" s="50">
        <v>70799.287410000004</v>
      </c>
      <c r="L192" s="43" t="s">
        <v>4082</v>
      </c>
      <c r="M192" s="47">
        <v>0.13411395301000001</v>
      </c>
      <c r="N192" s="48">
        <v>56718.718079999999</v>
      </c>
      <c r="O192" s="51" t="s">
        <v>4035</v>
      </c>
    </row>
    <row r="193" spans="2:15" ht="15" customHeight="1" x14ac:dyDescent="0.3">
      <c r="B193" s="32" t="s">
        <v>164</v>
      </c>
      <c r="C193" s="33" t="s">
        <v>1964</v>
      </c>
      <c r="D193" s="34" t="s">
        <v>3614</v>
      </c>
      <c r="E193" s="35">
        <v>68187.912890000007</v>
      </c>
      <c r="F193" s="36">
        <v>45504</v>
      </c>
      <c r="G193" s="37">
        <v>0.19245646894999999</v>
      </c>
      <c r="H193" s="38">
        <v>13123.20494</v>
      </c>
      <c r="I193" s="33" t="s">
        <v>4109</v>
      </c>
      <c r="J193" s="39">
        <v>0.18078261919999999</v>
      </c>
      <c r="K193" s="40">
        <v>12327.189490000001</v>
      </c>
      <c r="L193" s="33" t="s">
        <v>4216</v>
      </c>
      <c r="M193" s="37">
        <v>0.14042607001999999</v>
      </c>
      <c r="N193" s="38">
        <v>9575.3606299999992</v>
      </c>
      <c r="O193" s="41" t="s">
        <v>4022</v>
      </c>
    </row>
    <row r="194" spans="2:15" ht="15" customHeight="1" x14ac:dyDescent="0.3">
      <c r="B194" s="42" t="s">
        <v>165</v>
      </c>
      <c r="C194" s="43" t="s">
        <v>1965</v>
      </c>
      <c r="D194" s="44" t="s">
        <v>3604</v>
      </c>
      <c r="E194" s="45">
        <v>79897.576539999995</v>
      </c>
      <c r="F194" s="46">
        <v>45535</v>
      </c>
      <c r="G194" s="47">
        <v>0.43823829490999999</v>
      </c>
      <c r="H194" s="48">
        <v>35014.177710000004</v>
      </c>
      <c r="I194" s="43" t="s">
        <v>4025</v>
      </c>
      <c r="J194" s="49">
        <v>8.4245394560000006E-2</v>
      </c>
      <c r="K194" s="50">
        <v>6731.0028599999996</v>
      </c>
      <c r="L194" s="43" t="s">
        <v>4241</v>
      </c>
      <c r="M194" s="47">
        <v>8.0857767154000004E-2</v>
      </c>
      <c r="N194" s="48">
        <v>6460.3396400000001</v>
      </c>
      <c r="O194" s="51" t="s">
        <v>4041</v>
      </c>
    </row>
    <row r="195" spans="2:15" ht="15" customHeight="1" x14ac:dyDescent="0.3">
      <c r="B195" s="32" t="s">
        <v>166</v>
      </c>
      <c r="C195" s="33" t="s">
        <v>1966</v>
      </c>
      <c r="D195" s="34" t="s">
        <v>3600</v>
      </c>
      <c r="E195" s="35">
        <v>56411.885029999998</v>
      </c>
      <c r="F195" s="36">
        <v>45535</v>
      </c>
      <c r="G195" s="37">
        <v>0.39147285590999997</v>
      </c>
      <c r="H195" s="38">
        <v>22083.721740000001</v>
      </c>
      <c r="I195" s="33" t="s">
        <v>4021</v>
      </c>
      <c r="J195" s="39">
        <v>0.21913872499000001</v>
      </c>
      <c r="K195" s="40">
        <v>12362.028560000001</v>
      </c>
      <c r="L195" s="33" t="s">
        <v>4026</v>
      </c>
      <c r="M195" s="37">
        <v>9.1720947762000002E-2</v>
      </c>
      <c r="N195" s="38">
        <v>5174.1515600000002</v>
      </c>
      <c r="O195" s="41" t="s">
        <v>4019</v>
      </c>
    </row>
    <row r="196" spans="2:15" ht="15" customHeight="1" x14ac:dyDescent="0.3">
      <c r="B196" s="42" t="s">
        <v>167</v>
      </c>
      <c r="C196" s="43" t="s">
        <v>1967</v>
      </c>
      <c r="D196" s="44" t="s">
        <v>3606</v>
      </c>
      <c r="E196" s="45">
        <v>21320.53066</v>
      </c>
      <c r="F196" s="46">
        <v>45504</v>
      </c>
      <c r="G196" s="47">
        <v>0.14698353056999999</v>
      </c>
      <c r="H196" s="48">
        <v>3133.7668699999999</v>
      </c>
      <c r="I196" s="43" t="s">
        <v>4019</v>
      </c>
      <c r="J196" s="49">
        <v>0.13936736789000001</v>
      </c>
      <c r="K196" s="50">
        <v>2971.3862399999998</v>
      </c>
      <c r="L196" s="43" t="s">
        <v>4051</v>
      </c>
      <c r="M196" s="47">
        <v>0.10215724667999999</v>
      </c>
      <c r="N196" s="48">
        <v>2178.0467100000001</v>
      </c>
      <c r="O196" s="51" t="s">
        <v>4021</v>
      </c>
    </row>
    <row r="197" spans="2:15" ht="15" customHeight="1" x14ac:dyDescent="0.3">
      <c r="B197" s="32" t="s">
        <v>168</v>
      </c>
      <c r="C197" s="33" t="s">
        <v>1968</v>
      </c>
      <c r="D197" s="34" t="s">
        <v>3601</v>
      </c>
      <c r="E197" s="35">
        <v>848121.46213999996</v>
      </c>
      <c r="F197" s="36">
        <v>45504</v>
      </c>
      <c r="G197" s="37">
        <v>0.20358555424999999</v>
      </c>
      <c r="H197" s="38">
        <v>172665.27794</v>
      </c>
      <c r="I197" s="33" t="s">
        <v>4041</v>
      </c>
      <c r="J197" s="39">
        <v>0.12925445374</v>
      </c>
      <c r="K197" s="40">
        <v>109623.47629000001</v>
      </c>
      <c r="L197" s="33" t="s">
        <v>4044</v>
      </c>
      <c r="M197" s="37">
        <v>0.12847169548000001</v>
      </c>
      <c r="N197" s="38">
        <v>108959.60221</v>
      </c>
      <c r="O197" s="41" t="s">
        <v>4021</v>
      </c>
    </row>
    <row r="198" spans="2:15" ht="15" customHeight="1" x14ac:dyDescent="0.3">
      <c r="B198" s="42" t="s">
        <v>169</v>
      </c>
      <c r="C198" s="43" t="s">
        <v>1969</v>
      </c>
      <c r="D198" s="44" t="s">
        <v>3611</v>
      </c>
      <c r="E198" s="45">
        <v>26060.60511</v>
      </c>
      <c r="F198" s="46">
        <v>45535</v>
      </c>
      <c r="G198" s="47">
        <v>0.23980776899</v>
      </c>
      <c r="H198" s="48">
        <v>6249.53557</v>
      </c>
      <c r="I198" s="43" t="s">
        <v>4044</v>
      </c>
      <c r="J198" s="49">
        <v>0.15341923002999999</v>
      </c>
      <c r="K198" s="50">
        <v>3998.1979700000002</v>
      </c>
      <c r="L198" s="43" t="s">
        <v>4031</v>
      </c>
      <c r="M198" s="47">
        <v>0.11688883957</v>
      </c>
      <c r="N198" s="48">
        <v>3046.19389</v>
      </c>
      <c r="O198" s="51" t="s">
        <v>4024</v>
      </c>
    </row>
    <row r="199" spans="2:15" ht="15" customHeight="1" x14ac:dyDescent="0.3">
      <c r="B199" s="32" t="s">
        <v>3695</v>
      </c>
      <c r="C199" s="33" t="s">
        <v>3869</v>
      </c>
      <c r="D199" s="34" t="s">
        <v>3609</v>
      </c>
      <c r="E199" s="35">
        <v>6080.5335500000001</v>
      </c>
      <c r="F199" s="36">
        <v>45504</v>
      </c>
      <c r="G199" s="37">
        <v>0.25373386518000002</v>
      </c>
      <c r="H199" s="38">
        <v>1542.83728</v>
      </c>
      <c r="I199" s="33" t="s">
        <v>4022</v>
      </c>
      <c r="J199" s="39">
        <v>0.10536837182</v>
      </c>
      <c r="K199" s="40">
        <v>640.69592</v>
      </c>
      <c r="L199" s="33" t="s">
        <v>4168</v>
      </c>
      <c r="M199" s="37">
        <v>9.1881494511E-2</v>
      </c>
      <c r="N199" s="38">
        <v>558.68850999999995</v>
      </c>
      <c r="O199" s="41" t="s">
        <v>4024</v>
      </c>
    </row>
    <row r="200" spans="2:15" ht="15" customHeight="1" x14ac:dyDescent="0.3">
      <c r="B200" s="42" t="s">
        <v>170</v>
      </c>
      <c r="C200" s="43" t="s">
        <v>1970</v>
      </c>
      <c r="D200" s="44" t="s">
        <v>3618</v>
      </c>
      <c r="E200" s="45">
        <v>11960.51945</v>
      </c>
      <c r="F200" s="46">
        <v>45504</v>
      </c>
      <c r="G200" s="47">
        <v>0.20185080172</v>
      </c>
      <c r="H200" s="48">
        <v>2414.24044</v>
      </c>
      <c r="I200" s="43" t="s">
        <v>4334</v>
      </c>
      <c r="J200" s="49">
        <v>0.18713840308999999</v>
      </c>
      <c r="K200" s="50">
        <v>2238.2725099999998</v>
      </c>
      <c r="L200" s="43" t="s">
        <v>4412</v>
      </c>
      <c r="M200" s="47">
        <v>0.18504040307</v>
      </c>
      <c r="N200" s="48">
        <v>2213.1793400000001</v>
      </c>
      <c r="O200" s="51" t="s">
        <v>4092</v>
      </c>
    </row>
    <row r="201" spans="2:15" ht="15" customHeight="1" x14ac:dyDescent="0.3">
      <c r="B201" s="32" t="s">
        <v>171</v>
      </c>
      <c r="C201" s="33" t="s">
        <v>1971</v>
      </c>
      <c r="D201" s="34" t="s">
        <v>3615</v>
      </c>
      <c r="E201" s="35">
        <v>3120325.9874</v>
      </c>
      <c r="F201" s="36">
        <v>45535</v>
      </c>
      <c r="G201" s="37">
        <v>0.79641230103000005</v>
      </c>
      <c r="H201" s="38">
        <v>2485065.9996000002</v>
      </c>
      <c r="I201" s="33" t="s">
        <v>4025</v>
      </c>
      <c r="J201" s="39">
        <v>8.5511417010999999E-2</v>
      </c>
      <c r="K201" s="40">
        <v>266823.49672</v>
      </c>
      <c r="L201" s="33" t="s">
        <v>4076</v>
      </c>
      <c r="M201" s="37">
        <v>1.9410961080000001E-2</v>
      </c>
      <c r="N201" s="38">
        <v>60568.526299999998</v>
      </c>
      <c r="O201" s="41" t="s">
        <v>4093</v>
      </c>
    </row>
    <row r="202" spans="2:15" ht="15" customHeight="1" x14ac:dyDescent="0.3">
      <c r="B202" s="42" t="s">
        <v>172</v>
      </c>
      <c r="C202" s="43" t="s">
        <v>1972</v>
      </c>
      <c r="D202" s="44" t="s">
        <v>3607</v>
      </c>
      <c r="E202" s="45">
        <v>96329.918239999999</v>
      </c>
      <c r="F202" s="46">
        <v>45504</v>
      </c>
      <c r="G202" s="47">
        <v>0.15576566776</v>
      </c>
      <c r="H202" s="48">
        <v>15004.894039999999</v>
      </c>
      <c r="I202" s="43" t="s">
        <v>4105</v>
      </c>
      <c r="J202" s="49">
        <v>0.12494372278</v>
      </c>
      <c r="K202" s="50">
        <v>12035.818600000001</v>
      </c>
      <c r="L202" s="43" t="s">
        <v>4031</v>
      </c>
      <c r="M202" s="47">
        <v>9.1108237299E-2</v>
      </c>
      <c r="N202" s="48">
        <v>8776.4490499999993</v>
      </c>
      <c r="O202" s="51" t="s">
        <v>4024</v>
      </c>
    </row>
    <row r="203" spans="2:15" ht="15" customHeight="1" x14ac:dyDescent="0.3">
      <c r="B203" s="32" t="s">
        <v>173</v>
      </c>
      <c r="C203" s="33" t="s">
        <v>1973</v>
      </c>
      <c r="D203" s="34" t="s">
        <v>3620</v>
      </c>
      <c r="E203" s="35">
        <v>1041.33707</v>
      </c>
      <c r="F203" s="36">
        <v>42369</v>
      </c>
      <c r="G203" s="37">
        <v>0.82341917396999997</v>
      </c>
      <c r="H203" s="38">
        <v>857.45690999999999</v>
      </c>
      <c r="I203" s="33" t="s">
        <v>4335</v>
      </c>
      <c r="J203" s="39">
        <v>0.17658082603</v>
      </c>
      <c r="K203" s="40">
        <v>183.88015999999999</v>
      </c>
      <c r="L203" s="33" t="s">
        <v>4413</v>
      </c>
      <c r="M203" s="37"/>
      <c r="N203" s="38"/>
      <c r="O203" s="41" t="s">
        <v>3627</v>
      </c>
    </row>
    <row r="204" spans="2:15" ht="15" customHeight="1" x14ac:dyDescent="0.3">
      <c r="B204" s="42" t="s">
        <v>174</v>
      </c>
      <c r="C204" s="43" t="s">
        <v>1974</v>
      </c>
      <c r="D204" s="44" t="s">
        <v>3621</v>
      </c>
      <c r="E204" s="45">
        <v>81217.075110000005</v>
      </c>
      <c r="F204" s="46">
        <v>45504</v>
      </c>
      <c r="G204" s="47">
        <v>0.17410548288</v>
      </c>
      <c r="H204" s="48">
        <v>14140.33808</v>
      </c>
      <c r="I204" s="43" t="s">
        <v>4041</v>
      </c>
      <c r="J204" s="49">
        <v>0.10678940872999999</v>
      </c>
      <c r="K204" s="50">
        <v>8673.1234299999996</v>
      </c>
      <c r="L204" s="43" t="s">
        <v>4021</v>
      </c>
      <c r="M204" s="47">
        <v>9.1770483484000007E-2</v>
      </c>
      <c r="N204" s="48">
        <v>7453.33025</v>
      </c>
      <c r="O204" s="51" t="s">
        <v>4049</v>
      </c>
    </row>
    <row r="205" spans="2:15" ht="15" customHeight="1" x14ac:dyDescent="0.3">
      <c r="B205" s="32" t="s">
        <v>175</v>
      </c>
      <c r="C205" s="33" t="s">
        <v>1975</v>
      </c>
      <c r="D205" s="34" t="s">
        <v>3613</v>
      </c>
      <c r="E205" s="35">
        <v>644347.78156999999</v>
      </c>
      <c r="F205" s="36">
        <v>45504</v>
      </c>
      <c r="G205" s="37">
        <v>0.38305952660999998</v>
      </c>
      <c r="H205" s="38">
        <v>246823.55618000001</v>
      </c>
      <c r="I205" s="33" t="s">
        <v>4025</v>
      </c>
      <c r="J205" s="39">
        <v>0.10887476661000001</v>
      </c>
      <c r="K205" s="40">
        <v>70153.214340000006</v>
      </c>
      <c r="L205" s="33" t="s">
        <v>4414</v>
      </c>
      <c r="M205" s="37">
        <v>4.8024836469999999E-2</v>
      </c>
      <c r="N205" s="38">
        <v>30944.696840000001</v>
      </c>
      <c r="O205" s="41" t="s">
        <v>4082</v>
      </c>
    </row>
    <row r="206" spans="2:15" ht="15" customHeight="1" x14ac:dyDescent="0.3">
      <c r="B206" s="42" t="s">
        <v>176</v>
      </c>
      <c r="C206" s="43" t="s">
        <v>1976</v>
      </c>
      <c r="D206" s="44" t="s">
        <v>3615</v>
      </c>
      <c r="E206" s="45">
        <v>9219.2302999999993</v>
      </c>
      <c r="F206" s="46">
        <v>45504</v>
      </c>
      <c r="G206" s="47">
        <v>0.22701479754000001</v>
      </c>
      <c r="H206" s="48">
        <v>2092.9016999999999</v>
      </c>
      <c r="I206" s="43" t="s">
        <v>4019</v>
      </c>
      <c r="J206" s="49">
        <v>0.21835309721999999</v>
      </c>
      <c r="K206" s="50">
        <v>2013.0474899999999</v>
      </c>
      <c r="L206" s="43" t="s">
        <v>4021</v>
      </c>
      <c r="M206" s="47">
        <v>0.11538905802</v>
      </c>
      <c r="N206" s="48">
        <v>1063.7982999999999</v>
      </c>
      <c r="O206" s="51" t="s">
        <v>4035</v>
      </c>
    </row>
    <row r="207" spans="2:15" ht="15" customHeight="1" x14ac:dyDescent="0.3">
      <c r="B207" s="32" t="s">
        <v>177</v>
      </c>
      <c r="C207" s="33" t="s">
        <v>1977</v>
      </c>
      <c r="D207" s="34" t="s">
        <v>3614</v>
      </c>
      <c r="E207" s="35">
        <v>879843.37678000005</v>
      </c>
      <c r="F207" s="36">
        <v>45504</v>
      </c>
      <c r="G207" s="37">
        <v>0.70234326322999996</v>
      </c>
      <c r="H207" s="38">
        <v>617952.06837999995</v>
      </c>
      <c r="I207" s="33" t="s">
        <v>4025</v>
      </c>
      <c r="J207" s="39">
        <v>0.15417300195</v>
      </c>
      <c r="K207" s="40">
        <v>135648.09464</v>
      </c>
      <c r="L207" s="33" t="s">
        <v>4199</v>
      </c>
      <c r="M207" s="37">
        <v>2.6630697801999999E-2</v>
      </c>
      <c r="N207" s="38">
        <v>23430.843079999999</v>
      </c>
      <c r="O207" s="41" t="s">
        <v>4094</v>
      </c>
    </row>
    <row r="208" spans="2:15" ht="15" customHeight="1" x14ac:dyDescent="0.3">
      <c r="B208" s="42" t="s">
        <v>178</v>
      </c>
      <c r="C208" s="43" t="s">
        <v>1978</v>
      </c>
      <c r="D208" s="44" t="s">
        <v>3609</v>
      </c>
      <c r="E208" s="45">
        <v>8371.0914499999999</v>
      </c>
      <c r="F208" s="46">
        <v>45504</v>
      </c>
      <c r="G208" s="47">
        <v>0.36068533453000001</v>
      </c>
      <c r="H208" s="48">
        <v>3019.3299200000001</v>
      </c>
      <c r="I208" s="43" t="s">
        <v>4021</v>
      </c>
      <c r="J208" s="49">
        <v>0.23328178668999999</v>
      </c>
      <c r="K208" s="50">
        <v>1952.8231699999999</v>
      </c>
      <c r="L208" s="43" t="s">
        <v>4019</v>
      </c>
      <c r="M208" s="47">
        <v>0.22808789289</v>
      </c>
      <c r="N208" s="48">
        <v>1909.3446100000001</v>
      </c>
      <c r="O208" s="51" t="s">
        <v>4051</v>
      </c>
    </row>
    <row r="209" spans="2:15" ht="15" customHeight="1" x14ac:dyDescent="0.3">
      <c r="B209" s="32" t="s">
        <v>3696</v>
      </c>
      <c r="C209" s="33" t="s">
        <v>3870</v>
      </c>
      <c r="D209" s="34" t="s">
        <v>3621</v>
      </c>
      <c r="E209" s="35">
        <v>23054.33769</v>
      </c>
      <c r="F209" s="36">
        <v>45473</v>
      </c>
      <c r="G209" s="37">
        <v>0.69850154737000003</v>
      </c>
      <c r="H209" s="38">
        <v>16103.49055</v>
      </c>
      <c r="I209" s="33" t="s">
        <v>4044</v>
      </c>
      <c r="J209" s="39">
        <v>0.24078316733999999</v>
      </c>
      <c r="K209" s="40">
        <v>5551.09645</v>
      </c>
      <c r="L209" s="33" t="s">
        <v>4363</v>
      </c>
      <c r="M209" s="37">
        <v>3.9174394951000002E-2</v>
      </c>
      <c r="N209" s="38">
        <v>903.13972999999999</v>
      </c>
      <c r="O209" s="41" t="s">
        <v>4020</v>
      </c>
    </row>
    <row r="210" spans="2:15" ht="15" customHeight="1" x14ac:dyDescent="0.3">
      <c r="B210" s="42" t="s">
        <v>3697</v>
      </c>
      <c r="C210" s="43" t="s">
        <v>3871</v>
      </c>
      <c r="D210" s="44" t="s">
        <v>3607</v>
      </c>
      <c r="E210" s="45">
        <v>13012.17519</v>
      </c>
      <c r="F210" s="46">
        <v>45535</v>
      </c>
      <c r="G210" s="47">
        <v>0.98742236039999998</v>
      </c>
      <c r="H210" s="48">
        <v>12848.51274</v>
      </c>
      <c r="I210" s="43" t="s">
        <v>4044</v>
      </c>
      <c r="J210" s="49">
        <v>1.2577639603E-2</v>
      </c>
      <c r="K210" s="50">
        <v>163.66245000000001</v>
      </c>
      <c r="L210" s="43" t="s">
        <v>4020</v>
      </c>
      <c r="M210" s="47"/>
      <c r="N210" s="48"/>
      <c r="O210" s="51" t="s">
        <v>3627</v>
      </c>
    </row>
    <row r="211" spans="2:15" ht="15" customHeight="1" x14ac:dyDescent="0.3">
      <c r="B211" s="32" t="s">
        <v>179</v>
      </c>
      <c r="C211" s="33" t="s">
        <v>1979</v>
      </c>
      <c r="D211" s="34" t="s">
        <v>3615</v>
      </c>
      <c r="E211" s="35">
        <v>2272584.3547</v>
      </c>
      <c r="F211" s="36">
        <v>45504</v>
      </c>
      <c r="G211" s="37">
        <v>0.30049970687999999</v>
      </c>
      <c r="H211" s="38">
        <v>682910.93244</v>
      </c>
      <c r="I211" s="33" t="s">
        <v>4336</v>
      </c>
      <c r="J211" s="39">
        <v>0.21819018441999999</v>
      </c>
      <c r="K211" s="40">
        <v>495855.59944999998</v>
      </c>
      <c r="L211" s="33" t="s">
        <v>4025</v>
      </c>
      <c r="M211" s="37">
        <v>8.4581993246999998E-2</v>
      </c>
      <c r="N211" s="38">
        <v>192219.71453999999</v>
      </c>
      <c r="O211" s="41" t="s">
        <v>4086</v>
      </c>
    </row>
    <row r="212" spans="2:15" ht="15" customHeight="1" x14ac:dyDescent="0.3">
      <c r="B212" s="42" t="s">
        <v>180</v>
      </c>
      <c r="C212" s="43" t="s">
        <v>1980</v>
      </c>
      <c r="D212" s="44" t="s">
        <v>3607</v>
      </c>
      <c r="E212" s="45">
        <v>4703.4679900000001</v>
      </c>
      <c r="F212" s="46">
        <v>45504</v>
      </c>
      <c r="G212" s="47">
        <v>0.54294942273000002</v>
      </c>
      <c r="H212" s="48">
        <v>2553.74523</v>
      </c>
      <c r="I212" s="43" t="s">
        <v>4044</v>
      </c>
      <c r="J212" s="49">
        <v>0.1245667795</v>
      </c>
      <c r="K212" s="50">
        <v>585.89585999999997</v>
      </c>
      <c r="L212" s="43" t="s">
        <v>4035</v>
      </c>
      <c r="M212" s="47">
        <v>0.12053182911</v>
      </c>
      <c r="N212" s="48">
        <v>566.91759999999999</v>
      </c>
      <c r="O212" s="51" t="s">
        <v>4021</v>
      </c>
    </row>
    <row r="213" spans="2:15" ht="15" customHeight="1" x14ac:dyDescent="0.3">
      <c r="B213" s="32" t="s">
        <v>181</v>
      </c>
      <c r="C213" s="33" t="s">
        <v>1981</v>
      </c>
      <c r="D213" s="34" t="s">
        <v>3610</v>
      </c>
      <c r="E213" s="35">
        <v>226734.38527999999</v>
      </c>
      <c r="F213" s="36">
        <v>45535</v>
      </c>
      <c r="G213" s="37">
        <v>0.23918575647000001</v>
      </c>
      <c r="H213" s="38">
        <v>54231.635459999998</v>
      </c>
      <c r="I213" s="33" t="s">
        <v>4035</v>
      </c>
      <c r="J213" s="39">
        <v>0.11752848196</v>
      </c>
      <c r="K213" s="40">
        <v>26647.74811</v>
      </c>
      <c r="L213" s="33" t="s">
        <v>4025</v>
      </c>
      <c r="M213" s="37">
        <v>6.9704218706999999E-2</v>
      </c>
      <c r="N213" s="38">
        <v>15804.34318</v>
      </c>
      <c r="O213" s="41" t="s">
        <v>4095</v>
      </c>
    </row>
    <row r="214" spans="2:15" ht="15" customHeight="1" x14ac:dyDescent="0.3">
      <c r="B214" s="42" t="s">
        <v>182</v>
      </c>
      <c r="C214" s="43" t="s">
        <v>1982</v>
      </c>
      <c r="D214" s="44" t="s">
        <v>3614</v>
      </c>
      <c r="E214" s="45">
        <v>26200.394270000001</v>
      </c>
      <c r="F214" s="46">
        <v>45504</v>
      </c>
      <c r="G214" s="47">
        <v>0.16872297701</v>
      </c>
      <c r="H214" s="48">
        <v>4420.6085199999998</v>
      </c>
      <c r="I214" s="43" t="s">
        <v>4025</v>
      </c>
      <c r="J214" s="49">
        <v>0.16391585621999999</v>
      </c>
      <c r="K214" s="50">
        <v>4294.6600600000002</v>
      </c>
      <c r="L214" s="43" t="s">
        <v>4031</v>
      </c>
      <c r="M214" s="47">
        <v>0.11676267076000001</v>
      </c>
      <c r="N214" s="48">
        <v>3059.2280099999998</v>
      </c>
      <c r="O214" s="51" t="s">
        <v>4082</v>
      </c>
    </row>
    <row r="215" spans="2:15" ht="15" customHeight="1" x14ac:dyDescent="0.3">
      <c r="B215" s="32" t="s">
        <v>183</v>
      </c>
      <c r="C215" s="33" t="s">
        <v>1983</v>
      </c>
      <c r="D215" s="34" t="s">
        <v>3615</v>
      </c>
      <c r="E215" s="35">
        <v>2395.5807199999999</v>
      </c>
      <c r="F215" s="36">
        <v>41639</v>
      </c>
      <c r="G215" s="37">
        <v>0.73270010287999998</v>
      </c>
      <c r="H215" s="38">
        <v>1755.24224</v>
      </c>
      <c r="I215" s="33" t="s">
        <v>4337</v>
      </c>
      <c r="J215" s="39">
        <v>0.26729989712000002</v>
      </c>
      <c r="K215" s="40">
        <v>640.33848</v>
      </c>
      <c r="L215" s="33" t="s">
        <v>4113</v>
      </c>
      <c r="M215" s="37"/>
      <c r="N215" s="38"/>
      <c r="O215" s="41" t="s">
        <v>3627</v>
      </c>
    </row>
    <row r="216" spans="2:15" ht="15" customHeight="1" x14ac:dyDescent="0.3">
      <c r="B216" s="42" t="s">
        <v>184</v>
      </c>
      <c r="C216" s="43" t="s">
        <v>1984</v>
      </c>
      <c r="D216" s="44" t="s">
        <v>3614</v>
      </c>
      <c r="E216" s="45">
        <v>295732.21594999998</v>
      </c>
      <c r="F216" s="46">
        <v>45504</v>
      </c>
      <c r="G216" s="47">
        <v>0.47282345378000001</v>
      </c>
      <c r="H216" s="48">
        <v>139829.12774</v>
      </c>
      <c r="I216" s="43" t="s">
        <v>4025</v>
      </c>
      <c r="J216" s="49">
        <v>8.3344055434999995E-2</v>
      </c>
      <c r="K216" s="50">
        <v>24647.522199999999</v>
      </c>
      <c r="L216" s="43" t="s">
        <v>4035</v>
      </c>
      <c r="M216" s="47">
        <v>8.0129201629000002E-2</v>
      </c>
      <c r="N216" s="48">
        <v>23696.786359999998</v>
      </c>
      <c r="O216" s="51" t="s">
        <v>4048</v>
      </c>
    </row>
    <row r="217" spans="2:15" ht="15" customHeight="1" x14ac:dyDescent="0.3">
      <c r="B217" s="32" t="s">
        <v>185</v>
      </c>
      <c r="C217" s="33" t="s">
        <v>1985</v>
      </c>
      <c r="D217" s="34" t="s">
        <v>3614</v>
      </c>
      <c r="E217" s="35">
        <v>108543.65166</v>
      </c>
      <c r="F217" s="36">
        <v>45504</v>
      </c>
      <c r="G217" s="37">
        <v>7.6791246125999996E-2</v>
      </c>
      <c r="H217" s="38">
        <v>8335.2022699999998</v>
      </c>
      <c r="I217" s="33" t="s">
        <v>4031</v>
      </c>
      <c r="J217" s="39">
        <v>6.8175667731999998E-2</v>
      </c>
      <c r="K217" s="40">
        <v>7400.03593</v>
      </c>
      <c r="L217" s="33" t="s">
        <v>4027</v>
      </c>
      <c r="M217" s="37">
        <v>6.0295223442000001E-2</v>
      </c>
      <c r="N217" s="38">
        <v>6544.6637300000002</v>
      </c>
      <c r="O217" s="41" t="s">
        <v>4019</v>
      </c>
    </row>
    <row r="218" spans="2:15" ht="15" customHeight="1" x14ac:dyDescent="0.3">
      <c r="B218" s="42" t="s">
        <v>186</v>
      </c>
      <c r="C218" s="43" t="s">
        <v>1986</v>
      </c>
      <c r="D218" s="44" t="s">
        <v>3610</v>
      </c>
      <c r="E218" s="45">
        <v>476650.25893000001</v>
      </c>
      <c r="F218" s="46">
        <v>45504</v>
      </c>
      <c r="G218" s="47">
        <v>0.12459171937000001</v>
      </c>
      <c r="H218" s="48">
        <v>59386.675300000003</v>
      </c>
      <c r="I218" s="43" t="s">
        <v>4276</v>
      </c>
      <c r="J218" s="49">
        <v>9.1194950061999999E-2</v>
      </c>
      <c r="K218" s="50">
        <v>43468.096559999998</v>
      </c>
      <c r="L218" s="43" t="s">
        <v>4415</v>
      </c>
      <c r="M218" s="47">
        <v>5.9268734194E-2</v>
      </c>
      <c r="N218" s="48">
        <v>28250.4575</v>
      </c>
      <c r="O218" s="51" t="s">
        <v>4096</v>
      </c>
    </row>
    <row r="219" spans="2:15" ht="15" customHeight="1" x14ac:dyDescent="0.3">
      <c r="B219" s="32" t="s">
        <v>187</v>
      </c>
      <c r="C219" s="33" t="s">
        <v>1987</v>
      </c>
      <c r="D219" s="34" t="s">
        <v>3608</v>
      </c>
      <c r="E219" s="35">
        <v>36614.660510000002</v>
      </c>
      <c r="F219" s="36">
        <v>45535</v>
      </c>
      <c r="G219" s="37">
        <v>0.15430029205000001</v>
      </c>
      <c r="H219" s="38">
        <v>5649.6528099999996</v>
      </c>
      <c r="I219" s="33" t="s">
        <v>4030</v>
      </c>
      <c r="J219" s="39">
        <v>0.14664214976000001</v>
      </c>
      <c r="K219" s="40">
        <v>5369.2525299999998</v>
      </c>
      <c r="L219" s="33" t="s">
        <v>4047</v>
      </c>
      <c r="M219" s="37">
        <v>0.13935458882000001</v>
      </c>
      <c r="N219" s="38">
        <v>5102.4209600000004</v>
      </c>
      <c r="O219" s="41" t="s">
        <v>4027</v>
      </c>
    </row>
    <row r="220" spans="2:15" ht="15" customHeight="1" x14ac:dyDescent="0.3">
      <c r="B220" s="42" t="s">
        <v>188</v>
      </c>
      <c r="C220" s="43" t="s">
        <v>1988</v>
      </c>
      <c r="D220" s="44" t="s">
        <v>3615</v>
      </c>
      <c r="E220" s="45">
        <v>34597.16949</v>
      </c>
      <c r="F220" s="46">
        <v>45535</v>
      </c>
      <c r="G220" s="47">
        <v>0.25056323472999997</v>
      </c>
      <c r="H220" s="48">
        <v>8668.7787000000008</v>
      </c>
      <c r="I220" s="43" t="s">
        <v>4336</v>
      </c>
      <c r="J220" s="49">
        <v>0.12841510086999999</v>
      </c>
      <c r="K220" s="50">
        <v>4442.7990099999997</v>
      </c>
      <c r="L220" s="43" t="s">
        <v>4043</v>
      </c>
      <c r="M220" s="47">
        <v>7.9722184520999995E-2</v>
      </c>
      <c r="N220" s="48">
        <v>2758.1619300000002</v>
      </c>
      <c r="O220" s="51" t="s">
        <v>4031</v>
      </c>
    </row>
    <row r="221" spans="2:15" ht="15" customHeight="1" x14ac:dyDescent="0.3">
      <c r="B221" s="32" t="s">
        <v>189</v>
      </c>
      <c r="C221" s="33" t="s">
        <v>1989</v>
      </c>
      <c r="D221" s="34" t="s">
        <v>3606</v>
      </c>
      <c r="E221" s="35">
        <v>16845.335760000002</v>
      </c>
      <c r="F221" s="36">
        <v>45504</v>
      </c>
      <c r="G221" s="37">
        <v>0.27272193593999999</v>
      </c>
      <c r="H221" s="38">
        <v>4594.0925800000005</v>
      </c>
      <c r="I221" s="33" t="s">
        <v>4140</v>
      </c>
      <c r="J221" s="39">
        <v>0.15452141988000001</v>
      </c>
      <c r="K221" s="40">
        <v>2602.9652000000001</v>
      </c>
      <c r="L221" s="33" t="s">
        <v>4027</v>
      </c>
      <c r="M221" s="37">
        <v>0.11984498135</v>
      </c>
      <c r="N221" s="38">
        <v>2018.8289500000001</v>
      </c>
      <c r="O221" s="41" t="s">
        <v>4030</v>
      </c>
    </row>
    <row r="222" spans="2:15" ht="15" customHeight="1" x14ac:dyDescent="0.3">
      <c r="B222" s="42" t="s">
        <v>190</v>
      </c>
      <c r="C222" s="43" t="s">
        <v>1990</v>
      </c>
      <c r="D222" s="44" t="s">
        <v>3616</v>
      </c>
      <c r="E222" s="45">
        <v>6860.2993999999999</v>
      </c>
      <c r="F222" s="46">
        <v>45504</v>
      </c>
      <c r="G222" s="47">
        <v>0.20167809877000001</v>
      </c>
      <c r="H222" s="48">
        <v>1383.57214</v>
      </c>
      <c r="I222" s="43" t="s">
        <v>4024</v>
      </c>
      <c r="J222" s="49">
        <v>0.20001301692000001</v>
      </c>
      <c r="K222" s="50">
        <v>1372.1491799999999</v>
      </c>
      <c r="L222" s="43" t="s">
        <v>4044</v>
      </c>
      <c r="M222" s="47">
        <v>0.15451367471999999</v>
      </c>
      <c r="N222" s="48">
        <v>1060.01007</v>
      </c>
      <c r="O222" s="51" t="s">
        <v>4033</v>
      </c>
    </row>
    <row r="223" spans="2:15" ht="15" customHeight="1" x14ac:dyDescent="0.3">
      <c r="B223" s="32" t="s">
        <v>191</v>
      </c>
      <c r="C223" s="33" t="s">
        <v>1991</v>
      </c>
      <c r="D223" s="34" t="s">
        <v>3606</v>
      </c>
      <c r="E223" s="35">
        <v>37062.183230000002</v>
      </c>
      <c r="F223" s="36">
        <v>45382</v>
      </c>
      <c r="G223" s="37">
        <v>0.19735691216000001</v>
      </c>
      <c r="H223" s="38">
        <v>7314.47804</v>
      </c>
      <c r="I223" s="33" t="s">
        <v>4338</v>
      </c>
      <c r="J223" s="39">
        <v>0.19112356674</v>
      </c>
      <c r="K223" s="40">
        <v>7083.4566500000001</v>
      </c>
      <c r="L223" s="33" t="s">
        <v>4291</v>
      </c>
      <c r="M223" s="37">
        <v>0.17514359933000001</v>
      </c>
      <c r="N223" s="38">
        <v>6491.20417</v>
      </c>
      <c r="O223" s="41" t="s">
        <v>4097</v>
      </c>
    </row>
    <row r="224" spans="2:15" ht="15" customHeight="1" x14ac:dyDescent="0.3">
      <c r="B224" s="42" t="s">
        <v>3698</v>
      </c>
      <c r="C224" s="43" t="s">
        <v>3872</v>
      </c>
      <c r="D224" s="44" t="s">
        <v>3604</v>
      </c>
      <c r="E224" s="45">
        <v>8066.7639300000001</v>
      </c>
      <c r="F224" s="46">
        <v>45504</v>
      </c>
      <c r="G224" s="47">
        <v>0.19476140168</v>
      </c>
      <c r="H224" s="48">
        <v>1571.0942500000001</v>
      </c>
      <c r="I224" s="43" t="s">
        <v>4021</v>
      </c>
      <c r="J224" s="49">
        <v>0.18239635283</v>
      </c>
      <c r="K224" s="50">
        <v>1471.3483200000001</v>
      </c>
      <c r="L224" s="43" t="s">
        <v>4030</v>
      </c>
      <c r="M224" s="47">
        <v>0.17606286515</v>
      </c>
      <c r="N224" s="48">
        <v>1420.25757</v>
      </c>
      <c r="O224" s="51" t="s">
        <v>4051</v>
      </c>
    </row>
    <row r="225" spans="2:15" ht="15" customHeight="1" x14ac:dyDescent="0.3">
      <c r="B225" s="32" t="s">
        <v>192</v>
      </c>
      <c r="C225" s="33" t="s">
        <v>1992</v>
      </c>
      <c r="D225" s="34" t="s">
        <v>3611</v>
      </c>
      <c r="E225" s="35">
        <v>43266.691550000003</v>
      </c>
      <c r="F225" s="36">
        <v>45504</v>
      </c>
      <c r="G225" s="37">
        <v>0.17255192995999999</v>
      </c>
      <c r="H225" s="38">
        <v>7465.7511299999996</v>
      </c>
      <c r="I225" s="33" t="s">
        <v>4037</v>
      </c>
      <c r="J225" s="39">
        <v>0.17192132015</v>
      </c>
      <c r="K225" s="40">
        <v>7438.4667300000001</v>
      </c>
      <c r="L225" s="33" t="s">
        <v>4045</v>
      </c>
      <c r="M225" s="37">
        <v>0.11859891908</v>
      </c>
      <c r="N225" s="38">
        <v>5131.38285</v>
      </c>
      <c r="O225" s="41" t="s">
        <v>4023</v>
      </c>
    </row>
    <row r="226" spans="2:15" ht="15" customHeight="1" x14ac:dyDescent="0.3">
      <c r="B226" s="42" t="s">
        <v>193</v>
      </c>
      <c r="C226" s="43" t="s">
        <v>1993</v>
      </c>
      <c r="D226" s="44" t="s">
        <v>3622</v>
      </c>
      <c r="E226" s="45">
        <v>1301640.6865000001</v>
      </c>
      <c r="F226" s="46">
        <v>45504</v>
      </c>
      <c r="G226" s="47">
        <v>0.19264904679</v>
      </c>
      <c r="H226" s="48">
        <v>250759.83751000001</v>
      </c>
      <c r="I226" s="43" t="s">
        <v>4030</v>
      </c>
      <c r="J226" s="49">
        <v>9.9186340940999998E-2</v>
      </c>
      <c r="K226" s="50">
        <v>129104.97691</v>
      </c>
      <c r="L226" s="43" t="s">
        <v>4019</v>
      </c>
      <c r="M226" s="47">
        <v>8.7057903988999999E-2</v>
      </c>
      <c r="N226" s="48">
        <v>113318.10991</v>
      </c>
      <c r="O226" s="51" t="s">
        <v>4051</v>
      </c>
    </row>
    <row r="227" spans="2:15" ht="15" customHeight="1" x14ac:dyDescent="0.3">
      <c r="B227" s="32" t="s">
        <v>194</v>
      </c>
      <c r="C227" s="33" t="s">
        <v>1994</v>
      </c>
      <c r="D227" s="34" t="s">
        <v>3613</v>
      </c>
      <c r="E227" s="35">
        <v>38780.574699999997</v>
      </c>
      <c r="F227" s="36">
        <v>45504</v>
      </c>
      <c r="G227" s="37">
        <v>0.33181775798000002</v>
      </c>
      <c r="H227" s="38">
        <v>12868.083350000001</v>
      </c>
      <c r="I227" s="33" t="s">
        <v>4057</v>
      </c>
      <c r="J227" s="39">
        <v>0.16109856050999999</v>
      </c>
      <c r="K227" s="40">
        <v>6247.4947599999996</v>
      </c>
      <c r="L227" s="33" t="s">
        <v>4416</v>
      </c>
      <c r="M227" s="37">
        <v>8.2804936874999999E-2</v>
      </c>
      <c r="N227" s="38">
        <v>3211.2230399999999</v>
      </c>
      <c r="O227" s="41" t="s">
        <v>4098</v>
      </c>
    </row>
    <row r="228" spans="2:15" ht="15" customHeight="1" x14ac:dyDescent="0.3">
      <c r="B228" s="42" t="s">
        <v>195</v>
      </c>
      <c r="C228" s="43" t="s">
        <v>1995</v>
      </c>
      <c r="D228" s="44" t="s">
        <v>3613</v>
      </c>
      <c r="E228" s="45">
        <v>44096.081689999999</v>
      </c>
      <c r="F228" s="46">
        <v>45535</v>
      </c>
      <c r="G228" s="47">
        <v>0.17082722572</v>
      </c>
      <c r="H228" s="48">
        <v>7532.8113000000003</v>
      </c>
      <c r="I228" s="43" t="s">
        <v>4129</v>
      </c>
      <c r="J228" s="49">
        <v>0.14634932998</v>
      </c>
      <c r="K228" s="50">
        <v>6453.4320100000004</v>
      </c>
      <c r="L228" s="43" t="s">
        <v>4057</v>
      </c>
      <c r="M228" s="47">
        <v>0.12173086438</v>
      </c>
      <c r="N228" s="48">
        <v>5367.8541400000004</v>
      </c>
      <c r="O228" s="51" t="s">
        <v>4099</v>
      </c>
    </row>
    <row r="229" spans="2:15" ht="15" customHeight="1" x14ac:dyDescent="0.3">
      <c r="B229" s="32" t="s">
        <v>196</v>
      </c>
      <c r="C229" s="33" t="s">
        <v>1996</v>
      </c>
      <c r="D229" s="34" t="s">
        <v>3613</v>
      </c>
      <c r="E229" s="35">
        <v>38045.326070000003</v>
      </c>
      <c r="F229" s="36">
        <v>45504</v>
      </c>
      <c r="G229" s="37">
        <v>0.15577797255</v>
      </c>
      <c r="H229" s="38">
        <v>5926.6237600000004</v>
      </c>
      <c r="I229" s="33" t="s">
        <v>4095</v>
      </c>
      <c r="J229" s="39">
        <v>0.1139555272</v>
      </c>
      <c r="K229" s="40">
        <v>4335.4751900000001</v>
      </c>
      <c r="L229" s="33" t="s">
        <v>4157</v>
      </c>
      <c r="M229" s="37">
        <v>0.11089707424</v>
      </c>
      <c r="N229" s="38">
        <v>4219.11535</v>
      </c>
      <c r="O229" s="41" t="s">
        <v>4100</v>
      </c>
    </row>
    <row r="230" spans="2:15" ht="15" customHeight="1" x14ac:dyDescent="0.3">
      <c r="B230" s="42" t="s">
        <v>197</v>
      </c>
      <c r="C230" s="43" t="s">
        <v>1997</v>
      </c>
      <c r="D230" s="44" t="s">
        <v>3620</v>
      </c>
      <c r="E230" s="45">
        <v>10827.104729999999</v>
      </c>
      <c r="F230" s="46">
        <v>45382</v>
      </c>
      <c r="G230" s="47">
        <v>0.34186634121999998</v>
      </c>
      <c r="H230" s="48">
        <v>3701.4226800000001</v>
      </c>
      <c r="I230" s="43" t="s">
        <v>4088</v>
      </c>
      <c r="J230" s="49">
        <v>0.18491779750000001</v>
      </c>
      <c r="K230" s="50">
        <v>2002.12436</v>
      </c>
      <c r="L230" s="43" t="s">
        <v>4116</v>
      </c>
      <c r="M230" s="47">
        <v>0.12933213771999999</v>
      </c>
      <c r="N230" s="48">
        <v>1400.2926</v>
      </c>
      <c r="O230" s="51" t="s">
        <v>4085</v>
      </c>
    </row>
    <row r="231" spans="2:15" ht="15" customHeight="1" x14ac:dyDescent="0.3">
      <c r="B231" s="32" t="s">
        <v>198</v>
      </c>
      <c r="C231" s="33" t="s">
        <v>1998</v>
      </c>
      <c r="D231" s="34" t="s">
        <v>3615</v>
      </c>
      <c r="E231" s="35">
        <v>50405.250099999997</v>
      </c>
      <c r="F231" s="36">
        <v>45504</v>
      </c>
      <c r="G231" s="37">
        <v>0.30421420704000002</v>
      </c>
      <c r="H231" s="38">
        <v>15333.993189999999</v>
      </c>
      <c r="I231" s="33" t="s">
        <v>4044</v>
      </c>
      <c r="J231" s="39">
        <v>0.22619410572000001</v>
      </c>
      <c r="K231" s="40">
        <v>11401.37047</v>
      </c>
      <c r="L231" s="33" t="s">
        <v>4041</v>
      </c>
      <c r="M231" s="37">
        <v>0.18697827907</v>
      </c>
      <c r="N231" s="38">
        <v>9424.6869200000001</v>
      </c>
      <c r="O231" s="41" t="s">
        <v>4045</v>
      </c>
    </row>
    <row r="232" spans="2:15" ht="15" customHeight="1" x14ac:dyDescent="0.3">
      <c r="B232" s="42" t="s">
        <v>199</v>
      </c>
      <c r="C232" s="43" t="s">
        <v>1999</v>
      </c>
      <c r="D232" s="44" t="s">
        <v>3607</v>
      </c>
      <c r="E232" s="45">
        <v>25862.239600000001</v>
      </c>
      <c r="F232" s="46">
        <v>45322</v>
      </c>
      <c r="G232" s="47">
        <v>0.1846765417</v>
      </c>
      <c r="H232" s="48">
        <v>4776.1489700000002</v>
      </c>
      <c r="I232" s="43" t="s">
        <v>4020</v>
      </c>
      <c r="J232" s="49">
        <v>0.11873154287</v>
      </c>
      <c r="K232" s="50">
        <v>3070.6636100000001</v>
      </c>
      <c r="L232" s="43" t="s">
        <v>4220</v>
      </c>
      <c r="M232" s="47">
        <v>8.6464224467E-2</v>
      </c>
      <c r="N232" s="48">
        <v>2236.1584899999998</v>
      </c>
      <c r="O232" s="51" t="s">
        <v>4088</v>
      </c>
    </row>
    <row r="233" spans="2:15" ht="15" customHeight="1" x14ac:dyDescent="0.3">
      <c r="B233" s="32" t="s">
        <v>200</v>
      </c>
      <c r="C233" s="33" t="s">
        <v>2000</v>
      </c>
      <c r="D233" s="34" t="s">
        <v>3612</v>
      </c>
      <c r="E233" s="35">
        <v>39026.80689</v>
      </c>
      <c r="F233" s="36">
        <v>45504</v>
      </c>
      <c r="G233" s="37">
        <v>0.16517632605999999</v>
      </c>
      <c r="H233" s="38">
        <v>6446.30458</v>
      </c>
      <c r="I233" s="33" t="s">
        <v>4021</v>
      </c>
      <c r="J233" s="39">
        <v>0.14970186176</v>
      </c>
      <c r="K233" s="40">
        <v>5842.3856500000002</v>
      </c>
      <c r="L233" s="33" t="s">
        <v>4050</v>
      </c>
      <c r="M233" s="37">
        <v>0.14557254160999999</v>
      </c>
      <c r="N233" s="38">
        <v>5681.2314699999997</v>
      </c>
      <c r="O233" s="41" t="s">
        <v>4052</v>
      </c>
    </row>
    <row r="234" spans="2:15" ht="15" customHeight="1" x14ac:dyDescent="0.3">
      <c r="B234" s="42" t="s">
        <v>201</v>
      </c>
      <c r="C234" s="43" t="s">
        <v>2001</v>
      </c>
      <c r="D234" s="44" t="s">
        <v>3607</v>
      </c>
      <c r="E234" s="45">
        <v>3420.87059</v>
      </c>
      <c r="F234" s="46">
        <v>45504</v>
      </c>
      <c r="G234" s="47">
        <v>0.33235518271999998</v>
      </c>
      <c r="H234" s="48">
        <v>1136.94407</v>
      </c>
      <c r="I234" s="43" t="s">
        <v>4283</v>
      </c>
      <c r="J234" s="49">
        <v>0.32791723640999998</v>
      </c>
      <c r="K234" s="50">
        <v>1121.76243</v>
      </c>
      <c r="L234" s="43" t="s">
        <v>4049</v>
      </c>
      <c r="M234" s="47">
        <v>0.15154571222999999</v>
      </c>
      <c r="N234" s="48">
        <v>518.41827000000001</v>
      </c>
      <c r="O234" s="51" t="s">
        <v>4101</v>
      </c>
    </row>
    <row r="235" spans="2:15" ht="15" customHeight="1" x14ac:dyDescent="0.3">
      <c r="B235" s="32" t="s">
        <v>202</v>
      </c>
      <c r="C235" s="33" t="s">
        <v>2002</v>
      </c>
      <c r="D235" s="34" t="s">
        <v>3615</v>
      </c>
      <c r="E235" s="35">
        <v>49612.666680000002</v>
      </c>
      <c r="F235" s="36">
        <v>45535</v>
      </c>
      <c r="G235" s="37">
        <v>0.20292279822000001</v>
      </c>
      <c r="H235" s="38">
        <v>10067.541149999999</v>
      </c>
      <c r="I235" s="33" t="s">
        <v>4043</v>
      </c>
      <c r="J235" s="39">
        <v>0.10103231907</v>
      </c>
      <c r="K235" s="40">
        <v>5012.4827699999996</v>
      </c>
      <c r="L235" s="33" t="s">
        <v>4044</v>
      </c>
      <c r="M235" s="37">
        <v>9.2907623969E-2</v>
      </c>
      <c r="N235" s="38">
        <v>4609.39498</v>
      </c>
      <c r="O235" s="41" t="s">
        <v>4102</v>
      </c>
    </row>
    <row r="236" spans="2:15" ht="15" customHeight="1" x14ac:dyDescent="0.3">
      <c r="B236" s="42" t="s">
        <v>203</v>
      </c>
      <c r="C236" s="43" t="s">
        <v>2003</v>
      </c>
      <c r="D236" s="44" t="s">
        <v>3603</v>
      </c>
      <c r="E236" s="45">
        <v>45990.031069999997</v>
      </c>
      <c r="F236" s="46">
        <v>45535</v>
      </c>
      <c r="G236" s="47">
        <v>0.14737551253</v>
      </c>
      <c r="H236" s="48">
        <v>6777.8044</v>
      </c>
      <c r="I236" s="43" t="s">
        <v>4041</v>
      </c>
      <c r="J236" s="49">
        <v>0.14161114960000001</v>
      </c>
      <c r="K236" s="50">
        <v>6512.7011700000003</v>
      </c>
      <c r="L236" s="43" t="s">
        <v>4240</v>
      </c>
      <c r="M236" s="47">
        <v>0.1414482256</v>
      </c>
      <c r="N236" s="48">
        <v>6505.2082899999996</v>
      </c>
      <c r="O236" s="51" t="s">
        <v>4039</v>
      </c>
    </row>
    <row r="237" spans="2:15" ht="15" customHeight="1" x14ac:dyDescent="0.3">
      <c r="B237" s="32" t="s">
        <v>3699</v>
      </c>
      <c r="C237" s="33" t="s">
        <v>3873</v>
      </c>
      <c r="D237" s="34" t="s">
        <v>3607</v>
      </c>
      <c r="E237" s="35">
        <v>4867.66093</v>
      </c>
      <c r="F237" s="36">
        <v>45535</v>
      </c>
      <c r="G237" s="37">
        <v>0.58958079686999998</v>
      </c>
      <c r="H237" s="38">
        <v>2869.87941</v>
      </c>
      <c r="I237" s="33" t="s">
        <v>4030</v>
      </c>
      <c r="J237" s="39">
        <v>0.23477464154</v>
      </c>
      <c r="K237" s="40">
        <v>1142.8033499999999</v>
      </c>
      <c r="L237" s="33" t="s">
        <v>4033</v>
      </c>
      <c r="M237" s="37">
        <v>0.17564456159</v>
      </c>
      <c r="N237" s="38">
        <v>854.97816999999998</v>
      </c>
      <c r="O237" s="41" t="s">
        <v>4027</v>
      </c>
    </row>
    <row r="238" spans="2:15" ht="15" customHeight="1" x14ac:dyDescent="0.3">
      <c r="B238" s="42" t="s">
        <v>204</v>
      </c>
      <c r="C238" s="43" t="s">
        <v>2004</v>
      </c>
      <c r="D238" s="44" t="s">
        <v>3618</v>
      </c>
      <c r="E238" s="45">
        <v>62977.164210000003</v>
      </c>
      <c r="F238" s="46">
        <v>45504</v>
      </c>
      <c r="G238" s="47">
        <v>0.19143098789999999</v>
      </c>
      <c r="H238" s="48">
        <v>12055.78076</v>
      </c>
      <c r="I238" s="43" t="s">
        <v>4031</v>
      </c>
      <c r="J238" s="49">
        <v>0.16218048634000001</v>
      </c>
      <c r="K238" s="50">
        <v>10213.66712</v>
      </c>
      <c r="L238" s="43" t="s">
        <v>4044</v>
      </c>
      <c r="M238" s="47">
        <v>0.12250348847</v>
      </c>
      <c r="N238" s="48">
        <v>7714.9223099999999</v>
      </c>
      <c r="O238" s="51" t="s">
        <v>4030</v>
      </c>
    </row>
    <row r="239" spans="2:15" ht="15" customHeight="1" x14ac:dyDescent="0.3">
      <c r="B239" s="32" t="s">
        <v>205</v>
      </c>
      <c r="C239" s="33" t="s">
        <v>2005</v>
      </c>
      <c r="D239" s="34" t="s">
        <v>3600</v>
      </c>
      <c r="E239" s="35">
        <v>9169.7887100000007</v>
      </c>
      <c r="F239" s="36">
        <v>45504</v>
      </c>
      <c r="G239" s="37">
        <v>0.35672576254999999</v>
      </c>
      <c r="H239" s="38">
        <v>3271.09987</v>
      </c>
      <c r="I239" s="33" t="s">
        <v>4105</v>
      </c>
      <c r="J239" s="39">
        <v>0.24324721982</v>
      </c>
      <c r="K239" s="40">
        <v>2230.5256100000001</v>
      </c>
      <c r="L239" s="33" t="s">
        <v>4021</v>
      </c>
      <c r="M239" s="37">
        <v>0.1040041434</v>
      </c>
      <c r="N239" s="38">
        <v>953.69601999999998</v>
      </c>
      <c r="O239" s="41" t="s">
        <v>4103</v>
      </c>
    </row>
    <row r="240" spans="2:15" ht="15" customHeight="1" x14ac:dyDescent="0.3">
      <c r="B240" s="42" t="s">
        <v>206</v>
      </c>
      <c r="C240" s="43" t="s">
        <v>2006</v>
      </c>
      <c r="D240" s="44" t="s">
        <v>3609</v>
      </c>
      <c r="E240" s="45">
        <v>63745.488879999997</v>
      </c>
      <c r="F240" s="46">
        <v>45504</v>
      </c>
      <c r="G240" s="47">
        <v>0.50046462974000006</v>
      </c>
      <c r="H240" s="48">
        <v>31902.36249</v>
      </c>
      <c r="I240" s="43" t="s">
        <v>4021</v>
      </c>
      <c r="J240" s="49">
        <v>0.34224007240999998</v>
      </c>
      <c r="K240" s="50">
        <v>21816.260730000002</v>
      </c>
      <c r="L240" s="43" t="s">
        <v>4044</v>
      </c>
      <c r="M240" s="47">
        <v>0.15687384591</v>
      </c>
      <c r="N240" s="48">
        <v>10000</v>
      </c>
      <c r="O240" s="51" t="s">
        <v>4104</v>
      </c>
    </row>
    <row r="241" spans="2:15" ht="15" customHeight="1" x14ac:dyDescent="0.3">
      <c r="B241" s="32" t="s">
        <v>207</v>
      </c>
      <c r="C241" s="33" t="s">
        <v>2007</v>
      </c>
      <c r="D241" s="34" t="s">
        <v>3616</v>
      </c>
      <c r="E241" s="35">
        <v>2567.7395499999998</v>
      </c>
      <c r="F241" s="36">
        <v>45504</v>
      </c>
      <c r="G241" s="37">
        <v>0.38559158775000002</v>
      </c>
      <c r="H241" s="38">
        <v>990.09876999999994</v>
      </c>
      <c r="I241" s="33" t="s">
        <v>4044</v>
      </c>
      <c r="J241" s="39">
        <v>0.22634565098000001</v>
      </c>
      <c r="K241" s="40">
        <v>581.19668000000001</v>
      </c>
      <c r="L241" s="33" t="s">
        <v>4074</v>
      </c>
      <c r="M241" s="37">
        <v>0.19445521646</v>
      </c>
      <c r="N241" s="38">
        <v>499.31035000000003</v>
      </c>
      <c r="O241" s="41" t="s">
        <v>4035</v>
      </c>
    </row>
    <row r="242" spans="2:15" ht="15" customHeight="1" x14ac:dyDescent="0.3">
      <c r="B242" s="42" t="s">
        <v>208</v>
      </c>
      <c r="C242" s="43" t="s">
        <v>2008</v>
      </c>
      <c r="D242" s="44" t="s">
        <v>3615</v>
      </c>
      <c r="E242" s="45">
        <v>19519.381249999999</v>
      </c>
      <c r="F242" s="46">
        <v>45443</v>
      </c>
      <c r="G242" s="47">
        <v>0.2258150437</v>
      </c>
      <c r="H242" s="48">
        <v>4407.7699300000004</v>
      </c>
      <c r="I242" s="43" t="s">
        <v>4019</v>
      </c>
      <c r="J242" s="49">
        <v>0.19456684161000001</v>
      </c>
      <c r="K242" s="50">
        <v>3797.8243600000001</v>
      </c>
      <c r="L242" s="43" t="s">
        <v>4074</v>
      </c>
      <c r="M242" s="47">
        <v>0.18779426934999999</v>
      </c>
      <c r="N242" s="48">
        <v>3665.6279399999999</v>
      </c>
      <c r="O242" s="51" t="s">
        <v>4030</v>
      </c>
    </row>
    <row r="243" spans="2:15" ht="15" customHeight="1" x14ac:dyDescent="0.3">
      <c r="B243" s="32" t="s">
        <v>209</v>
      </c>
      <c r="C243" s="33" t="s">
        <v>2009</v>
      </c>
      <c r="D243" s="34" t="s">
        <v>3603</v>
      </c>
      <c r="E243" s="35">
        <v>13271.45037</v>
      </c>
      <c r="F243" s="36">
        <v>45412</v>
      </c>
      <c r="G243" s="37">
        <v>0.43040740994999999</v>
      </c>
      <c r="H243" s="38">
        <v>5712.13058</v>
      </c>
      <c r="I243" s="33" t="s">
        <v>4185</v>
      </c>
      <c r="J243" s="39">
        <v>0.26380977378999998</v>
      </c>
      <c r="K243" s="40">
        <v>3501.13832</v>
      </c>
      <c r="L243" s="33" t="s">
        <v>4370</v>
      </c>
      <c r="M243" s="37">
        <v>0.22452131206000001</v>
      </c>
      <c r="N243" s="38">
        <v>2979.72345</v>
      </c>
      <c r="O243" s="41" t="s">
        <v>4105</v>
      </c>
    </row>
    <row r="244" spans="2:15" ht="15" customHeight="1" x14ac:dyDescent="0.3">
      <c r="B244" s="42" t="s">
        <v>210</v>
      </c>
      <c r="C244" s="43" t="s">
        <v>2010</v>
      </c>
      <c r="D244" s="44" t="s">
        <v>3600</v>
      </c>
      <c r="E244" s="45">
        <v>17835.767329999999</v>
      </c>
      <c r="F244" s="46">
        <v>45504</v>
      </c>
      <c r="G244" s="47">
        <v>0.28192677371000002</v>
      </c>
      <c r="H244" s="48">
        <v>5028.3803399999997</v>
      </c>
      <c r="I244" s="43" t="s">
        <v>4207</v>
      </c>
      <c r="J244" s="49">
        <v>0.23863900168999999</v>
      </c>
      <c r="K244" s="50">
        <v>4256.3097100000005</v>
      </c>
      <c r="L244" s="43" t="s">
        <v>4044</v>
      </c>
      <c r="M244" s="47">
        <v>0.17720812576</v>
      </c>
      <c r="N244" s="48">
        <v>3160.6428999999998</v>
      </c>
      <c r="O244" s="51" t="s">
        <v>4027</v>
      </c>
    </row>
    <row r="245" spans="2:15" ht="15" customHeight="1" x14ac:dyDescent="0.3">
      <c r="B245" s="32" t="s">
        <v>211</v>
      </c>
      <c r="C245" s="33" t="s">
        <v>2011</v>
      </c>
      <c r="D245" s="34" t="s">
        <v>3614</v>
      </c>
      <c r="E245" s="35">
        <v>90712.780910000001</v>
      </c>
      <c r="F245" s="36">
        <v>45504</v>
      </c>
      <c r="G245" s="37">
        <v>0.34973714500000003</v>
      </c>
      <c r="H245" s="38">
        <v>31725.629010000001</v>
      </c>
      <c r="I245" s="33" t="s">
        <v>4279</v>
      </c>
      <c r="J245" s="39">
        <v>0.18042021901999999</v>
      </c>
      <c r="K245" s="40">
        <v>16366.4198</v>
      </c>
      <c r="L245" s="33" t="s">
        <v>4031</v>
      </c>
      <c r="M245" s="37">
        <v>0.13300846914</v>
      </c>
      <c r="N245" s="38">
        <v>12065.56812</v>
      </c>
      <c r="O245" s="41" t="s">
        <v>4030</v>
      </c>
    </row>
    <row r="246" spans="2:15" ht="15" customHeight="1" x14ac:dyDescent="0.3">
      <c r="B246" s="42" t="s">
        <v>212</v>
      </c>
      <c r="C246" s="43" t="s">
        <v>2012</v>
      </c>
      <c r="D246" s="44" t="s">
        <v>3613</v>
      </c>
      <c r="E246" s="45">
        <v>49336.990859999998</v>
      </c>
      <c r="F246" s="46">
        <v>45504</v>
      </c>
      <c r="G246" s="47">
        <v>0.15547643190999999</v>
      </c>
      <c r="H246" s="48">
        <v>7670.7393000000002</v>
      </c>
      <c r="I246" s="43" t="s">
        <v>4035</v>
      </c>
      <c r="J246" s="49">
        <v>0.12252642599999999</v>
      </c>
      <c r="K246" s="50">
        <v>6045.0851599999996</v>
      </c>
      <c r="L246" s="43" t="s">
        <v>4057</v>
      </c>
      <c r="M246" s="47">
        <v>8.3783726732000005E-2</v>
      </c>
      <c r="N246" s="48">
        <v>4133.6369599999998</v>
      </c>
      <c r="O246" s="51" t="s">
        <v>4032</v>
      </c>
    </row>
    <row r="247" spans="2:15" ht="15" customHeight="1" x14ac:dyDescent="0.3">
      <c r="B247" s="32" t="s">
        <v>213</v>
      </c>
      <c r="C247" s="33" t="s">
        <v>2013</v>
      </c>
      <c r="D247" s="34" t="s">
        <v>3609</v>
      </c>
      <c r="E247" s="35">
        <v>4563.67598</v>
      </c>
      <c r="F247" s="36">
        <v>45504</v>
      </c>
      <c r="G247" s="37">
        <v>0.26658984890999998</v>
      </c>
      <c r="H247" s="38">
        <v>1216.62969</v>
      </c>
      <c r="I247" s="33" t="s">
        <v>4044</v>
      </c>
      <c r="J247" s="39">
        <v>0.19430067644999999</v>
      </c>
      <c r="K247" s="40">
        <v>886.72532999999999</v>
      </c>
      <c r="L247" s="33" t="s">
        <v>4037</v>
      </c>
      <c r="M247" s="37">
        <v>0.13308972694000001</v>
      </c>
      <c r="N247" s="38">
        <v>607.37838999999997</v>
      </c>
      <c r="O247" s="41" t="s">
        <v>4050</v>
      </c>
    </row>
    <row r="248" spans="2:15" ht="15" customHeight="1" x14ac:dyDescent="0.3">
      <c r="B248" s="42" t="s">
        <v>214</v>
      </c>
      <c r="C248" s="43" t="s">
        <v>2014</v>
      </c>
      <c r="D248" s="44" t="s">
        <v>3615</v>
      </c>
      <c r="E248" s="45">
        <v>27502.244289999999</v>
      </c>
      <c r="F248" s="46">
        <v>45473</v>
      </c>
      <c r="G248" s="47">
        <v>0.18750588118</v>
      </c>
      <c r="H248" s="48">
        <v>5156.8325500000001</v>
      </c>
      <c r="I248" s="43" t="s">
        <v>4035</v>
      </c>
      <c r="J248" s="49">
        <v>8.4803000998999997E-2</v>
      </c>
      <c r="K248" s="50">
        <v>2332.2728499999998</v>
      </c>
      <c r="L248" s="43" t="s">
        <v>4051</v>
      </c>
      <c r="M248" s="47">
        <v>8.3315490758999994E-2</v>
      </c>
      <c r="N248" s="48">
        <v>2291.3629799999999</v>
      </c>
      <c r="O248" s="51" t="s">
        <v>4106</v>
      </c>
    </row>
    <row r="249" spans="2:15" ht="15" customHeight="1" x14ac:dyDescent="0.3">
      <c r="B249" s="32" t="s">
        <v>215</v>
      </c>
      <c r="C249" s="33" t="s">
        <v>2015</v>
      </c>
      <c r="D249" s="34" t="s">
        <v>3600</v>
      </c>
      <c r="E249" s="35">
        <v>18320.02059</v>
      </c>
      <c r="F249" s="36">
        <v>45535</v>
      </c>
      <c r="G249" s="37">
        <v>0.25129393044999998</v>
      </c>
      <c r="H249" s="38">
        <v>4603.7099799999996</v>
      </c>
      <c r="I249" s="33" t="s">
        <v>4044</v>
      </c>
      <c r="J249" s="39">
        <v>0.16909787544999999</v>
      </c>
      <c r="K249" s="40">
        <v>3097.8765600000002</v>
      </c>
      <c r="L249" s="33" t="s">
        <v>4019</v>
      </c>
      <c r="M249" s="37">
        <v>0.12653535560000001</v>
      </c>
      <c r="N249" s="38">
        <v>2318.1303200000002</v>
      </c>
      <c r="O249" s="41" t="s">
        <v>4027</v>
      </c>
    </row>
    <row r="250" spans="2:15" ht="15" customHeight="1" x14ac:dyDescent="0.3">
      <c r="B250" s="42" t="s">
        <v>216</v>
      </c>
      <c r="C250" s="43" t="s">
        <v>2016</v>
      </c>
      <c r="D250" s="44" t="s">
        <v>3623</v>
      </c>
      <c r="E250" s="45">
        <v>32676.734209999999</v>
      </c>
      <c r="F250" s="46">
        <v>45535</v>
      </c>
      <c r="G250" s="47">
        <v>0.12257804878</v>
      </c>
      <c r="H250" s="48">
        <v>4005.4503199999999</v>
      </c>
      <c r="I250" s="43" t="s">
        <v>4045</v>
      </c>
      <c r="J250" s="49">
        <v>9.2580217795000003E-2</v>
      </c>
      <c r="K250" s="50">
        <v>3025.2191699999998</v>
      </c>
      <c r="L250" s="43" t="s">
        <v>4417</v>
      </c>
      <c r="M250" s="47">
        <v>7.6502456272000002E-2</v>
      </c>
      <c r="N250" s="48">
        <v>2499.85043</v>
      </c>
      <c r="O250" s="51" t="s">
        <v>4107</v>
      </c>
    </row>
    <row r="251" spans="2:15" ht="15" customHeight="1" x14ac:dyDescent="0.3">
      <c r="B251" s="32" t="s">
        <v>217</v>
      </c>
      <c r="C251" s="33" t="s">
        <v>2017</v>
      </c>
      <c r="D251" s="34" t="s">
        <v>3612</v>
      </c>
      <c r="E251" s="35">
        <v>63042.487889999997</v>
      </c>
      <c r="F251" s="36">
        <v>45504</v>
      </c>
      <c r="G251" s="37">
        <v>0.1346422082</v>
      </c>
      <c r="H251" s="38">
        <v>8488.1797800000004</v>
      </c>
      <c r="I251" s="33" t="s">
        <v>4019</v>
      </c>
      <c r="J251" s="39">
        <v>0.10040944197</v>
      </c>
      <c r="K251" s="40">
        <v>6330.0610299999998</v>
      </c>
      <c r="L251" s="33" t="s">
        <v>4148</v>
      </c>
      <c r="M251" s="37">
        <v>8.3902484134999997E-2</v>
      </c>
      <c r="N251" s="38">
        <v>5289.4213399999999</v>
      </c>
      <c r="O251" s="41" t="s">
        <v>4108</v>
      </c>
    </row>
    <row r="252" spans="2:15" ht="15" customHeight="1" x14ac:dyDescent="0.3">
      <c r="B252" s="42" t="s">
        <v>3700</v>
      </c>
      <c r="C252" s="43" t="s">
        <v>3874</v>
      </c>
      <c r="D252" s="44" t="s">
        <v>3611</v>
      </c>
      <c r="E252" s="45">
        <v>8657.2306700000008</v>
      </c>
      <c r="F252" s="46">
        <v>45535</v>
      </c>
      <c r="G252" s="47">
        <v>0.83764076254999997</v>
      </c>
      <c r="H252" s="48">
        <v>7251.6493</v>
      </c>
      <c r="I252" s="43" t="s">
        <v>4052</v>
      </c>
      <c r="J252" s="49">
        <v>0.16162558598000001</v>
      </c>
      <c r="K252" s="50">
        <v>1399.2299800000001</v>
      </c>
      <c r="L252" s="43" t="s">
        <v>4045</v>
      </c>
      <c r="M252" s="47">
        <v>7.3365146917000004E-4</v>
      </c>
      <c r="N252" s="48">
        <v>6.3513900000000003</v>
      </c>
      <c r="O252" s="51" t="s">
        <v>4020</v>
      </c>
    </row>
    <row r="253" spans="2:15" ht="15" customHeight="1" x14ac:dyDescent="0.3">
      <c r="B253" s="32" t="s">
        <v>218</v>
      </c>
      <c r="C253" s="33" t="s">
        <v>2018</v>
      </c>
      <c r="D253" s="34" t="s">
        <v>3600</v>
      </c>
      <c r="E253" s="35">
        <v>5943.0098600000001</v>
      </c>
      <c r="F253" s="36">
        <v>45504</v>
      </c>
      <c r="G253" s="37">
        <v>0.46777291229000001</v>
      </c>
      <c r="H253" s="38">
        <v>2779.97903</v>
      </c>
      <c r="I253" s="33" t="s">
        <v>4044</v>
      </c>
      <c r="J253" s="39">
        <v>0.24614645516</v>
      </c>
      <c r="K253" s="40">
        <v>1462.8508099999999</v>
      </c>
      <c r="L253" s="33" t="s">
        <v>4022</v>
      </c>
      <c r="M253" s="37">
        <v>0.13202294266</v>
      </c>
      <c r="N253" s="38">
        <v>784.61365000000001</v>
      </c>
      <c r="O253" s="41" t="s">
        <v>4027</v>
      </c>
    </row>
    <row r="254" spans="2:15" ht="15" customHeight="1" x14ac:dyDescent="0.3">
      <c r="B254" s="42" t="s">
        <v>219</v>
      </c>
      <c r="C254" s="43" t="s">
        <v>2019</v>
      </c>
      <c r="D254" s="44" t="s">
        <v>3613</v>
      </c>
      <c r="E254" s="45">
        <v>35268.700720000001</v>
      </c>
      <c r="F254" s="46">
        <v>45535</v>
      </c>
      <c r="G254" s="47">
        <v>0.12191372271000001</v>
      </c>
      <c r="H254" s="48">
        <v>4299.7385999999997</v>
      </c>
      <c r="I254" s="43" t="s">
        <v>4035</v>
      </c>
      <c r="J254" s="49">
        <v>0.11904098433</v>
      </c>
      <c r="K254" s="50">
        <v>4198.4208500000004</v>
      </c>
      <c r="L254" s="43" t="s">
        <v>4074</v>
      </c>
      <c r="M254" s="47">
        <v>0.11609528750000001</v>
      </c>
      <c r="N254" s="48">
        <v>4094.5299500000001</v>
      </c>
      <c r="O254" s="51" t="s">
        <v>4030</v>
      </c>
    </row>
    <row r="255" spans="2:15" ht="15" customHeight="1" x14ac:dyDescent="0.3">
      <c r="B255" s="32" t="s">
        <v>220</v>
      </c>
      <c r="C255" s="33" t="s">
        <v>2020</v>
      </c>
      <c r="D255" s="34" t="s">
        <v>3609</v>
      </c>
      <c r="E255" s="35">
        <v>5818.1485000000002</v>
      </c>
      <c r="F255" s="36">
        <v>45504</v>
      </c>
      <c r="G255" s="37">
        <v>0.58415341753000005</v>
      </c>
      <c r="H255" s="38">
        <v>3398.6913300000001</v>
      </c>
      <c r="I255" s="33" t="s">
        <v>4021</v>
      </c>
      <c r="J255" s="39">
        <v>0.26074540035999999</v>
      </c>
      <c r="K255" s="40">
        <v>1517.05546</v>
      </c>
      <c r="L255" s="33" t="s">
        <v>4051</v>
      </c>
      <c r="M255" s="37">
        <v>0.13485265459000001</v>
      </c>
      <c r="N255" s="38">
        <v>784.59276999999997</v>
      </c>
      <c r="O255" s="41" t="s">
        <v>4044</v>
      </c>
    </row>
    <row r="256" spans="2:15" ht="15" customHeight="1" x14ac:dyDescent="0.3">
      <c r="B256" s="42" t="s">
        <v>221</v>
      </c>
      <c r="C256" s="43" t="s">
        <v>2021</v>
      </c>
      <c r="D256" s="44" t="s">
        <v>3621</v>
      </c>
      <c r="E256" s="45">
        <v>44836.424760000002</v>
      </c>
      <c r="F256" s="46">
        <v>45535</v>
      </c>
      <c r="G256" s="47">
        <v>0.43298861972000002</v>
      </c>
      <c r="H256" s="48">
        <v>19413.661670000001</v>
      </c>
      <c r="I256" s="43" t="s">
        <v>4021</v>
      </c>
      <c r="J256" s="49">
        <v>0.15826242498000001</v>
      </c>
      <c r="K256" s="50">
        <v>7095.9213099999997</v>
      </c>
      <c r="L256" s="43" t="s">
        <v>4030</v>
      </c>
      <c r="M256" s="47">
        <v>0.14508020487000001</v>
      </c>
      <c r="N256" s="48">
        <v>6504.8776900000003</v>
      </c>
      <c r="O256" s="51" t="s">
        <v>4044</v>
      </c>
    </row>
    <row r="257" spans="2:15" ht="15" customHeight="1" x14ac:dyDescent="0.3">
      <c r="B257" s="32" t="s">
        <v>222</v>
      </c>
      <c r="C257" s="33" t="s">
        <v>2022</v>
      </c>
      <c r="D257" s="34" t="s">
        <v>3613</v>
      </c>
      <c r="E257" s="35">
        <v>49200.755899999996</v>
      </c>
      <c r="F257" s="36">
        <v>45504</v>
      </c>
      <c r="G257" s="37">
        <v>0.15626896678999999</v>
      </c>
      <c r="H257" s="38">
        <v>7688.5512900000003</v>
      </c>
      <c r="I257" s="33" t="s">
        <v>4021</v>
      </c>
      <c r="J257" s="39">
        <v>0.14224536537999999</v>
      </c>
      <c r="K257" s="40">
        <v>6998.5794999999998</v>
      </c>
      <c r="L257" s="33" t="s">
        <v>4057</v>
      </c>
      <c r="M257" s="37">
        <v>0.11772390899</v>
      </c>
      <c r="N257" s="38">
        <v>5792.1053099999999</v>
      </c>
      <c r="O257" s="41" t="s">
        <v>4030</v>
      </c>
    </row>
    <row r="258" spans="2:15" ht="15" customHeight="1" x14ac:dyDescent="0.3">
      <c r="B258" s="42" t="s">
        <v>223</v>
      </c>
      <c r="C258" s="43" t="s">
        <v>2023</v>
      </c>
      <c r="D258" s="44" t="s">
        <v>3614</v>
      </c>
      <c r="E258" s="45">
        <v>388487.24054000003</v>
      </c>
      <c r="F258" s="46">
        <v>45504</v>
      </c>
      <c r="G258" s="47">
        <v>9.7641377609000005E-2</v>
      </c>
      <c r="H258" s="48">
        <v>37932.429349999999</v>
      </c>
      <c r="I258" s="43" t="s">
        <v>4025</v>
      </c>
      <c r="J258" s="49">
        <v>7.6030155402000005E-2</v>
      </c>
      <c r="K258" s="50">
        <v>29536.745269999999</v>
      </c>
      <c r="L258" s="43" t="s">
        <v>4024</v>
      </c>
      <c r="M258" s="47">
        <v>7.2014045998000001E-2</v>
      </c>
      <c r="N258" s="48">
        <v>27976.53801</v>
      </c>
      <c r="O258" s="51" t="s">
        <v>4109</v>
      </c>
    </row>
    <row r="259" spans="2:15" ht="15" customHeight="1" x14ac:dyDescent="0.3">
      <c r="B259" s="32" t="s">
        <v>224</v>
      </c>
      <c r="C259" s="33" t="s">
        <v>2024</v>
      </c>
      <c r="D259" s="34" t="s">
        <v>3620</v>
      </c>
      <c r="E259" s="35">
        <v>10027.27951</v>
      </c>
      <c r="F259" s="36">
        <v>43496</v>
      </c>
      <c r="G259" s="37">
        <v>0.98806246101999995</v>
      </c>
      <c r="H259" s="38">
        <v>9907.5784700000004</v>
      </c>
      <c r="I259" s="33" t="s">
        <v>4339</v>
      </c>
      <c r="J259" s="39">
        <v>1.1937538978E-2</v>
      </c>
      <c r="K259" s="40">
        <v>119.70104000000001</v>
      </c>
      <c r="L259" s="33" t="s">
        <v>4418</v>
      </c>
      <c r="M259" s="37"/>
      <c r="N259" s="38"/>
      <c r="O259" s="41" t="s">
        <v>3627</v>
      </c>
    </row>
    <row r="260" spans="2:15" ht="15" customHeight="1" x14ac:dyDescent="0.3">
      <c r="B260" s="42" t="s">
        <v>225</v>
      </c>
      <c r="C260" s="43" t="s">
        <v>2025</v>
      </c>
      <c r="D260" s="44" t="s">
        <v>3609</v>
      </c>
      <c r="E260" s="45">
        <v>14461.398150000001</v>
      </c>
      <c r="F260" s="46">
        <v>45504</v>
      </c>
      <c r="G260" s="47">
        <v>0.74212726589</v>
      </c>
      <c r="H260" s="48">
        <v>10732.19787</v>
      </c>
      <c r="I260" s="43" t="s">
        <v>4021</v>
      </c>
      <c r="J260" s="49">
        <v>0.25743953533000002</v>
      </c>
      <c r="K260" s="50">
        <v>3722.9356200000002</v>
      </c>
      <c r="L260" s="43" t="s">
        <v>4037</v>
      </c>
      <c r="M260" s="47">
        <v>4.3319877753E-4</v>
      </c>
      <c r="N260" s="48">
        <v>6.2646600000000001</v>
      </c>
      <c r="O260" s="51" t="s">
        <v>4020</v>
      </c>
    </row>
    <row r="261" spans="2:15" ht="15" customHeight="1" x14ac:dyDescent="0.3">
      <c r="B261" s="32" t="s">
        <v>226</v>
      </c>
      <c r="C261" s="33" t="s">
        <v>2026</v>
      </c>
      <c r="D261" s="34" t="s">
        <v>3615</v>
      </c>
      <c r="E261" s="35">
        <v>104907.72727</v>
      </c>
      <c r="F261" s="36">
        <v>45504</v>
      </c>
      <c r="G261" s="37">
        <v>8.4837020794999995E-2</v>
      </c>
      <c r="H261" s="38">
        <v>8900.0590400000001</v>
      </c>
      <c r="I261" s="33" t="s">
        <v>4019</v>
      </c>
      <c r="J261" s="39">
        <v>8.2214402546000001E-2</v>
      </c>
      <c r="K261" s="40">
        <v>8624.9261200000001</v>
      </c>
      <c r="L261" s="33" t="s">
        <v>4086</v>
      </c>
      <c r="M261" s="37">
        <v>7.3306715531000002E-2</v>
      </c>
      <c r="N261" s="38">
        <v>7690.44092</v>
      </c>
      <c r="O261" s="41" t="s">
        <v>4033</v>
      </c>
    </row>
    <row r="262" spans="2:15" ht="15" customHeight="1" x14ac:dyDescent="0.3">
      <c r="B262" s="42" t="s">
        <v>227</v>
      </c>
      <c r="C262" s="43" t="s">
        <v>2027</v>
      </c>
      <c r="D262" s="44" t="s">
        <v>3615</v>
      </c>
      <c r="E262" s="45">
        <v>18533.204610000001</v>
      </c>
      <c r="F262" s="46">
        <v>45535</v>
      </c>
      <c r="G262" s="47">
        <v>0.15828340224000001</v>
      </c>
      <c r="H262" s="48">
        <v>2933.4986800000001</v>
      </c>
      <c r="I262" s="43" t="s">
        <v>4031</v>
      </c>
      <c r="J262" s="49">
        <v>9.7869292341000003E-2</v>
      </c>
      <c r="K262" s="50">
        <v>1813.8316199999999</v>
      </c>
      <c r="L262" s="43" t="s">
        <v>4156</v>
      </c>
      <c r="M262" s="47">
        <v>8.2559739246000005E-2</v>
      </c>
      <c r="N262" s="48">
        <v>1530.09654</v>
      </c>
      <c r="O262" s="51" t="s">
        <v>4024</v>
      </c>
    </row>
    <row r="263" spans="2:15" ht="15" customHeight="1" x14ac:dyDescent="0.3">
      <c r="B263" s="32" t="s">
        <v>3701</v>
      </c>
      <c r="C263" s="33" t="s">
        <v>3875</v>
      </c>
      <c r="D263" s="34" t="s">
        <v>3607</v>
      </c>
      <c r="E263" s="35">
        <v>4547.6325900000002</v>
      </c>
      <c r="F263" s="36">
        <v>45535</v>
      </c>
      <c r="G263" s="37">
        <v>0.38701733818</v>
      </c>
      <c r="H263" s="38">
        <v>1760.0126600000001</v>
      </c>
      <c r="I263" s="33" t="s">
        <v>4021</v>
      </c>
      <c r="J263" s="39">
        <v>0.14031212006999999</v>
      </c>
      <c r="K263" s="40">
        <v>638.08797000000004</v>
      </c>
      <c r="L263" s="33" t="s">
        <v>4051</v>
      </c>
      <c r="M263" s="37">
        <v>0.12817905767000001</v>
      </c>
      <c r="N263" s="38">
        <v>582.91125999999997</v>
      </c>
      <c r="O263" s="41" t="s">
        <v>4024</v>
      </c>
    </row>
    <row r="264" spans="2:15" ht="15" customHeight="1" x14ac:dyDescent="0.3">
      <c r="B264" s="42" t="s">
        <v>228</v>
      </c>
      <c r="C264" s="43" t="s">
        <v>2028</v>
      </c>
      <c r="D264" s="44" t="s">
        <v>3607</v>
      </c>
      <c r="E264" s="45">
        <v>4150.68372</v>
      </c>
      <c r="F264" s="46">
        <v>45291</v>
      </c>
      <c r="G264" s="47">
        <v>0.98788423223999999</v>
      </c>
      <c r="H264" s="48">
        <v>4100.3950000000004</v>
      </c>
      <c r="I264" s="43" t="s">
        <v>4029</v>
      </c>
      <c r="J264" s="49">
        <v>1.2022233772999999E-2</v>
      </c>
      <c r="K264" s="50">
        <v>49.900489999999998</v>
      </c>
      <c r="L264" s="43" t="s">
        <v>4020</v>
      </c>
      <c r="M264" s="47">
        <v>9.3533987696999994E-5</v>
      </c>
      <c r="N264" s="48">
        <v>0.38823000000000002</v>
      </c>
      <c r="O264" s="51" t="s">
        <v>4110</v>
      </c>
    </row>
    <row r="265" spans="2:15" ht="15" customHeight="1" x14ac:dyDescent="0.3">
      <c r="B265" s="32" t="s">
        <v>3702</v>
      </c>
      <c r="C265" s="33" t="s">
        <v>3876</v>
      </c>
      <c r="D265" s="34" t="s">
        <v>3607</v>
      </c>
      <c r="E265" s="35">
        <v>3688.6043500000001</v>
      </c>
      <c r="F265" s="36">
        <v>45504</v>
      </c>
      <c r="G265" s="37">
        <v>0.28210494574</v>
      </c>
      <c r="H265" s="38">
        <v>1040.5735299999999</v>
      </c>
      <c r="I265" s="33" t="s">
        <v>4089</v>
      </c>
      <c r="J265" s="39">
        <v>0.23578894819999999</v>
      </c>
      <c r="K265" s="40">
        <v>869.73213999999996</v>
      </c>
      <c r="L265" s="33" t="s">
        <v>4190</v>
      </c>
      <c r="M265" s="37">
        <v>0.16804906441</v>
      </c>
      <c r="N265" s="38">
        <v>619.86650999999995</v>
      </c>
      <c r="O265" s="41" t="s">
        <v>4023</v>
      </c>
    </row>
    <row r="266" spans="2:15" ht="15" customHeight="1" x14ac:dyDescent="0.3">
      <c r="B266" s="42" t="s">
        <v>229</v>
      </c>
      <c r="C266" s="43" t="s">
        <v>2029</v>
      </c>
      <c r="D266" s="44" t="s">
        <v>3611</v>
      </c>
      <c r="E266" s="45">
        <v>16769.318650000001</v>
      </c>
      <c r="F266" s="46">
        <v>45504</v>
      </c>
      <c r="G266" s="47">
        <v>0.18235928804000001</v>
      </c>
      <c r="H266" s="48">
        <v>3058.0410099999999</v>
      </c>
      <c r="I266" s="43" t="s">
        <v>4105</v>
      </c>
      <c r="J266" s="49">
        <v>0.13702026111000001</v>
      </c>
      <c r="K266" s="50">
        <v>2297.7364200000002</v>
      </c>
      <c r="L266" s="43" t="s">
        <v>4170</v>
      </c>
      <c r="M266" s="47">
        <v>0.13035867083</v>
      </c>
      <c r="N266" s="48">
        <v>2186.0260899999998</v>
      </c>
      <c r="O266" s="51" t="s">
        <v>4024</v>
      </c>
    </row>
    <row r="267" spans="2:15" ht="15" customHeight="1" x14ac:dyDescent="0.3">
      <c r="B267" s="32" t="s">
        <v>3703</v>
      </c>
      <c r="C267" s="33" t="s">
        <v>3877</v>
      </c>
      <c r="D267" s="34" t="s">
        <v>3601</v>
      </c>
      <c r="E267" s="35">
        <v>49273.973989999999</v>
      </c>
      <c r="F267" s="36">
        <v>45535</v>
      </c>
      <c r="G267" s="37">
        <v>0.18789893365999999</v>
      </c>
      <c r="H267" s="38">
        <v>9258.5271699999994</v>
      </c>
      <c r="I267" s="33" t="s">
        <v>4021</v>
      </c>
      <c r="J267" s="39">
        <v>0.14368059843</v>
      </c>
      <c r="K267" s="40">
        <v>7079.71407</v>
      </c>
      <c r="L267" s="33" t="s">
        <v>4044</v>
      </c>
      <c r="M267" s="37">
        <v>0.13508479002000001</v>
      </c>
      <c r="N267" s="38">
        <v>6656.1644299999998</v>
      </c>
      <c r="O267" s="41" t="s">
        <v>4051</v>
      </c>
    </row>
    <row r="268" spans="2:15" ht="15" customHeight="1" x14ac:dyDescent="0.3">
      <c r="B268" s="42" t="s">
        <v>230</v>
      </c>
      <c r="C268" s="43" t="s">
        <v>2030</v>
      </c>
      <c r="D268" s="44" t="s">
        <v>3613</v>
      </c>
      <c r="E268" s="45">
        <v>21727.003649999999</v>
      </c>
      <c r="F268" s="46">
        <v>45504</v>
      </c>
      <c r="G268" s="47">
        <v>0.1851623765</v>
      </c>
      <c r="H268" s="48">
        <v>4023.0236300000001</v>
      </c>
      <c r="I268" s="43" t="s">
        <v>4074</v>
      </c>
      <c r="J268" s="49">
        <v>0.16319804549</v>
      </c>
      <c r="K268" s="50">
        <v>3545.8045299999999</v>
      </c>
      <c r="L268" s="43" t="s">
        <v>4052</v>
      </c>
      <c r="M268" s="47">
        <v>0.14408010789</v>
      </c>
      <c r="N268" s="48">
        <v>3130.4290299999998</v>
      </c>
      <c r="O268" s="51" t="s">
        <v>4019</v>
      </c>
    </row>
    <row r="269" spans="2:15" ht="15" customHeight="1" x14ac:dyDescent="0.3">
      <c r="B269" s="32" t="s">
        <v>231</v>
      </c>
      <c r="C269" s="33" t="s">
        <v>2031</v>
      </c>
      <c r="D269" s="34" t="s">
        <v>3614</v>
      </c>
      <c r="E269" s="35">
        <v>115465.66615</v>
      </c>
      <c r="F269" s="36">
        <v>45322</v>
      </c>
      <c r="G269" s="37">
        <v>0.13680994513</v>
      </c>
      <c r="H269" s="38">
        <v>15796.85145</v>
      </c>
      <c r="I269" s="33" t="s">
        <v>4220</v>
      </c>
      <c r="J269" s="39">
        <v>9.7323176011000004E-2</v>
      </c>
      <c r="K269" s="40">
        <v>11237.485350000001</v>
      </c>
      <c r="L269" s="33" t="s">
        <v>4291</v>
      </c>
      <c r="M269" s="37">
        <v>7.3604217368999997E-2</v>
      </c>
      <c r="N269" s="38">
        <v>8498.7599900000005</v>
      </c>
      <c r="O269" s="41" t="s">
        <v>4111</v>
      </c>
    </row>
    <row r="270" spans="2:15" ht="15" customHeight="1" x14ac:dyDescent="0.3">
      <c r="B270" s="42" t="s">
        <v>232</v>
      </c>
      <c r="C270" s="43" t="s">
        <v>2032</v>
      </c>
      <c r="D270" s="44" t="s">
        <v>3610</v>
      </c>
      <c r="E270" s="45">
        <v>330741.35188999999</v>
      </c>
      <c r="F270" s="46">
        <v>45535</v>
      </c>
      <c r="G270" s="47">
        <v>0.48692964073</v>
      </c>
      <c r="H270" s="48">
        <v>161047.76764999999</v>
      </c>
      <c r="I270" s="43" t="s">
        <v>4025</v>
      </c>
      <c r="J270" s="49">
        <v>0.13971481620000001</v>
      </c>
      <c r="K270" s="50">
        <v>46209.467190000003</v>
      </c>
      <c r="L270" s="43" t="s">
        <v>4035</v>
      </c>
      <c r="M270" s="47">
        <v>6.5146601072999993E-2</v>
      </c>
      <c r="N270" s="48">
        <v>21546.674910000002</v>
      </c>
      <c r="O270" s="51" t="s">
        <v>4049</v>
      </c>
    </row>
    <row r="271" spans="2:15" ht="15" customHeight="1" x14ac:dyDescent="0.3">
      <c r="B271" s="32" t="s">
        <v>233</v>
      </c>
      <c r="C271" s="33" t="s">
        <v>2033</v>
      </c>
      <c r="D271" s="34" t="s">
        <v>3607</v>
      </c>
      <c r="E271" s="35">
        <v>22426.761500000001</v>
      </c>
      <c r="F271" s="36">
        <v>45504</v>
      </c>
      <c r="G271" s="37">
        <v>0.24891767988999999</v>
      </c>
      <c r="H271" s="38">
        <v>5582.4174400000002</v>
      </c>
      <c r="I271" s="33" t="s">
        <v>4021</v>
      </c>
      <c r="J271" s="39">
        <v>0.15835078016000001</v>
      </c>
      <c r="K271" s="40">
        <v>3551.2951800000001</v>
      </c>
      <c r="L271" s="33" t="s">
        <v>4045</v>
      </c>
      <c r="M271" s="37">
        <v>0.15788100881</v>
      </c>
      <c r="N271" s="38">
        <v>3540.7597300000002</v>
      </c>
      <c r="O271" s="41" t="s">
        <v>4019</v>
      </c>
    </row>
    <row r="272" spans="2:15" ht="15" customHeight="1" x14ac:dyDescent="0.3">
      <c r="B272" s="42" t="s">
        <v>234</v>
      </c>
      <c r="C272" s="43" t="s">
        <v>2034</v>
      </c>
      <c r="D272" s="44" t="s">
        <v>3607</v>
      </c>
      <c r="E272" s="45">
        <v>1176.37627</v>
      </c>
      <c r="F272" s="46">
        <v>45504</v>
      </c>
      <c r="G272" s="47">
        <v>0.99515431401999999</v>
      </c>
      <c r="H272" s="48">
        <v>1170.6759199999999</v>
      </c>
      <c r="I272" s="43" t="s">
        <v>4021</v>
      </c>
      <c r="J272" s="49">
        <v>4.8456859810999996E-3</v>
      </c>
      <c r="K272" s="50">
        <v>5.7003500000000003</v>
      </c>
      <c r="L272" s="43" t="s">
        <v>4020</v>
      </c>
      <c r="M272" s="47"/>
      <c r="N272" s="48"/>
      <c r="O272" s="51" t="s">
        <v>3627</v>
      </c>
    </row>
    <row r="273" spans="2:15" ht="15" customHeight="1" x14ac:dyDescent="0.3">
      <c r="B273" s="32" t="s">
        <v>235</v>
      </c>
      <c r="C273" s="33" t="s">
        <v>2035</v>
      </c>
      <c r="D273" s="34" t="s">
        <v>3614</v>
      </c>
      <c r="E273" s="35">
        <v>101153.73126</v>
      </c>
      <c r="F273" s="36">
        <v>45504</v>
      </c>
      <c r="G273" s="37">
        <v>0.14934799658</v>
      </c>
      <c r="H273" s="38">
        <v>15107.107110000001</v>
      </c>
      <c r="I273" s="33" t="s">
        <v>4035</v>
      </c>
      <c r="J273" s="39">
        <v>0.14279162073000001</v>
      </c>
      <c r="K273" s="40">
        <v>14443.90523</v>
      </c>
      <c r="L273" s="33" t="s">
        <v>4022</v>
      </c>
      <c r="M273" s="37">
        <v>0.12344625239</v>
      </c>
      <c r="N273" s="38">
        <v>12487.04904</v>
      </c>
      <c r="O273" s="41" t="s">
        <v>4044</v>
      </c>
    </row>
    <row r="274" spans="2:15" ht="15" customHeight="1" x14ac:dyDescent="0.3">
      <c r="B274" s="42" t="s">
        <v>236</v>
      </c>
      <c r="C274" s="43" t="s">
        <v>2036</v>
      </c>
      <c r="D274" s="44" t="s">
        <v>3614</v>
      </c>
      <c r="E274" s="45">
        <v>86892.335200000001</v>
      </c>
      <c r="F274" s="46">
        <v>45535</v>
      </c>
      <c r="G274" s="47">
        <v>0.14906087941999999</v>
      </c>
      <c r="H274" s="48">
        <v>12952.2479</v>
      </c>
      <c r="I274" s="43" t="s">
        <v>4174</v>
      </c>
      <c r="J274" s="49">
        <v>0.14044627425</v>
      </c>
      <c r="K274" s="50">
        <v>12203.704739999999</v>
      </c>
      <c r="L274" s="43" t="s">
        <v>4047</v>
      </c>
      <c r="M274" s="47">
        <v>0.12107507579</v>
      </c>
      <c r="N274" s="48">
        <v>10520.496069999999</v>
      </c>
      <c r="O274" s="51" t="s">
        <v>4031</v>
      </c>
    </row>
    <row r="275" spans="2:15" ht="15" customHeight="1" x14ac:dyDescent="0.3">
      <c r="B275" s="32" t="s">
        <v>3704</v>
      </c>
      <c r="C275" s="33" t="s">
        <v>3878</v>
      </c>
      <c r="D275" s="34" t="s">
        <v>3600</v>
      </c>
      <c r="E275" s="35">
        <v>2482.05033</v>
      </c>
      <c r="F275" s="36">
        <v>45535</v>
      </c>
      <c r="G275" s="37">
        <v>1</v>
      </c>
      <c r="H275" s="38">
        <v>2482.05033</v>
      </c>
      <c r="I275" s="33" t="s">
        <v>4021</v>
      </c>
      <c r="J275" s="39"/>
      <c r="K275" s="40"/>
      <c r="L275" s="33" t="s">
        <v>3627</v>
      </c>
      <c r="M275" s="37"/>
      <c r="N275" s="38"/>
      <c r="O275" s="41" t="s">
        <v>3627</v>
      </c>
    </row>
    <row r="276" spans="2:15" ht="15" customHeight="1" x14ac:dyDescent="0.3">
      <c r="B276" s="42" t="s">
        <v>237</v>
      </c>
      <c r="C276" s="43" t="s">
        <v>2037</v>
      </c>
      <c r="D276" s="44" t="s">
        <v>3600</v>
      </c>
      <c r="E276" s="45">
        <v>9540.3301300000003</v>
      </c>
      <c r="F276" s="46">
        <v>45535</v>
      </c>
      <c r="G276" s="47">
        <v>0.28660880837000002</v>
      </c>
      <c r="H276" s="48">
        <v>2734.34265</v>
      </c>
      <c r="I276" s="43" t="s">
        <v>4148</v>
      </c>
      <c r="J276" s="49">
        <v>0.26893493045</v>
      </c>
      <c r="K276" s="50">
        <v>2565.72802</v>
      </c>
      <c r="L276" s="43" t="s">
        <v>4021</v>
      </c>
      <c r="M276" s="47">
        <v>0.17873707375</v>
      </c>
      <c r="N276" s="48">
        <v>1705.2106900000001</v>
      </c>
      <c r="O276" s="51" t="s">
        <v>4022</v>
      </c>
    </row>
    <row r="277" spans="2:15" ht="15" customHeight="1" x14ac:dyDescent="0.3">
      <c r="B277" s="32" t="s">
        <v>238</v>
      </c>
      <c r="C277" s="33" t="s">
        <v>2038</v>
      </c>
      <c r="D277" s="34" t="s">
        <v>3609</v>
      </c>
      <c r="E277" s="35">
        <v>24810.125120000001</v>
      </c>
      <c r="F277" s="36">
        <v>45504</v>
      </c>
      <c r="G277" s="37">
        <v>0.97062778859999999</v>
      </c>
      <c r="H277" s="38">
        <v>24081.39688</v>
      </c>
      <c r="I277" s="33" t="s">
        <v>4044</v>
      </c>
      <c r="J277" s="39">
        <v>2.9372211405000001E-2</v>
      </c>
      <c r="K277" s="40">
        <v>728.72824000000003</v>
      </c>
      <c r="L277" s="33" t="s">
        <v>4020</v>
      </c>
      <c r="M277" s="37"/>
      <c r="N277" s="38"/>
      <c r="O277" s="41" t="s">
        <v>3627</v>
      </c>
    </row>
    <row r="278" spans="2:15" ht="15" customHeight="1" x14ac:dyDescent="0.3">
      <c r="B278" s="42" t="s">
        <v>239</v>
      </c>
      <c r="C278" s="43" t="s">
        <v>2039</v>
      </c>
      <c r="D278" s="44" t="s">
        <v>3603</v>
      </c>
      <c r="E278" s="45">
        <v>163831.17232000001</v>
      </c>
      <c r="F278" s="46">
        <v>45504</v>
      </c>
      <c r="G278" s="47">
        <v>0.14701812694999999</v>
      </c>
      <c r="H278" s="48">
        <v>24086.15209</v>
      </c>
      <c r="I278" s="43" t="s">
        <v>4060</v>
      </c>
      <c r="J278" s="49">
        <v>0.12566432625999999</v>
      </c>
      <c r="K278" s="50">
        <v>20587.73389</v>
      </c>
      <c r="L278" s="43" t="s">
        <v>4031</v>
      </c>
      <c r="M278" s="47">
        <v>0.11196019323</v>
      </c>
      <c r="N278" s="48">
        <v>18342.56971</v>
      </c>
      <c r="O278" s="51" t="s">
        <v>4052</v>
      </c>
    </row>
    <row r="279" spans="2:15" ht="15" customHeight="1" x14ac:dyDescent="0.3">
      <c r="B279" s="32" t="s">
        <v>240</v>
      </c>
      <c r="C279" s="33" t="s">
        <v>2040</v>
      </c>
      <c r="D279" s="34" t="s">
        <v>3600</v>
      </c>
      <c r="E279" s="35">
        <v>14901.300520000001</v>
      </c>
      <c r="F279" s="36">
        <v>45504</v>
      </c>
      <c r="G279" s="37">
        <v>0.41830821689999997</v>
      </c>
      <c r="H279" s="38">
        <v>6233.3364499999998</v>
      </c>
      <c r="I279" s="33" t="s">
        <v>4019</v>
      </c>
      <c r="J279" s="39">
        <v>0.31963093447000002</v>
      </c>
      <c r="K279" s="40">
        <v>4762.9166100000002</v>
      </c>
      <c r="L279" s="33" t="s">
        <v>4052</v>
      </c>
      <c r="M279" s="37">
        <v>0.18622330221</v>
      </c>
      <c r="N279" s="38">
        <v>2774.9693900000002</v>
      </c>
      <c r="O279" s="41" t="s">
        <v>4050</v>
      </c>
    </row>
    <row r="280" spans="2:15" ht="15" customHeight="1" x14ac:dyDescent="0.3">
      <c r="B280" s="42" t="s">
        <v>241</v>
      </c>
      <c r="C280" s="43" t="s">
        <v>2041</v>
      </c>
      <c r="D280" s="44" t="s">
        <v>3615</v>
      </c>
      <c r="E280" s="45">
        <v>23668.77936</v>
      </c>
      <c r="F280" s="46">
        <v>45504</v>
      </c>
      <c r="G280" s="47">
        <v>0.23158411072000001</v>
      </c>
      <c r="H280" s="48">
        <v>5481.31322</v>
      </c>
      <c r="I280" s="43" t="s">
        <v>4044</v>
      </c>
      <c r="J280" s="49">
        <v>0.14684649161999999</v>
      </c>
      <c r="K280" s="50">
        <v>3475.6772099999998</v>
      </c>
      <c r="L280" s="43" t="s">
        <v>4021</v>
      </c>
      <c r="M280" s="47">
        <v>0.12847733564</v>
      </c>
      <c r="N280" s="48">
        <v>3040.9017100000001</v>
      </c>
      <c r="O280" s="51" t="s">
        <v>4052</v>
      </c>
    </row>
    <row r="281" spans="2:15" ht="15" customHeight="1" x14ac:dyDescent="0.3">
      <c r="B281" s="32" t="s">
        <v>242</v>
      </c>
      <c r="C281" s="33" t="s">
        <v>2042</v>
      </c>
      <c r="D281" s="34" t="s">
        <v>3617</v>
      </c>
      <c r="E281" s="35">
        <v>114008.68881000001</v>
      </c>
      <c r="F281" s="36">
        <v>45504</v>
      </c>
      <c r="G281" s="37">
        <v>0.15980169563999999</v>
      </c>
      <c r="H281" s="38">
        <v>18218.781790000001</v>
      </c>
      <c r="I281" s="33" t="s">
        <v>4201</v>
      </c>
      <c r="J281" s="39">
        <v>0.15969459916000001</v>
      </c>
      <c r="K281" s="40">
        <v>18206.57186</v>
      </c>
      <c r="L281" s="33" t="s">
        <v>4245</v>
      </c>
      <c r="M281" s="37">
        <v>0.11287416628999999</v>
      </c>
      <c r="N281" s="38">
        <v>12868.635700000001</v>
      </c>
      <c r="O281" s="41" t="s">
        <v>4028</v>
      </c>
    </row>
    <row r="282" spans="2:15" ht="15" customHeight="1" x14ac:dyDescent="0.3">
      <c r="B282" s="42" t="s">
        <v>243</v>
      </c>
      <c r="C282" s="43" t="s">
        <v>2043</v>
      </c>
      <c r="D282" s="44" t="s">
        <v>3615</v>
      </c>
      <c r="E282" s="45">
        <v>18895.935560000002</v>
      </c>
      <c r="F282" s="46">
        <v>45504</v>
      </c>
      <c r="G282" s="47">
        <v>0.42551060330000001</v>
      </c>
      <c r="H282" s="48">
        <v>8040.42094</v>
      </c>
      <c r="I282" s="43" t="s">
        <v>4074</v>
      </c>
      <c r="J282" s="49">
        <v>0.28180884576999998</v>
      </c>
      <c r="K282" s="50">
        <v>5325.0417900000002</v>
      </c>
      <c r="L282" s="43" t="s">
        <v>4022</v>
      </c>
      <c r="M282" s="47">
        <v>0.10174390169</v>
      </c>
      <c r="N282" s="48">
        <v>1922.54621</v>
      </c>
      <c r="O282" s="51" t="s">
        <v>4112</v>
      </c>
    </row>
    <row r="283" spans="2:15" ht="15" customHeight="1" x14ac:dyDescent="0.3">
      <c r="B283" s="32" t="s">
        <v>244</v>
      </c>
      <c r="C283" s="33" t="s">
        <v>2044</v>
      </c>
      <c r="D283" s="34" t="s">
        <v>3621</v>
      </c>
      <c r="E283" s="35">
        <v>1603.2668900000001</v>
      </c>
      <c r="F283" s="36">
        <v>42735</v>
      </c>
      <c r="G283" s="37">
        <v>0.96685498194999997</v>
      </c>
      <c r="H283" s="38">
        <v>1550.1265800000001</v>
      </c>
      <c r="I283" s="33" t="s">
        <v>4260</v>
      </c>
      <c r="J283" s="39">
        <v>3.2182558202E-2</v>
      </c>
      <c r="K283" s="40">
        <v>51.597230000000003</v>
      </c>
      <c r="L283" s="33" t="s">
        <v>4419</v>
      </c>
      <c r="M283" s="37">
        <v>9.6245984347999997E-4</v>
      </c>
      <c r="N283" s="38">
        <v>1.54308</v>
      </c>
      <c r="O283" s="41" t="s">
        <v>4113</v>
      </c>
    </row>
    <row r="284" spans="2:15" ht="15" customHeight="1" x14ac:dyDescent="0.3">
      <c r="B284" s="42" t="s">
        <v>245</v>
      </c>
      <c r="C284" s="43" t="s">
        <v>2045</v>
      </c>
      <c r="D284" s="44" t="s">
        <v>3612</v>
      </c>
      <c r="E284" s="45">
        <v>84688.963770000002</v>
      </c>
      <c r="F284" s="46">
        <v>45504</v>
      </c>
      <c r="G284" s="47">
        <v>9.1642975831999998E-2</v>
      </c>
      <c r="H284" s="48">
        <v>7761.1486599999998</v>
      </c>
      <c r="I284" s="43" t="s">
        <v>4030</v>
      </c>
      <c r="J284" s="49">
        <v>6.8513900769000005E-2</v>
      </c>
      <c r="K284" s="50">
        <v>5802.3712599999999</v>
      </c>
      <c r="L284" s="43" t="s">
        <v>4064</v>
      </c>
      <c r="M284" s="47">
        <v>6.5434318515000006E-2</v>
      </c>
      <c r="N284" s="48">
        <v>5541.5646299999999</v>
      </c>
      <c r="O284" s="51" t="s">
        <v>4021</v>
      </c>
    </row>
    <row r="285" spans="2:15" ht="15" customHeight="1" x14ac:dyDescent="0.3">
      <c r="B285" s="32" t="s">
        <v>246</v>
      </c>
      <c r="C285" s="33" t="s">
        <v>2046</v>
      </c>
      <c r="D285" s="34" t="s">
        <v>3615</v>
      </c>
      <c r="E285" s="35">
        <v>35545.129269999998</v>
      </c>
      <c r="F285" s="36">
        <v>45473</v>
      </c>
      <c r="G285" s="37">
        <v>0.14942206904999999</v>
      </c>
      <c r="H285" s="38">
        <v>5311.2267599999996</v>
      </c>
      <c r="I285" s="33" t="s">
        <v>4227</v>
      </c>
      <c r="J285" s="39">
        <v>0.12416464732</v>
      </c>
      <c r="K285" s="40">
        <v>4413.4484400000001</v>
      </c>
      <c r="L285" s="33" t="s">
        <v>4044</v>
      </c>
      <c r="M285" s="37">
        <v>9.7473499778000003E-2</v>
      </c>
      <c r="N285" s="38">
        <v>3464.7081499999999</v>
      </c>
      <c r="O285" s="41" t="s">
        <v>4105</v>
      </c>
    </row>
    <row r="286" spans="2:15" ht="15" customHeight="1" x14ac:dyDescent="0.3">
      <c r="B286" s="42" t="s">
        <v>247</v>
      </c>
      <c r="C286" s="43" t="s">
        <v>2047</v>
      </c>
      <c r="D286" s="44" t="s">
        <v>3611</v>
      </c>
      <c r="E286" s="45">
        <v>356005.36349999998</v>
      </c>
      <c r="F286" s="46">
        <v>45504</v>
      </c>
      <c r="G286" s="47">
        <v>0.12685354876999999</v>
      </c>
      <c r="H286" s="48">
        <v>45160.543740000001</v>
      </c>
      <c r="I286" s="43" t="s">
        <v>4024</v>
      </c>
      <c r="J286" s="49">
        <v>0.10792631409</v>
      </c>
      <c r="K286" s="50">
        <v>38422.346680000002</v>
      </c>
      <c r="L286" s="43" t="s">
        <v>4022</v>
      </c>
      <c r="M286" s="47">
        <v>8.3186040959999999E-2</v>
      </c>
      <c r="N286" s="48">
        <v>29614.676749999999</v>
      </c>
      <c r="O286" s="51" t="s">
        <v>4021</v>
      </c>
    </row>
    <row r="287" spans="2:15" ht="15" customHeight="1" x14ac:dyDescent="0.3">
      <c r="B287" s="32" t="s">
        <v>248</v>
      </c>
      <c r="C287" s="33" t="s">
        <v>2048</v>
      </c>
      <c r="D287" s="34" t="s">
        <v>3607</v>
      </c>
      <c r="E287" s="35">
        <v>525094.21658999997</v>
      </c>
      <c r="F287" s="36">
        <v>45504</v>
      </c>
      <c r="G287" s="37">
        <v>0.57349023653999998</v>
      </c>
      <c r="H287" s="38">
        <v>301136.40648000001</v>
      </c>
      <c r="I287" s="33" t="s">
        <v>4025</v>
      </c>
      <c r="J287" s="39">
        <v>0.14483327262000001</v>
      </c>
      <c r="K287" s="40">
        <v>76051.113819999999</v>
      </c>
      <c r="L287" s="33" t="s">
        <v>4075</v>
      </c>
      <c r="M287" s="37">
        <v>5.0285466866000002E-2</v>
      </c>
      <c r="N287" s="38">
        <v>26404.607830000001</v>
      </c>
      <c r="O287" s="41" t="s">
        <v>4114</v>
      </c>
    </row>
    <row r="288" spans="2:15" ht="15" customHeight="1" x14ac:dyDescent="0.3">
      <c r="B288" s="42" t="s">
        <v>249</v>
      </c>
      <c r="C288" s="43" t="s">
        <v>2049</v>
      </c>
      <c r="D288" s="44" t="s">
        <v>3618</v>
      </c>
      <c r="E288" s="45">
        <v>86584.171170000001</v>
      </c>
      <c r="F288" s="46">
        <v>45504</v>
      </c>
      <c r="G288" s="47">
        <v>0.13566005647000001</v>
      </c>
      <c r="H288" s="48">
        <v>11746.01355</v>
      </c>
      <c r="I288" s="43" t="s">
        <v>4186</v>
      </c>
      <c r="J288" s="49">
        <v>0.12498732855</v>
      </c>
      <c r="K288" s="50">
        <v>10821.92425</v>
      </c>
      <c r="L288" s="43" t="s">
        <v>4035</v>
      </c>
      <c r="M288" s="47">
        <v>0.10523516824</v>
      </c>
      <c r="N288" s="48">
        <v>9111.6998199999998</v>
      </c>
      <c r="O288" s="51" t="s">
        <v>4028</v>
      </c>
    </row>
    <row r="289" spans="2:15" ht="15" customHeight="1" x14ac:dyDescent="0.3">
      <c r="B289" s="32" t="s">
        <v>250</v>
      </c>
      <c r="C289" s="33" t="s">
        <v>2050</v>
      </c>
      <c r="D289" s="34" t="s">
        <v>3610</v>
      </c>
      <c r="E289" s="35">
        <v>193505.27327000001</v>
      </c>
      <c r="F289" s="36">
        <v>45504</v>
      </c>
      <c r="G289" s="37">
        <v>0.15763227101999999</v>
      </c>
      <c r="H289" s="38">
        <v>30502.67568</v>
      </c>
      <c r="I289" s="33" t="s">
        <v>4025</v>
      </c>
      <c r="J289" s="39">
        <v>0.10977220388</v>
      </c>
      <c r="K289" s="40">
        <v>21241.500309999999</v>
      </c>
      <c r="L289" s="33" t="s">
        <v>4044</v>
      </c>
      <c r="M289" s="37">
        <v>9.6549335914000001E-2</v>
      </c>
      <c r="N289" s="38">
        <v>18682.805629999999</v>
      </c>
      <c r="O289" s="41" t="s">
        <v>4115</v>
      </c>
    </row>
    <row r="290" spans="2:15" ht="15" customHeight="1" x14ac:dyDescent="0.3">
      <c r="B290" s="42" t="s">
        <v>251</v>
      </c>
      <c r="C290" s="43" t="s">
        <v>2051</v>
      </c>
      <c r="D290" s="44" t="s">
        <v>3613</v>
      </c>
      <c r="E290" s="45">
        <v>60460.656060000001</v>
      </c>
      <c r="F290" s="46">
        <v>45504</v>
      </c>
      <c r="G290" s="47">
        <v>0.15704492638000001</v>
      </c>
      <c r="H290" s="48">
        <v>9495.0392800000009</v>
      </c>
      <c r="I290" s="43" t="s">
        <v>4117</v>
      </c>
      <c r="J290" s="49">
        <v>9.6943041011E-2</v>
      </c>
      <c r="K290" s="50">
        <v>5861.2398599999997</v>
      </c>
      <c r="L290" s="43" t="s">
        <v>4048</v>
      </c>
      <c r="M290" s="47">
        <v>8.4488798879999993E-2</v>
      </c>
      <c r="N290" s="48">
        <v>5108.2482099999997</v>
      </c>
      <c r="O290" s="51" t="s">
        <v>4049</v>
      </c>
    </row>
    <row r="291" spans="2:15" ht="15" customHeight="1" x14ac:dyDescent="0.3">
      <c r="B291" s="32" t="s">
        <v>252</v>
      </c>
      <c r="C291" s="33" t="s">
        <v>2052</v>
      </c>
      <c r="D291" s="34" t="s">
        <v>3617</v>
      </c>
      <c r="E291" s="35">
        <v>36497.66317</v>
      </c>
      <c r="F291" s="36">
        <v>45504</v>
      </c>
      <c r="G291" s="37">
        <v>0.10516884114</v>
      </c>
      <c r="H291" s="38">
        <v>3838.4169400000001</v>
      </c>
      <c r="I291" s="33" t="s">
        <v>4030</v>
      </c>
      <c r="J291" s="39">
        <v>9.0111755776999994E-2</v>
      </c>
      <c r="K291" s="40">
        <v>3288.8685099999998</v>
      </c>
      <c r="L291" s="33" t="s">
        <v>4021</v>
      </c>
      <c r="M291" s="37">
        <v>8.4097201666999993E-2</v>
      </c>
      <c r="N291" s="38">
        <v>3069.3513400000002</v>
      </c>
      <c r="O291" s="41" t="s">
        <v>4041</v>
      </c>
    </row>
    <row r="292" spans="2:15" ht="15" customHeight="1" x14ac:dyDescent="0.3">
      <c r="B292" s="42" t="s">
        <v>253</v>
      </c>
      <c r="C292" s="43" t="s">
        <v>2053</v>
      </c>
      <c r="D292" s="44" t="s">
        <v>3613</v>
      </c>
      <c r="E292" s="45">
        <v>47953.765189999998</v>
      </c>
      <c r="F292" s="46">
        <v>45230</v>
      </c>
      <c r="G292" s="47">
        <v>0.16130954784000001</v>
      </c>
      <c r="H292" s="48">
        <v>7735.4001799999996</v>
      </c>
      <c r="I292" s="43" t="s">
        <v>4029</v>
      </c>
      <c r="J292" s="49">
        <v>0.14769751721999999</v>
      </c>
      <c r="K292" s="50">
        <v>7082.6520600000003</v>
      </c>
      <c r="L292" s="43" t="s">
        <v>4097</v>
      </c>
      <c r="M292" s="47">
        <v>0.13259177865999999</v>
      </c>
      <c r="N292" s="48">
        <v>6358.27502</v>
      </c>
      <c r="O292" s="51" t="s">
        <v>4116</v>
      </c>
    </row>
    <row r="293" spans="2:15" ht="15" customHeight="1" x14ac:dyDescent="0.3">
      <c r="B293" s="32" t="s">
        <v>254</v>
      </c>
      <c r="C293" s="33" t="s">
        <v>2054</v>
      </c>
      <c r="D293" s="34" t="s">
        <v>3605</v>
      </c>
      <c r="E293" s="35">
        <v>274617.98729000002</v>
      </c>
      <c r="F293" s="36">
        <v>45504</v>
      </c>
      <c r="G293" s="37">
        <v>0.19761350523999999</v>
      </c>
      <c r="H293" s="38">
        <v>54268.22307</v>
      </c>
      <c r="I293" s="33" t="s">
        <v>4025</v>
      </c>
      <c r="J293" s="39">
        <v>0.18346837925000001</v>
      </c>
      <c r="K293" s="40">
        <v>50383.717040000003</v>
      </c>
      <c r="L293" s="33" t="s">
        <v>4074</v>
      </c>
      <c r="M293" s="37">
        <v>0.14976323771</v>
      </c>
      <c r="N293" s="38">
        <v>41127.678910000002</v>
      </c>
      <c r="O293" s="41" t="s">
        <v>4051</v>
      </c>
    </row>
    <row r="294" spans="2:15" ht="15" customHeight="1" x14ac:dyDescent="0.3">
      <c r="B294" s="42" t="s">
        <v>255</v>
      </c>
      <c r="C294" s="43" t="s">
        <v>2055</v>
      </c>
      <c r="D294" s="44" t="s">
        <v>3600</v>
      </c>
      <c r="E294" s="45">
        <v>7642.0884999999998</v>
      </c>
      <c r="F294" s="46">
        <v>45504</v>
      </c>
      <c r="G294" s="47">
        <v>0.33976515190000001</v>
      </c>
      <c r="H294" s="48">
        <v>2596.5153599999999</v>
      </c>
      <c r="I294" s="43" t="s">
        <v>4105</v>
      </c>
      <c r="J294" s="49">
        <v>0.15497567581999999</v>
      </c>
      <c r="K294" s="50">
        <v>1184.3378299999999</v>
      </c>
      <c r="L294" s="43" t="s">
        <v>4024</v>
      </c>
      <c r="M294" s="47">
        <v>7.5067419070000002E-2</v>
      </c>
      <c r="N294" s="48">
        <v>573.67186000000004</v>
      </c>
      <c r="O294" s="51" t="s">
        <v>4044</v>
      </c>
    </row>
    <row r="295" spans="2:15" ht="15" customHeight="1" x14ac:dyDescent="0.3">
      <c r="B295" s="32" t="s">
        <v>256</v>
      </c>
      <c r="C295" s="33" t="s">
        <v>2056</v>
      </c>
      <c r="D295" s="34" t="s">
        <v>3601</v>
      </c>
      <c r="E295" s="35">
        <v>21340.84274</v>
      </c>
      <c r="F295" s="36">
        <v>45535</v>
      </c>
      <c r="G295" s="37">
        <v>0.24158079195000001</v>
      </c>
      <c r="H295" s="38">
        <v>5155.5376900000001</v>
      </c>
      <c r="I295" s="33" t="s">
        <v>4021</v>
      </c>
      <c r="J295" s="39">
        <v>0.16302314919999999</v>
      </c>
      <c r="K295" s="40">
        <v>3479.0513900000001</v>
      </c>
      <c r="L295" s="33" t="s">
        <v>4041</v>
      </c>
      <c r="M295" s="37">
        <v>0.14606976293999999</v>
      </c>
      <c r="N295" s="38">
        <v>3117.2518399999999</v>
      </c>
      <c r="O295" s="41" t="s">
        <v>4030</v>
      </c>
    </row>
    <row r="296" spans="2:15" ht="15" customHeight="1" x14ac:dyDescent="0.3">
      <c r="B296" s="42" t="s">
        <v>257</v>
      </c>
      <c r="C296" s="43" t="s">
        <v>2057</v>
      </c>
      <c r="D296" s="44" t="s">
        <v>3613</v>
      </c>
      <c r="E296" s="45">
        <v>134548.03335000001</v>
      </c>
      <c r="F296" s="46">
        <v>45473</v>
      </c>
      <c r="G296" s="47">
        <v>0.30355992542999999</v>
      </c>
      <c r="H296" s="48">
        <v>40843.39097</v>
      </c>
      <c r="I296" s="43" t="s">
        <v>4057</v>
      </c>
      <c r="J296" s="49">
        <v>9.5515146376000004E-2</v>
      </c>
      <c r="K296" s="50">
        <v>12851.375099999999</v>
      </c>
      <c r="L296" s="43" t="s">
        <v>4156</v>
      </c>
      <c r="M296" s="47">
        <v>9.2068885673000006E-2</v>
      </c>
      <c r="N296" s="48">
        <v>12387.6875</v>
      </c>
      <c r="O296" s="51" t="s">
        <v>4050</v>
      </c>
    </row>
    <row r="297" spans="2:15" ht="15" customHeight="1" x14ac:dyDescent="0.3">
      <c r="B297" s="32" t="s">
        <v>258</v>
      </c>
      <c r="C297" s="33" t="s">
        <v>2058</v>
      </c>
      <c r="D297" s="34" t="s">
        <v>3600</v>
      </c>
      <c r="E297" s="35">
        <v>11222.247820000001</v>
      </c>
      <c r="F297" s="36">
        <v>45535</v>
      </c>
      <c r="G297" s="37">
        <v>0.37761075214000001</v>
      </c>
      <c r="H297" s="38">
        <v>4237.6414400000003</v>
      </c>
      <c r="I297" s="33" t="s">
        <v>4049</v>
      </c>
      <c r="J297" s="39">
        <v>0.17938458874999999</v>
      </c>
      <c r="K297" s="40">
        <v>2013.0983100000001</v>
      </c>
      <c r="L297" s="33" t="s">
        <v>4031</v>
      </c>
      <c r="M297" s="37">
        <v>0.13292962105</v>
      </c>
      <c r="N297" s="38">
        <v>1491.7691500000001</v>
      </c>
      <c r="O297" s="41" t="s">
        <v>4035</v>
      </c>
    </row>
    <row r="298" spans="2:15" ht="15" customHeight="1" x14ac:dyDescent="0.3">
      <c r="B298" s="42" t="s">
        <v>259</v>
      </c>
      <c r="C298" s="43" t="s">
        <v>2059</v>
      </c>
      <c r="D298" s="44" t="s">
        <v>3615</v>
      </c>
      <c r="E298" s="45">
        <v>25100.89028</v>
      </c>
      <c r="F298" s="46">
        <v>45504</v>
      </c>
      <c r="G298" s="47">
        <v>0.34814655386999999</v>
      </c>
      <c r="H298" s="48">
        <v>8738.78845</v>
      </c>
      <c r="I298" s="43" t="s">
        <v>4105</v>
      </c>
      <c r="J298" s="49">
        <v>0.27513162413999998</v>
      </c>
      <c r="K298" s="50">
        <v>6906.04871</v>
      </c>
      <c r="L298" s="43" t="s">
        <v>4022</v>
      </c>
      <c r="M298" s="47">
        <v>9.8471861054999998E-2</v>
      </c>
      <c r="N298" s="48">
        <v>2471.7313800000002</v>
      </c>
      <c r="O298" s="51" t="s">
        <v>4086</v>
      </c>
    </row>
    <row r="299" spans="2:15" ht="15" customHeight="1" x14ac:dyDescent="0.3">
      <c r="B299" s="32" t="s">
        <v>260</v>
      </c>
      <c r="C299" s="33" t="s">
        <v>2060</v>
      </c>
      <c r="D299" s="34" t="s">
        <v>3618</v>
      </c>
      <c r="E299" s="35">
        <v>11811.48645</v>
      </c>
      <c r="F299" s="36">
        <v>45504</v>
      </c>
      <c r="G299" s="37">
        <v>0.28577076087999997</v>
      </c>
      <c r="H299" s="38">
        <v>3375.3774699999999</v>
      </c>
      <c r="I299" s="33" t="s">
        <v>4020</v>
      </c>
      <c r="J299" s="39">
        <v>0.13522906933000001</v>
      </c>
      <c r="K299" s="40">
        <v>1597.25632</v>
      </c>
      <c r="L299" s="33" t="s">
        <v>4031</v>
      </c>
      <c r="M299" s="37">
        <v>0.12229223274000001</v>
      </c>
      <c r="N299" s="38">
        <v>1444.4530500000001</v>
      </c>
      <c r="O299" s="41" t="s">
        <v>4050</v>
      </c>
    </row>
    <row r="300" spans="2:15" ht="15" customHeight="1" x14ac:dyDescent="0.3">
      <c r="B300" s="42" t="s">
        <v>261</v>
      </c>
      <c r="C300" s="43" t="s">
        <v>2061</v>
      </c>
      <c r="D300" s="44" t="s">
        <v>3607</v>
      </c>
      <c r="E300" s="45">
        <v>38461.856570000004</v>
      </c>
      <c r="F300" s="46">
        <v>45504</v>
      </c>
      <c r="G300" s="47">
        <v>0.23075721979</v>
      </c>
      <c r="H300" s="48">
        <v>8875.3510900000001</v>
      </c>
      <c r="I300" s="43" t="s">
        <v>4021</v>
      </c>
      <c r="J300" s="49">
        <v>0.19073983953000001</v>
      </c>
      <c r="K300" s="50">
        <v>7336.2083499999999</v>
      </c>
      <c r="L300" s="43" t="s">
        <v>4041</v>
      </c>
      <c r="M300" s="47">
        <v>0.14159274215000001</v>
      </c>
      <c r="N300" s="48">
        <v>5445.9197400000003</v>
      </c>
      <c r="O300" s="51" t="s">
        <v>4030</v>
      </c>
    </row>
    <row r="301" spans="2:15" ht="15" customHeight="1" x14ac:dyDescent="0.3">
      <c r="B301" s="32" t="s">
        <v>262</v>
      </c>
      <c r="C301" s="33" t="s">
        <v>2062</v>
      </c>
      <c r="D301" s="34" t="s">
        <v>3613</v>
      </c>
      <c r="E301" s="35">
        <v>690011.09242</v>
      </c>
      <c r="F301" s="36">
        <v>45504</v>
      </c>
      <c r="G301" s="37">
        <v>0.49254791692</v>
      </c>
      <c r="H301" s="38">
        <v>339863.52622</v>
      </c>
      <c r="I301" s="33" t="s">
        <v>4025</v>
      </c>
      <c r="J301" s="39">
        <v>0.10571111972</v>
      </c>
      <c r="K301" s="40">
        <v>72941.845199999996</v>
      </c>
      <c r="L301" s="33" t="s">
        <v>4109</v>
      </c>
      <c r="M301" s="37">
        <v>6.8202646098000003E-2</v>
      </c>
      <c r="N301" s="38">
        <v>47060.582340000001</v>
      </c>
      <c r="O301" s="41" t="s">
        <v>4030</v>
      </c>
    </row>
    <row r="302" spans="2:15" ht="15" customHeight="1" x14ac:dyDescent="0.3">
      <c r="B302" s="42" t="s">
        <v>263</v>
      </c>
      <c r="C302" s="43" t="s">
        <v>2063</v>
      </c>
      <c r="D302" s="44" t="s">
        <v>3608</v>
      </c>
      <c r="E302" s="45">
        <v>477898.65681000001</v>
      </c>
      <c r="F302" s="46">
        <v>45504</v>
      </c>
      <c r="G302" s="47">
        <v>0.14110677898000001</v>
      </c>
      <c r="H302" s="48">
        <v>67434.740139999994</v>
      </c>
      <c r="I302" s="43" t="s">
        <v>4030</v>
      </c>
      <c r="J302" s="49">
        <v>0.13680693341</v>
      </c>
      <c r="K302" s="50">
        <v>65379.849719999998</v>
      </c>
      <c r="L302" s="43" t="s">
        <v>4050</v>
      </c>
      <c r="M302" s="47">
        <v>0.13055840443</v>
      </c>
      <c r="N302" s="48">
        <v>62393.686110000002</v>
      </c>
      <c r="O302" s="51" t="s">
        <v>4048</v>
      </c>
    </row>
    <row r="303" spans="2:15" ht="15" customHeight="1" x14ac:dyDescent="0.3">
      <c r="B303" s="32" t="s">
        <v>264</v>
      </c>
      <c r="C303" s="33" t="s">
        <v>2064</v>
      </c>
      <c r="D303" s="34" t="s">
        <v>3611</v>
      </c>
      <c r="E303" s="35">
        <v>37376.03037</v>
      </c>
      <c r="F303" s="36">
        <v>45443</v>
      </c>
      <c r="G303" s="37">
        <v>0.29463317053999999</v>
      </c>
      <c r="H303" s="38">
        <v>11012.21833</v>
      </c>
      <c r="I303" s="33" t="s">
        <v>4044</v>
      </c>
      <c r="J303" s="39">
        <v>0.26831459657000001</v>
      </c>
      <c r="K303" s="40">
        <v>10028.534509999999</v>
      </c>
      <c r="L303" s="33" t="s">
        <v>4074</v>
      </c>
      <c r="M303" s="37">
        <v>0.1001377635</v>
      </c>
      <c r="N303" s="38">
        <v>3742.75209</v>
      </c>
      <c r="O303" s="41" t="s">
        <v>4033</v>
      </c>
    </row>
    <row r="304" spans="2:15" ht="15" customHeight="1" x14ac:dyDescent="0.3">
      <c r="B304" s="42" t="s">
        <v>3705</v>
      </c>
      <c r="C304" s="43" t="s">
        <v>3879</v>
      </c>
      <c r="D304" s="44" t="s">
        <v>3620</v>
      </c>
      <c r="E304" s="45">
        <v>5203.9510799999998</v>
      </c>
      <c r="F304" s="46">
        <v>45504</v>
      </c>
      <c r="G304" s="47">
        <v>0.26491193111</v>
      </c>
      <c r="H304" s="48">
        <v>1378.5887299999999</v>
      </c>
      <c r="I304" s="43" t="s">
        <v>4021</v>
      </c>
      <c r="J304" s="49">
        <v>0.17168557434000001</v>
      </c>
      <c r="K304" s="50">
        <v>893.44332999999995</v>
      </c>
      <c r="L304" s="43" t="s">
        <v>4041</v>
      </c>
      <c r="M304" s="47">
        <v>0.16703908946000001</v>
      </c>
      <c r="N304" s="48">
        <v>869.26324999999997</v>
      </c>
      <c r="O304" s="51" t="s">
        <v>4030</v>
      </c>
    </row>
    <row r="305" spans="2:15" ht="15" customHeight="1" x14ac:dyDescent="0.3">
      <c r="B305" s="32" t="s">
        <v>265</v>
      </c>
      <c r="C305" s="33" t="s">
        <v>2065</v>
      </c>
      <c r="D305" s="34" t="s">
        <v>3613</v>
      </c>
      <c r="E305" s="35">
        <v>23189.833429999999</v>
      </c>
      <c r="F305" s="36">
        <v>45535</v>
      </c>
      <c r="G305" s="37">
        <v>0.16153416157</v>
      </c>
      <c r="H305" s="38">
        <v>3745.9503</v>
      </c>
      <c r="I305" s="33" t="s">
        <v>4074</v>
      </c>
      <c r="J305" s="39">
        <v>0.15571256562999999</v>
      </c>
      <c r="K305" s="40">
        <v>3610.9484600000001</v>
      </c>
      <c r="L305" s="33" t="s">
        <v>4158</v>
      </c>
      <c r="M305" s="37">
        <v>0.15057917387</v>
      </c>
      <c r="N305" s="38">
        <v>3491.9059600000001</v>
      </c>
      <c r="O305" s="41" t="s">
        <v>4117</v>
      </c>
    </row>
    <row r="306" spans="2:15" ht="15" customHeight="1" x14ac:dyDescent="0.3">
      <c r="B306" s="42" t="s">
        <v>266</v>
      </c>
      <c r="C306" s="43" t="s">
        <v>2066</v>
      </c>
      <c r="D306" s="44" t="s">
        <v>3600</v>
      </c>
      <c r="E306" s="45">
        <v>1847.2328199999999</v>
      </c>
      <c r="F306" s="46">
        <v>45535</v>
      </c>
      <c r="G306" s="47">
        <v>0.32688426357</v>
      </c>
      <c r="H306" s="48">
        <v>603.83133999999995</v>
      </c>
      <c r="I306" s="43" t="s">
        <v>4052</v>
      </c>
      <c r="J306" s="49">
        <v>0.18895404316</v>
      </c>
      <c r="K306" s="50">
        <v>349.04210999999998</v>
      </c>
      <c r="L306" s="43" t="s">
        <v>4030</v>
      </c>
      <c r="M306" s="47">
        <v>0.15496895513</v>
      </c>
      <c r="N306" s="48">
        <v>286.26373999999998</v>
      </c>
      <c r="O306" s="51" t="s">
        <v>4019</v>
      </c>
    </row>
    <row r="307" spans="2:15" ht="15" customHeight="1" x14ac:dyDescent="0.3">
      <c r="B307" s="32" t="s">
        <v>267</v>
      </c>
      <c r="C307" s="33" t="s">
        <v>2067</v>
      </c>
      <c r="D307" s="34" t="s">
        <v>3607</v>
      </c>
      <c r="E307" s="35">
        <v>9397.7985700000008</v>
      </c>
      <c r="F307" s="36">
        <v>45535</v>
      </c>
      <c r="G307" s="37">
        <v>0.17674338916999999</v>
      </c>
      <c r="H307" s="38">
        <v>1660.9987699999999</v>
      </c>
      <c r="I307" s="33" t="s">
        <v>4054</v>
      </c>
      <c r="J307" s="39">
        <v>0.16652997277000001</v>
      </c>
      <c r="K307" s="40">
        <v>1565.01514</v>
      </c>
      <c r="L307" s="33" t="s">
        <v>4045</v>
      </c>
      <c r="M307" s="37">
        <v>0.14662561554</v>
      </c>
      <c r="N307" s="38">
        <v>1377.9580000000001</v>
      </c>
      <c r="O307" s="41" t="s">
        <v>4052</v>
      </c>
    </row>
    <row r="308" spans="2:15" ht="15" customHeight="1" x14ac:dyDescent="0.3">
      <c r="B308" s="42" t="s">
        <v>268</v>
      </c>
      <c r="C308" s="43" t="s">
        <v>2068</v>
      </c>
      <c r="D308" s="44" t="s">
        <v>3606</v>
      </c>
      <c r="E308" s="45">
        <v>16349.446970000001</v>
      </c>
      <c r="F308" s="46">
        <v>45504</v>
      </c>
      <c r="G308" s="47">
        <v>0.19190921293999999</v>
      </c>
      <c r="H308" s="48">
        <v>3137.6095</v>
      </c>
      <c r="I308" s="43" t="s">
        <v>4022</v>
      </c>
      <c r="J308" s="49">
        <v>0.14001102081</v>
      </c>
      <c r="K308" s="50">
        <v>2289.1027600000002</v>
      </c>
      <c r="L308" s="43" t="s">
        <v>4030</v>
      </c>
      <c r="M308" s="47">
        <v>0.13983504360999999</v>
      </c>
      <c r="N308" s="48">
        <v>2286.2256299999999</v>
      </c>
      <c r="O308" s="51" t="s">
        <v>4038</v>
      </c>
    </row>
    <row r="309" spans="2:15" ht="15" customHeight="1" x14ac:dyDescent="0.3">
      <c r="B309" s="32" t="s">
        <v>269</v>
      </c>
      <c r="C309" s="33" t="s">
        <v>2069</v>
      </c>
      <c r="D309" s="34" t="s">
        <v>3606</v>
      </c>
      <c r="E309" s="35">
        <v>95865.816269999996</v>
      </c>
      <c r="F309" s="36">
        <v>45535</v>
      </c>
      <c r="G309" s="37">
        <v>0.14243248314000001</v>
      </c>
      <c r="H309" s="38">
        <v>13654.40626</v>
      </c>
      <c r="I309" s="33" t="s">
        <v>4174</v>
      </c>
      <c r="J309" s="39">
        <v>9.2688408607999997E-2</v>
      </c>
      <c r="K309" s="40">
        <v>8885.6499500000009</v>
      </c>
      <c r="L309" s="33" t="s">
        <v>4037</v>
      </c>
      <c r="M309" s="37">
        <v>6.5315621914000005E-2</v>
      </c>
      <c r="N309" s="38">
        <v>6261.5354100000004</v>
      </c>
      <c r="O309" s="41" t="s">
        <v>4019</v>
      </c>
    </row>
    <row r="310" spans="2:15" ht="15" customHeight="1" x14ac:dyDescent="0.3">
      <c r="B310" s="42" t="s">
        <v>270</v>
      </c>
      <c r="C310" s="43" t="s">
        <v>2070</v>
      </c>
      <c r="D310" s="44" t="s">
        <v>3615</v>
      </c>
      <c r="E310" s="45">
        <v>7005.0081200000004</v>
      </c>
      <c r="F310" s="46">
        <v>43677</v>
      </c>
      <c r="G310" s="47">
        <v>0.19681015445</v>
      </c>
      <c r="H310" s="48">
        <v>1378.6567299999999</v>
      </c>
      <c r="I310" s="43" t="s">
        <v>4340</v>
      </c>
      <c r="J310" s="49">
        <v>0.18985776279</v>
      </c>
      <c r="K310" s="50">
        <v>1329.95517</v>
      </c>
      <c r="L310" s="43" t="s">
        <v>4122</v>
      </c>
      <c r="M310" s="47">
        <v>0.16649046939000001</v>
      </c>
      <c r="N310" s="48">
        <v>1166.2670900000001</v>
      </c>
      <c r="O310" s="51" t="s">
        <v>4118</v>
      </c>
    </row>
    <row r="311" spans="2:15" ht="15" customHeight="1" x14ac:dyDescent="0.3">
      <c r="B311" s="32" t="s">
        <v>271</v>
      </c>
      <c r="C311" s="33" t="s">
        <v>2071</v>
      </c>
      <c r="D311" s="34" t="s">
        <v>3613</v>
      </c>
      <c r="E311" s="35">
        <v>16879.90206</v>
      </c>
      <c r="F311" s="36">
        <v>45535</v>
      </c>
      <c r="G311" s="37">
        <v>0.39923730813000002</v>
      </c>
      <c r="H311" s="38">
        <v>6739.0866599999999</v>
      </c>
      <c r="I311" s="33" t="s">
        <v>4021</v>
      </c>
      <c r="J311" s="39">
        <v>0.15758657903000001</v>
      </c>
      <c r="K311" s="40">
        <v>2660.0460200000002</v>
      </c>
      <c r="L311" s="33" t="s">
        <v>4032</v>
      </c>
      <c r="M311" s="37">
        <v>0.12532420523000001</v>
      </c>
      <c r="N311" s="38">
        <v>2115.4603099999999</v>
      </c>
      <c r="O311" s="41" t="s">
        <v>4098</v>
      </c>
    </row>
    <row r="312" spans="2:15" ht="15" customHeight="1" x14ac:dyDescent="0.3">
      <c r="B312" s="42" t="s">
        <v>272</v>
      </c>
      <c r="C312" s="43" t="s">
        <v>2072</v>
      </c>
      <c r="D312" s="44" t="s">
        <v>3613</v>
      </c>
      <c r="E312" s="45">
        <v>35676.331899999997</v>
      </c>
      <c r="F312" s="46">
        <v>45504</v>
      </c>
      <c r="G312" s="47">
        <v>0.15827107130000001</v>
      </c>
      <c r="H312" s="48">
        <v>5646.5312700000004</v>
      </c>
      <c r="I312" s="43" t="s">
        <v>4051</v>
      </c>
      <c r="J312" s="49">
        <v>0.12280186994</v>
      </c>
      <c r="K312" s="50">
        <v>4381.1202700000003</v>
      </c>
      <c r="L312" s="43" t="s">
        <v>4044</v>
      </c>
      <c r="M312" s="47">
        <v>0.11121109987</v>
      </c>
      <c r="N312" s="48">
        <v>3967.6041100000002</v>
      </c>
      <c r="O312" s="51" t="s">
        <v>4041</v>
      </c>
    </row>
    <row r="313" spans="2:15" ht="15" customHeight="1" x14ac:dyDescent="0.3">
      <c r="B313" s="32" t="s">
        <v>273</v>
      </c>
      <c r="C313" s="33" t="s">
        <v>2073</v>
      </c>
      <c r="D313" s="34" t="s">
        <v>3614</v>
      </c>
      <c r="E313" s="35">
        <v>211126.98720999999</v>
      </c>
      <c r="F313" s="36">
        <v>45535</v>
      </c>
      <c r="G313" s="37">
        <v>0.14701942782999999</v>
      </c>
      <c r="H313" s="38">
        <v>31039.76886</v>
      </c>
      <c r="I313" s="33" t="s">
        <v>4174</v>
      </c>
      <c r="J313" s="39">
        <v>0.10154818653</v>
      </c>
      <c r="K313" s="40">
        <v>21439.562679999999</v>
      </c>
      <c r="L313" s="33" t="s">
        <v>4031</v>
      </c>
      <c r="M313" s="37">
        <v>8.9102903085000004E-2</v>
      </c>
      <c r="N313" s="38">
        <v>18812.027480000001</v>
      </c>
      <c r="O313" s="41" t="s">
        <v>4044</v>
      </c>
    </row>
    <row r="314" spans="2:15" ht="15" customHeight="1" x14ac:dyDescent="0.3">
      <c r="B314" s="42" t="s">
        <v>274</v>
      </c>
      <c r="C314" s="43" t="s">
        <v>2074</v>
      </c>
      <c r="D314" s="44" t="s">
        <v>3614</v>
      </c>
      <c r="E314" s="45">
        <v>12541.25885</v>
      </c>
      <c r="F314" s="46">
        <v>45504</v>
      </c>
      <c r="G314" s="47">
        <v>0.10455829719</v>
      </c>
      <c r="H314" s="48">
        <v>1311.29267</v>
      </c>
      <c r="I314" s="43" t="s">
        <v>4032</v>
      </c>
      <c r="J314" s="49">
        <v>0.10342509515999999</v>
      </c>
      <c r="K314" s="50">
        <v>1297.08089</v>
      </c>
      <c r="L314" s="43" t="s">
        <v>4038</v>
      </c>
      <c r="M314" s="47">
        <v>8.4990146742999997E-2</v>
      </c>
      <c r="N314" s="48">
        <v>1065.8834300000001</v>
      </c>
      <c r="O314" s="51" t="s">
        <v>4119</v>
      </c>
    </row>
    <row r="315" spans="2:15" ht="15" customHeight="1" x14ac:dyDescent="0.3">
      <c r="B315" s="32" t="s">
        <v>275</v>
      </c>
      <c r="C315" s="33" t="s">
        <v>2075</v>
      </c>
      <c r="D315" s="34" t="s">
        <v>3614</v>
      </c>
      <c r="E315" s="35">
        <v>610744.90099999995</v>
      </c>
      <c r="F315" s="36">
        <v>45535</v>
      </c>
      <c r="G315" s="37">
        <v>0.35988768457999998</v>
      </c>
      <c r="H315" s="38">
        <v>219799.56829</v>
      </c>
      <c r="I315" s="33" t="s">
        <v>4025</v>
      </c>
      <c r="J315" s="39">
        <v>0.15367604404999999</v>
      </c>
      <c r="K315" s="40">
        <v>93856.860310000004</v>
      </c>
      <c r="L315" s="33" t="s">
        <v>4369</v>
      </c>
      <c r="M315" s="37">
        <v>0.12874597949</v>
      </c>
      <c r="N315" s="38">
        <v>78630.950500000006</v>
      </c>
      <c r="O315" s="41" t="s">
        <v>4035</v>
      </c>
    </row>
    <row r="316" spans="2:15" ht="15" customHeight="1" x14ac:dyDescent="0.3">
      <c r="B316" s="42" t="s">
        <v>276</v>
      </c>
      <c r="C316" s="43" t="s">
        <v>2076</v>
      </c>
      <c r="D316" s="44" t="s">
        <v>3603</v>
      </c>
      <c r="E316" s="45">
        <v>17984.718649999999</v>
      </c>
      <c r="F316" s="46">
        <v>45504</v>
      </c>
      <c r="G316" s="47">
        <v>0.19650451746</v>
      </c>
      <c r="H316" s="48">
        <v>3534.0784600000002</v>
      </c>
      <c r="I316" s="43" t="s">
        <v>4044</v>
      </c>
      <c r="J316" s="49">
        <v>0.19043850097000001</v>
      </c>
      <c r="K316" s="50">
        <v>3424.9828600000001</v>
      </c>
      <c r="L316" s="43" t="s">
        <v>4027</v>
      </c>
      <c r="M316" s="47">
        <v>0.1867124677</v>
      </c>
      <c r="N316" s="48">
        <v>3357.9712</v>
      </c>
      <c r="O316" s="51" t="s">
        <v>4074</v>
      </c>
    </row>
    <row r="317" spans="2:15" ht="15" customHeight="1" x14ac:dyDescent="0.3">
      <c r="B317" s="32" t="s">
        <v>277</v>
      </c>
      <c r="C317" s="33" t="s">
        <v>2077</v>
      </c>
      <c r="D317" s="34" t="s">
        <v>3609</v>
      </c>
      <c r="E317" s="35">
        <v>3756.6753800000001</v>
      </c>
      <c r="F317" s="36">
        <v>45382</v>
      </c>
      <c r="G317" s="37">
        <v>0.85740333518</v>
      </c>
      <c r="H317" s="38">
        <v>3220.9859999999999</v>
      </c>
      <c r="I317" s="33" t="s">
        <v>4341</v>
      </c>
      <c r="J317" s="39">
        <v>9.0927593003999996E-2</v>
      </c>
      <c r="K317" s="40">
        <v>341.58544999999998</v>
      </c>
      <c r="L317" s="33" t="s">
        <v>4128</v>
      </c>
      <c r="M317" s="37">
        <v>5.1592102163000003E-2</v>
      </c>
      <c r="N317" s="38">
        <v>193.81478000000001</v>
      </c>
      <c r="O317" s="41" t="s">
        <v>4120</v>
      </c>
    </row>
    <row r="318" spans="2:15" ht="15" customHeight="1" x14ac:dyDescent="0.3">
      <c r="B318" s="42" t="s">
        <v>278</v>
      </c>
      <c r="C318" s="43" t="s">
        <v>2078</v>
      </c>
      <c r="D318" s="44" t="s">
        <v>3609</v>
      </c>
      <c r="E318" s="45">
        <v>16806.779170000002</v>
      </c>
      <c r="F318" s="46">
        <v>45504</v>
      </c>
      <c r="G318" s="47">
        <v>0.99800522815000003</v>
      </c>
      <c r="H318" s="48">
        <v>16773.253479999999</v>
      </c>
      <c r="I318" s="43" t="s">
        <v>4044</v>
      </c>
      <c r="J318" s="49">
        <v>1.2301619359000001E-3</v>
      </c>
      <c r="K318" s="50">
        <v>20.675059999999998</v>
      </c>
      <c r="L318" s="43" t="s">
        <v>4022</v>
      </c>
      <c r="M318" s="47">
        <v>6.7069364605999997E-4</v>
      </c>
      <c r="N318" s="48">
        <v>11.2722</v>
      </c>
      <c r="O318" s="51" t="s">
        <v>4035</v>
      </c>
    </row>
    <row r="319" spans="2:15" ht="15" customHeight="1" x14ac:dyDescent="0.3">
      <c r="B319" s="32" t="s">
        <v>3706</v>
      </c>
      <c r="C319" s="33" t="s">
        <v>3880</v>
      </c>
      <c r="D319" s="34" t="s">
        <v>3611</v>
      </c>
      <c r="E319" s="35">
        <v>10560.136329999999</v>
      </c>
      <c r="F319" s="36">
        <v>45535</v>
      </c>
      <c r="G319" s="37">
        <v>0.39648291453000001</v>
      </c>
      <c r="H319" s="38">
        <v>4186.91363</v>
      </c>
      <c r="I319" s="33" t="s">
        <v>4021</v>
      </c>
      <c r="J319" s="39">
        <v>0.14669815820000001</v>
      </c>
      <c r="K319" s="40">
        <v>1549.15255</v>
      </c>
      <c r="L319" s="33" t="s">
        <v>4052</v>
      </c>
      <c r="M319" s="37">
        <v>0.14119324537</v>
      </c>
      <c r="N319" s="38">
        <v>1491.01992</v>
      </c>
      <c r="O319" s="41" t="s">
        <v>4121</v>
      </c>
    </row>
    <row r="320" spans="2:15" ht="15" customHeight="1" x14ac:dyDescent="0.3">
      <c r="B320" s="42" t="s">
        <v>279</v>
      </c>
      <c r="C320" s="43" t="s">
        <v>2079</v>
      </c>
      <c r="D320" s="44" t="s">
        <v>3600</v>
      </c>
      <c r="E320" s="45">
        <v>175841.37260999999</v>
      </c>
      <c r="F320" s="46">
        <v>45504</v>
      </c>
      <c r="G320" s="47">
        <v>0.28330654885000001</v>
      </c>
      <c r="H320" s="48">
        <v>49817.012419999999</v>
      </c>
      <c r="I320" s="43" t="s">
        <v>4044</v>
      </c>
      <c r="J320" s="49">
        <v>0.14908939086</v>
      </c>
      <c r="K320" s="50">
        <v>26216.083129999999</v>
      </c>
      <c r="L320" s="43" t="s">
        <v>4035</v>
      </c>
      <c r="M320" s="47">
        <v>0.14663325927000001</v>
      </c>
      <c r="N320" s="48">
        <v>25784.193579999999</v>
      </c>
      <c r="O320" s="51" t="s">
        <v>4027</v>
      </c>
    </row>
    <row r="321" spans="2:15" ht="15" customHeight="1" x14ac:dyDescent="0.3">
      <c r="B321" s="32" t="s">
        <v>280</v>
      </c>
      <c r="C321" s="33" t="s">
        <v>2080</v>
      </c>
      <c r="D321" s="34" t="s">
        <v>3623</v>
      </c>
      <c r="E321" s="35">
        <v>2392.2588999999998</v>
      </c>
      <c r="F321" s="36">
        <v>45535</v>
      </c>
      <c r="G321" s="37">
        <v>0.22001599827000001</v>
      </c>
      <c r="H321" s="38">
        <v>526.33523000000002</v>
      </c>
      <c r="I321" s="33" t="s">
        <v>4033</v>
      </c>
      <c r="J321" s="39">
        <v>0.19054438046</v>
      </c>
      <c r="K321" s="40">
        <v>455.83148999999997</v>
      </c>
      <c r="L321" s="33" t="s">
        <v>4039</v>
      </c>
      <c r="M321" s="37">
        <v>0.19050101977</v>
      </c>
      <c r="N321" s="38">
        <v>455.72775999999999</v>
      </c>
      <c r="O321" s="41" t="s">
        <v>4121</v>
      </c>
    </row>
    <row r="322" spans="2:15" ht="15" customHeight="1" x14ac:dyDescent="0.3">
      <c r="B322" s="42" t="s">
        <v>3707</v>
      </c>
      <c r="C322" s="43" t="s">
        <v>3881</v>
      </c>
      <c r="D322" s="44" t="s">
        <v>3607</v>
      </c>
      <c r="E322" s="45">
        <v>1125.2159200000001</v>
      </c>
      <c r="F322" s="46">
        <v>45504</v>
      </c>
      <c r="G322" s="47">
        <v>0.26803408540000001</v>
      </c>
      <c r="H322" s="48">
        <v>301.59622000000002</v>
      </c>
      <c r="I322" s="43" t="s">
        <v>4020</v>
      </c>
      <c r="J322" s="49">
        <v>0.17447829924</v>
      </c>
      <c r="K322" s="50">
        <v>196.32576</v>
      </c>
      <c r="L322" s="43" t="s">
        <v>4156</v>
      </c>
      <c r="M322" s="47">
        <v>0.11153771269</v>
      </c>
      <c r="N322" s="48">
        <v>125.50400999999999</v>
      </c>
      <c r="O322" s="51" t="s">
        <v>4048</v>
      </c>
    </row>
    <row r="323" spans="2:15" ht="15" customHeight="1" x14ac:dyDescent="0.3">
      <c r="B323" s="32" t="s">
        <v>281</v>
      </c>
      <c r="C323" s="33" t="s">
        <v>2081</v>
      </c>
      <c r="D323" s="34" t="s">
        <v>3623</v>
      </c>
      <c r="E323" s="35">
        <v>487065.0099</v>
      </c>
      <c r="F323" s="36">
        <v>45504</v>
      </c>
      <c r="G323" s="37">
        <v>0.28782580202000002</v>
      </c>
      <c r="H323" s="38">
        <v>140189.87711</v>
      </c>
      <c r="I323" s="33" t="s">
        <v>4025</v>
      </c>
      <c r="J323" s="39">
        <v>0.16946492374</v>
      </c>
      <c r="K323" s="40">
        <v>82540.434760000004</v>
      </c>
      <c r="L323" s="33" t="s">
        <v>4159</v>
      </c>
      <c r="M323" s="37">
        <v>8.1950324615E-2</v>
      </c>
      <c r="N323" s="38">
        <v>39915.135670000003</v>
      </c>
      <c r="O323" s="41" t="s">
        <v>4041</v>
      </c>
    </row>
    <row r="324" spans="2:15" ht="15" customHeight="1" x14ac:dyDescent="0.3">
      <c r="B324" s="42" t="s">
        <v>282</v>
      </c>
      <c r="C324" s="43" t="s">
        <v>2082</v>
      </c>
      <c r="D324" s="44" t="s">
        <v>3612</v>
      </c>
      <c r="E324" s="45">
        <v>53115.897400000002</v>
      </c>
      <c r="F324" s="46">
        <v>45535</v>
      </c>
      <c r="G324" s="47">
        <v>9.5610311951999996E-2</v>
      </c>
      <c r="H324" s="48">
        <v>5078.4275200000002</v>
      </c>
      <c r="I324" s="43" t="s">
        <v>4030</v>
      </c>
      <c r="J324" s="49">
        <v>7.7763862086000002E-2</v>
      </c>
      <c r="K324" s="50">
        <v>4130.4973200000004</v>
      </c>
      <c r="L324" s="43" t="s">
        <v>4165</v>
      </c>
      <c r="M324" s="47">
        <v>7.7160433139999998E-2</v>
      </c>
      <c r="N324" s="48">
        <v>4098.4456499999997</v>
      </c>
      <c r="O324" s="51" t="s">
        <v>4058</v>
      </c>
    </row>
    <row r="325" spans="2:15" ht="15" customHeight="1" x14ac:dyDescent="0.3">
      <c r="B325" s="32" t="s">
        <v>283</v>
      </c>
      <c r="C325" s="33" t="s">
        <v>2083</v>
      </c>
      <c r="D325" s="34" t="s">
        <v>3613</v>
      </c>
      <c r="E325" s="35">
        <v>139052.66758000001</v>
      </c>
      <c r="F325" s="36">
        <v>45504</v>
      </c>
      <c r="G325" s="37">
        <v>0.52695177176999997</v>
      </c>
      <c r="H325" s="38">
        <v>73274.049549999996</v>
      </c>
      <c r="I325" s="33" t="s">
        <v>4025</v>
      </c>
      <c r="J325" s="39">
        <v>0.14441088537999999</v>
      </c>
      <c r="K325" s="40">
        <v>20080.718840000001</v>
      </c>
      <c r="L325" s="33" t="s">
        <v>4035</v>
      </c>
      <c r="M325" s="37">
        <v>6.0337432758999998E-2</v>
      </c>
      <c r="N325" s="38">
        <v>8390.0809800000006</v>
      </c>
      <c r="O325" s="41" t="s">
        <v>4030</v>
      </c>
    </row>
    <row r="326" spans="2:15" ht="15" customHeight="1" x14ac:dyDescent="0.3">
      <c r="B326" s="42" t="s">
        <v>284</v>
      </c>
      <c r="C326" s="43" t="s">
        <v>2084</v>
      </c>
      <c r="D326" s="44" t="s">
        <v>3607</v>
      </c>
      <c r="E326" s="45">
        <v>463367.52068000002</v>
      </c>
      <c r="F326" s="46">
        <v>45504</v>
      </c>
      <c r="G326" s="47">
        <v>6.6325103548000003E-2</v>
      </c>
      <c r="H326" s="48">
        <v>30732.898789999999</v>
      </c>
      <c r="I326" s="43" t="s">
        <v>4283</v>
      </c>
      <c r="J326" s="49">
        <v>6.5691947798E-2</v>
      </c>
      <c r="K326" s="50">
        <v>30439.51498</v>
      </c>
      <c r="L326" s="43" t="s">
        <v>4245</v>
      </c>
      <c r="M326" s="47">
        <v>5.4154730684000001E-2</v>
      </c>
      <c r="N326" s="48">
        <v>25093.543290000001</v>
      </c>
      <c r="O326" s="51" t="s">
        <v>4022</v>
      </c>
    </row>
    <row r="327" spans="2:15" ht="15" customHeight="1" x14ac:dyDescent="0.3">
      <c r="B327" s="32" t="s">
        <v>285</v>
      </c>
      <c r="C327" s="33" t="s">
        <v>2085</v>
      </c>
      <c r="D327" s="34" t="s">
        <v>3606</v>
      </c>
      <c r="E327" s="35">
        <v>79684.294810000007</v>
      </c>
      <c r="F327" s="36">
        <v>45535</v>
      </c>
      <c r="G327" s="37">
        <v>0.16502655525000001</v>
      </c>
      <c r="H327" s="38">
        <v>13150.02468</v>
      </c>
      <c r="I327" s="33" t="s">
        <v>4301</v>
      </c>
      <c r="J327" s="39">
        <v>0.11117699341999999</v>
      </c>
      <c r="K327" s="40">
        <v>8859.0603200000005</v>
      </c>
      <c r="L327" s="33" t="s">
        <v>4074</v>
      </c>
      <c r="M327" s="37">
        <v>0.10985875247</v>
      </c>
      <c r="N327" s="38">
        <v>8754.0172199999997</v>
      </c>
      <c r="O327" s="41" t="s">
        <v>4022</v>
      </c>
    </row>
    <row r="328" spans="2:15" ht="15" customHeight="1" x14ac:dyDescent="0.3">
      <c r="B328" s="42" t="s">
        <v>286</v>
      </c>
      <c r="C328" s="43" t="s">
        <v>2086</v>
      </c>
      <c r="D328" s="44" t="s">
        <v>3613</v>
      </c>
      <c r="E328" s="45">
        <v>33155.317840000003</v>
      </c>
      <c r="F328" s="46">
        <v>45535</v>
      </c>
      <c r="G328" s="47">
        <v>0.26482232932999999</v>
      </c>
      <c r="H328" s="48">
        <v>8780.2685000000001</v>
      </c>
      <c r="I328" s="43" t="s">
        <v>4057</v>
      </c>
      <c r="J328" s="49">
        <v>0.13979564341</v>
      </c>
      <c r="K328" s="50">
        <v>4634.9689900000003</v>
      </c>
      <c r="L328" s="43" t="s">
        <v>4098</v>
      </c>
      <c r="M328" s="47">
        <v>8.6308086800000003E-2</v>
      </c>
      <c r="N328" s="48">
        <v>2861.5720500000002</v>
      </c>
      <c r="O328" s="51" t="s">
        <v>4032</v>
      </c>
    </row>
    <row r="329" spans="2:15" ht="15" customHeight="1" x14ac:dyDescent="0.3">
      <c r="B329" s="32" t="s">
        <v>287</v>
      </c>
      <c r="C329" s="33" t="s">
        <v>2087</v>
      </c>
      <c r="D329" s="34" t="s">
        <v>3606</v>
      </c>
      <c r="E329" s="35">
        <v>234729.85003</v>
      </c>
      <c r="F329" s="36">
        <v>45504</v>
      </c>
      <c r="G329" s="37">
        <v>0.14981618655000001</v>
      </c>
      <c r="H329" s="38">
        <v>35166.330999999998</v>
      </c>
      <c r="I329" s="33" t="s">
        <v>4073</v>
      </c>
      <c r="J329" s="39">
        <v>0.10133156527000001</v>
      </c>
      <c r="K329" s="40">
        <v>23785.543119999998</v>
      </c>
      <c r="L329" s="33" t="s">
        <v>4076</v>
      </c>
      <c r="M329" s="37">
        <v>9.0763473913999998E-2</v>
      </c>
      <c r="N329" s="38">
        <v>21304.89662</v>
      </c>
      <c r="O329" s="41" t="s">
        <v>4086</v>
      </c>
    </row>
    <row r="330" spans="2:15" ht="15" customHeight="1" x14ac:dyDescent="0.3">
      <c r="B330" s="42" t="s">
        <v>288</v>
      </c>
      <c r="C330" s="43" t="s">
        <v>2088</v>
      </c>
      <c r="D330" s="44" t="s">
        <v>3610</v>
      </c>
      <c r="E330" s="45">
        <v>186362.57339999999</v>
      </c>
      <c r="F330" s="46">
        <v>45504</v>
      </c>
      <c r="G330" s="47">
        <v>0.20378622884</v>
      </c>
      <c r="H330" s="48">
        <v>37978.126029999999</v>
      </c>
      <c r="I330" s="43" t="s">
        <v>4050</v>
      </c>
      <c r="J330" s="49">
        <v>0.19995436407</v>
      </c>
      <c r="K330" s="50">
        <v>37264.009850000002</v>
      </c>
      <c r="L330" s="43" t="s">
        <v>4048</v>
      </c>
      <c r="M330" s="47">
        <v>0.13395729144999999</v>
      </c>
      <c r="N330" s="48">
        <v>24964.62556</v>
      </c>
      <c r="O330" s="51" t="s">
        <v>4051</v>
      </c>
    </row>
    <row r="331" spans="2:15" ht="15" customHeight="1" x14ac:dyDescent="0.3">
      <c r="B331" s="32" t="s">
        <v>289</v>
      </c>
      <c r="C331" s="33" t="s">
        <v>2089</v>
      </c>
      <c r="D331" s="34" t="s">
        <v>3618</v>
      </c>
      <c r="E331" s="35">
        <v>24989.135490000001</v>
      </c>
      <c r="F331" s="36">
        <v>45473</v>
      </c>
      <c r="G331" s="37">
        <v>0.23378034796</v>
      </c>
      <c r="H331" s="38">
        <v>5841.9687899999999</v>
      </c>
      <c r="I331" s="33" t="s">
        <v>4019</v>
      </c>
      <c r="J331" s="39">
        <v>0.16988817767</v>
      </c>
      <c r="K331" s="40">
        <v>4245.35869</v>
      </c>
      <c r="L331" s="33" t="s">
        <v>4102</v>
      </c>
      <c r="M331" s="37">
        <v>0.11615271649</v>
      </c>
      <c r="N331" s="38">
        <v>2902.5559699999999</v>
      </c>
      <c r="O331" s="41" t="s">
        <v>4051</v>
      </c>
    </row>
    <row r="332" spans="2:15" ht="15" customHeight="1" x14ac:dyDescent="0.3">
      <c r="B332" s="42" t="s">
        <v>290</v>
      </c>
      <c r="C332" s="43" t="s">
        <v>2090</v>
      </c>
      <c r="D332" s="44" t="s">
        <v>3615</v>
      </c>
      <c r="E332" s="45">
        <v>85640.827699999994</v>
      </c>
      <c r="F332" s="46">
        <v>45504</v>
      </c>
      <c r="G332" s="47">
        <v>0.15605960952</v>
      </c>
      <c r="H332" s="48">
        <v>13365.074130000001</v>
      </c>
      <c r="I332" s="43" t="s">
        <v>4041</v>
      </c>
      <c r="J332" s="49">
        <v>0.13231137208999999</v>
      </c>
      <c r="K332" s="50">
        <v>11331.25542</v>
      </c>
      <c r="L332" s="43" t="s">
        <v>4024</v>
      </c>
      <c r="M332" s="47">
        <v>0.11679577239</v>
      </c>
      <c r="N332" s="48">
        <v>10002.48662</v>
      </c>
      <c r="O332" s="51" t="s">
        <v>4051</v>
      </c>
    </row>
    <row r="333" spans="2:15" ht="15" customHeight="1" x14ac:dyDescent="0.3">
      <c r="B333" s="32" t="s">
        <v>291</v>
      </c>
      <c r="C333" s="33" t="s">
        <v>2091</v>
      </c>
      <c r="D333" s="34" t="s">
        <v>3615</v>
      </c>
      <c r="E333" s="35">
        <v>22903.989150000001</v>
      </c>
      <c r="F333" s="36">
        <v>45504</v>
      </c>
      <c r="G333" s="37">
        <v>0.20720140491</v>
      </c>
      <c r="H333" s="38">
        <v>4745.73873</v>
      </c>
      <c r="I333" s="33" t="s">
        <v>4082</v>
      </c>
      <c r="J333" s="39">
        <v>0.19828489528000001</v>
      </c>
      <c r="K333" s="40">
        <v>4541.5150899999999</v>
      </c>
      <c r="L333" s="33" t="s">
        <v>4263</v>
      </c>
      <c r="M333" s="37">
        <v>0.19779625855999999</v>
      </c>
      <c r="N333" s="38">
        <v>4530.3233600000003</v>
      </c>
      <c r="O333" s="41" t="s">
        <v>4030</v>
      </c>
    </row>
    <row r="334" spans="2:15" ht="15" customHeight="1" x14ac:dyDescent="0.3">
      <c r="B334" s="42" t="s">
        <v>292</v>
      </c>
      <c r="C334" s="43" t="s">
        <v>2092</v>
      </c>
      <c r="D334" s="44" t="s">
        <v>3620</v>
      </c>
      <c r="E334" s="45">
        <v>4454.4150600000003</v>
      </c>
      <c r="F334" s="46">
        <v>44347</v>
      </c>
      <c r="G334" s="47">
        <v>0.20156534762</v>
      </c>
      <c r="H334" s="48">
        <v>897.85572000000002</v>
      </c>
      <c r="I334" s="43" t="s">
        <v>4342</v>
      </c>
      <c r="J334" s="49">
        <v>0.16915338823000001</v>
      </c>
      <c r="K334" s="50">
        <v>753.47940000000006</v>
      </c>
      <c r="L334" s="43" t="s">
        <v>4420</v>
      </c>
      <c r="M334" s="47">
        <v>0.1287943899</v>
      </c>
      <c r="N334" s="48">
        <v>573.70366999999999</v>
      </c>
      <c r="O334" s="51" t="s">
        <v>4122</v>
      </c>
    </row>
    <row r="335" spans="2:15" ht="15" customHeight="1" x14ac:dyDescent="0.3">
      <c r="B335" s="32" t="s">
        <v>293</v>
      </c>
      <c r="C335" s="33" t="s">
        <v>2093</v>
      </c>
      <c r="D335" s="34" t="s">
        <v>3613</v>
      </c>
      <c r="E335" s="35">
        <v>16489.6181</v>
      </c>
      <c r="F335" s="36">
        <v>45504</v>
      </c>
      <c r="G335" s="37">
        <v>0.14720461779999999</v>
      </c>
      <c r="H335" s="38">
        <v>2427.3479299999999</v>
      </c>
      <c r="I335" s="33" t="s">
        <v>4035</v>
      </c>
      <c r="J335" s="39">
        <v>0.10617399259</v>
      </c>
      <c r="K335" s="40">
        <v>1750.7685899999999</v>
      </c>
      <c r="L335" s="33" t="s">
        <v>4060</v>
      </c>
      <c r="M335" s="37">
        <v>0.10563776853</v>
      </c>
      <c r="N335" s="38">
        <v>1741.9264599999999</v>
      </c>
      <c r="O335" s="41" t="s">
        <v>4123</v>
      </c>
    </row>
    <row r="336" spans="2:15" ht="15" customHeight="1" x14ac:dyDescent="0.3">
      <c r="B336" s="42" t="s">
        <v>294</v>
      </c>
      <c r="C336" s="43" t="s">
        <v>2094</v>
      </c>
      <c r="D336" s="44" t="s">
        <v>3606</v>
      </c>
      <c r="E336" s="45">
        <v>34175.885849999999</v>
      </c>
      <c r="F336" s="46">
        <v>45535</v>
      </c>
      <c r="G336" s="47">
        <v>0.18771693346000001</v>
      </c>
      <c r="H336" s="48">
        <v>6415.3924900000002</v>
      </c>
      <c r="I336" s="43" t="s">
        <v>4045</v>
      </c>
      <c r="J336" s="49">
        <v>0.17935014258000001</v>
      </c>
      <c r="K336" s="50">
        <v>6129.45</v>
      </c>
      <c r="L336" s="43" t="s">
        <v>4021</v>
      </c>
      <c r="M336" s="47">
        <v>0.17309044061000001</v>
      </c>
      <c r="N336" s="48">
        <v>5915.5191400000003</v>
      </c>
      <c r="O336" s="51" t="s">
        <v>4019</v>
      </c>
    </row>
    <row r="337" spans="2:15" ht="15" customHeight="1" x14ac:dyDescent="0.3">
      <c r="B337" s="32" t="s">
        <v>295</v>
      </c>
      <c r="C337" s="33" t="s">
        <v>2095</v>
      </c>
      <c r="D337" s="34" t="s">
        <v>3611</v>
      </c>
      <c r="E337" s="35">
        <v>14136.33862</v>
      </c>
      <c r="F337" s="36">
        <v>45535</v>
      </c>
      <c r="G337" s="37">
        <v>0.61470341957999997</v>
      </c>
      <c r="H337" s="38">
        <v>8689.6556899999996</v>
      </c>
      <c r="I337" s="33" t="s">
        <v>4049</v>
      </c>
      <c r="J337" s="39">
        <v>0.23407241852999999</v>
      </c>
      <c r="K337" s="40">
        <v>3308.92697</v>
      </c>
      <c r="L337" s="33" t="s">
        <v>4045</v>
      </c>
      <c r="M337" s="37">
        <v>6.4082488709000004E-2</v>
      </c>
      <c r="N337" s="38">
        <v>905.89175999999998</v>
      </c>
      <c r="O337" s="41" t="s">
        <v>4124</v>
      </c>
    </row>
    <row r="338" spans="2:15" ht="15" customHeight="1" x14ac:dyDescent="0.3">
      <c r="B338" s="42" t="s">
        <v>296</v>
      </c>
      <c r="C338" s="43" t="s">
        <v>2096</v>
      </c>
      <c r="D338" s="44" t="s">
        <v>3606</v>
      </c>
      <c r="E338" s="45">
        <v>137789.99275</v>
      </c>
      <c r="F338" s="46">
        <v>45504</v>
      </c>
      <c r="G338" s="47">
        <v>0.20079900998</v>
      </c>
      <c r="H338" s="48">
        <v>27668.094130000001</v>
      </c>
      <c r="I338" s="43" t="s">
        <v>4044</v>
      </c>
      <c r="J338" s="49">
        <v>9.0399889654000004E-2</v>
      </c>
      <c r="K338" s="50">
        <v>12456.200140000001</v>
      </c>
      <c r="L338" s="43" t="s">
        <v>4031</v>
      </c>
      <c r="M338" s="47">
        <v>8.3606773105000004E-2</v>
      </c>
      <c r="N338" s="48">
        <v>11520.176659999999</v>
      </c>
      <c r="O338" s="51" t="s">
        <v>4109</v>
      </c>
    </row>
    <row r="339" spans="2:15" ht="15" customHeight="1" x14ac:dyDescent="0.3">
      <c r="B339" s="32" t="s">
        <v>297</v>
      </c>
      <c r="C339" s="33" t="s">
        <v>2097</v>
      </c>
      <c r="D339" s="34" t="s">
        <v>3605</v>
      </c>
      <c r="E339" s="35">
        <v>52019.04075</v>
      </c>
      <c r="F339" s="36">
        <v>45504</v>
      </c>
      <c r="G339" s="37">
        <v>0.39055958216999997</v>
      </c>
      <c r="H339" s="38">
        <v>20316.534820000001</v>
      </c>
      <c r="I339" s="33" t="s">
        <v>4052</v>
      </c>
      <c r="J339" s="39">
        <v>0.36957855455999999</v>
      </c>
      <c r="K339" s="40">
        <v>19225.121889999999</v>
      </c>
      <c r="L339" s="33" t="s">
        <v>4021</v>
      </c>
      <c r="M339" s="37">
        <v>0.14616610784</v>
      </c>
      <c r="N339" s="38">
        <v>7603.4207200000001</v>
      </c>
      <c r="O339" s="41" t="s">
        <v>4054</v>
      </c>
    </row>
    <row r="340" spans="2:15" ht="15" customHeight="1" x14ac:dyDescent="0.3">
      <c r="B340" s="42" t="s">
        <v>298</v>
      </c>
      <c r="C340" s="43" t="s">
        <v>2098</v>
      </c>
      <c r="D340" s="44" t="s">
        <v>3614</v>
      </c>
      <c r="E340" s="45">
        <v>1841202.4225999999</v>
      </c>
      <c r="F340" s="46">
        <v>45504</v>
      </c>
      <c r="G340" s="47">
        <v>0.44624711725999999</v>
      </c>
      <c r="H340" s="48">
        <v>821631.27338999999</v>
      </c>
      <c r="I340" s="43" t="s">
        <v>4025</v>
      </c>
      <c r="J340" s="49">
        <v>0.11867169695</v>
      </c>
      <c r="K340" s="50">
        <v>218498.61593</v>
      </c>
      <c r="L340" s="43" t="s">
        <v>4031</v>
      </c>
      <c r="M340" s="47">
        <v>8.8507504062999995E-2</v>
      </c>
      <c r="N340" s="48">
        <v>162960.2309</v>
      </c>
      <c r="O340" s="51" t="s">
        <v>4030</v>
      </c>
    </row>
    <row r="341" spans="2:15" ht="15" customHeight="1" x14ac:dyDescent="0.3">
      <c r="B341" s="32" t="s">
        <v>299</v>
      </c>
      <c r="C341" s="33" t="s">
        <v>2099</v>
      </c>
      <c r="D341" s="34" t="s">
        <v>3600</v>
      </c>
      <c r="E341" s="35">
        <v>21583.24799</v>
      </c>
      <c r="F341" s="36">
        <v>45504</v>
      </c>
      <c r="G341" s="37">
        <v>0.31712139865</v>
      </c>
      <c r="H341" s="38">
        <v>6844.5097900000001</v>
      </c>
      <c r="I341" s="33" t="s">
        <v>4021</v>
      </c>
      <c r="J341" s="39">
        <v>0.16253849242999999</v>
      </c>
      <c r="K341" s="40">
        <v>3508.1085899999998</v>
      </c>
      <c r="L341" s="33" t="s">
        <v>4019</v>
      </c>
      <c r="M341" s="37">
        <v>8.5572449098000006E-2</v>
      </c>
      <c r="N341" s="38">
        <v>1846.93139</v>
      </c>
      <c r="O341" s="41" t="s">
        <v>4071</v>
      </c>
    </row>
    <row r="342" spans="2:15" ht="15" customHeight="1" x14ac:dyDescent="0.3">
      <c r="B342" s="42" t="s">
        <v>300</v>
      </c>
      <c r="C342" s="43" t="s">
        <v>2100</v>
      </c>
      <c r="D342" s="44" t="s">
        <v>3610</v>
      </c>
      <c r="E342" s="45">
        <v>66772.661210000006</v>
      </c>
      <c r="F342" s="46">
        <v>45504</v>
      </c>
      <c r="G342" s="47">
        <v>0.57751546189000003</v>
      </c>
      <c r="H342" s="48">
        <v>38562.244279999999</v>
      </c>
      <c r="I342" s="43" t="s">
        <v>4025</v>
      </c>
      <c r="J342" s="49">
        <v>0.13639115927000001</v>
      </c>
      <c r="K342" s="50">
        <v>9107.2006700000002</v>
      </c>
      <c r="L342" s="43" t="s">
        <v>4050</v>
      </c>
      <c r="M342" s="47">
        <v>7.0659809337000001E-2</v>
      </c>
      <c r="N342" s="48">
        <v>4718.1435099999999</v>
      </c>
      <c r="O342" s="51" t="s">
        <v>4125</v>
      </c>
    </row>
    <row r="343" spans="2:15" ht="15" customHeight="1" x14ac:dyDescent="0.3">
      <c r="B343" s="32" t="s">
        <v>301</v>
      </c>
      <c r="C343" s="33" t="s">
        <v>2101</v>
      </c>
      <c r="D343" s="34" t="s">
        <v>3600</v>
      </c>
      <c r="E343" s="35">
        <v>19371.874589999999</v>
      </c>
      <c r="F343" s="36">
        <v>45504</v>
      </c>
      <c r="G343" s="37">
        <v>0.19039152163</v>
      </c>
      <c r="H343" s="38">
        <v>3688.2406799999999</v>
      </c>
      <c r="I343" s="33" t="s">
        <v>4019</v>
      </c>
      <c r="J343" s="39">
        <v>0.15465986557</v>
      </c>
      <c r="K343" s="40">
        <v>2996.05152</v>
      </c>
      <c r="L343" s="33" t="s">
        <v>4044</v>
      </c>
      <c r="M343" s="37">
        <v>0.11249250297000001</v>
      </c>
      <c r="N343" s="38">
        <v>2179.1906600000002</v>
      </c>
      <c r="O343" s="41" t="s">
        <v>4027</v>
      </c>
    </row>
    <row r="344" spans="2:15" ht="15" customHeight="1" x14ac:dyDescent="0.3">
      <c r="B344" s="42" t="s">
        <v>302</v>
      </c>
      <c r="C344" s="43" t="s">
        <v>2102</v>
      </c>
      <c r="D344" s="44" t="s">
        <v>3613</v>
      </c>
      <c r="E344" s="45">
        <v>273965.45798000001</v>
      </c>
      <c r="F344" s="46">
        <v>45504</v>
      </c>
      <c r="G344" s="47">
        <v>0.16772360620999999</v>
      </c>
      <c r="H344" s="48">
        <v>45950.474589999998</v>
      </c>
      <c r="I344" s="43" t="s">
        <v>4030</v>
      </c>
      <c r="J344" s="49">
        <v>0.16202835619</v>
      </c>
      <c r="K344" s="50">
        <v>44390.172809999996</v>
      </c>
      <c r="L344" s="43" t="s">
        <v>4035</v>
      </c>
      <c r="M344" s="47">
        <v>0.12253970547</v>
      </c>
      <c r="N344" s="48">
        <v>33571.646529999998</v>
      </c>
      <c r="O344" s="51" t="s">
        <v>4027</v>
      </c>
    </row>
    <row r="345" spans="2:15" ht="15" customHeight="1" x14ac:dyDescent="0.3">
      <c r="B345" s="32" t="s">
        <v>303</v>
      </c>
      <c r="C345" s="33" t="s">
        <v>2103</v>
      </c>
      <c r="D345" s="34" t="s">
        <v>3606</v>
      </c>
      <c r="E345" s="35">
        <v>39744.928619999999</v>
      </c>
      <c r="F345" s="36">
        <v>45473</v>
      </c>
      <c r="G345" s="37">
        <v>0.15651702684999999</v>
      </c>
      <c r="H345" s="38">
        <v>6220.7580600000001</v>
      </c>
      <c r="I345" s="33" t="s">
        <v>4024</v>
      </c>
      <c r="J345" s="39">
        <v>0.12116471300999999</v>
      </c>
      <c r="K345" s="40">
        <v>4815.6828699999996</v>
      </c>
      <c r="L345" s="33" t="s">
        <v>4030</v>
      </c>
      <c r="M345" s="37">
        <v>0.10689369379999999</v>
      </c>
      <c r="N345" s="38">
        <v>4248.4822299999996</v>
      </c>
      <c r="O345" s="41" t="s">
        <v>4052</v>
      </c>
    </row>
    <row r="346" spans="2:15" ht="15" customHeight="1" x14ac:dyDescent="0.3">
      <c r="B346" s="42" t="s">
        <v>304</v>
      </c>
      <c r="C346" s="43" t="s">
        <v>2104</v>
      </c>
      <c r="D346" s="44" t="s">
        <v>3606</v>
      </c>
      <c r="E346" s="45">
        <v>35907.455950000003</v>
      </c>
      <c r="F346" s="46">
        <v>45504</v>
      </c>
      <c r="G346" s="47">
        <v>0.43221779987999998</v>
      </c>
      <c r="H346" s="48">
        <v>15519.841609999999</v>
      </c>
      <c r="I346" s="43" t="s">
        <v>4022</v>
      </c>
      <c r="J346" s="49">
        <v>0.1800342288</v>
      </c>
      <c r="K346" s="50">
        <v>6464.57114</v>
      </c>
      <c r="L346" s="43" t="s">
        <v>4035</v>
      </c>
      <c r="M346" s="47">
        <v>0.1286815325</v>
      </c>
      <c r="N346" s="48">
        <v>4620.6264600000004</v>
      </c>
      <c r="O346" s="51" t="s">
        <v>4126</v>
      </c>
    </row>
    <row r="347" spans="2:15" ht="15" customHeight="1" x14ac:dyDescent="0.3">
      <c r="B347" s="32" t="s">
        <v>305</v>
      </c>
      <c r="C347" s="33" t="s">
        <v>2105</v>
      </c>
      <c r="D347" s="34" t="s">
        <v>3623</v>
      </c>
      <c r="E347" s="35">
        <v>96377.983229999998</v>
      </c>
      <c r="F347" s="36">
        <v>45504</v>
      </c>
      <c r="G347" s="37">
        <v>0.17130764700000001</v>
      </c>
      <c r="H347" s="38">
        <v>16510.285530000001</v>
      </c>
      <c r="I347" s="33" t="s">
        <v>4035</v>
      </c>
      <c r="J347" s="39">
        <v>0.16645278592000001</v>
      </c>
      <c r="K347" s="40">
        <v>16042.383809999999</v>
      </c>
      <c r="L347" s="33" t="s">
        <v>4044</v>
      </c>
      <c r="M347" s="37">
        <v>0.13552449846</v>
      </c>
      <c r="N347" s="38">
        <v>13061.57784</v>
      </c>
      <c r="O347" s="41" t="s">
        <v>4127</v>
      </c>
    </row>
    <row r="348" spans="2:15" ht="15" customHeight="1" x14ac:dyDescent="0.3">
      <c r="B348" s="42" t="s">
        <v>306</v>
      </c>
      <c r="C348" s="43" t="s">
        <v>2106</v>
      </c>
      <c r="D348" s="44" t="s">
        <v>3612</v>
      </c>
      <c r="E348" s="45">
        <v>40618.4202</v>
      </c>
      <c r="F348" s="46">
        <v>45535</v>
      </c>
      <c r="G348" s="47">
        <v>0.20635383105999999</v>
      </c>
      <c r="H348" s="48">
        <v>8381.7666200000003</v>
      </c>
      <c r="I348" s="43" t="s">
        <v>4021</v>
      </c>
      <c r="J348" s="49">
        <v>0.16248747188000001</v>
      </c>
      <c r="K348" s="50">
        <v>6599.98441</v>
      </c>
      <c r="L348" s="43" t="s">
        <v>4049</v>
      </c>
      <c r="M348" s="47">
        <v>0.13532114501</v>
      </c>
      <c r="N348" s="48">
        <v>5496.5311300000003</v>
      </c>
      <c r="O348" s="51" t="s">
        <v>4035</v>
      </c>
    </row>
    <row r="349" spans="2:15" ht="15" customHeight="1" x14ac:dyDescent="0.3">
      <c r="B349" s="32" t="s">
        <v>307</v>
      </c>
      <c r="C349" s="33" t="s">
        <v>2107</v>
      </c>
      <c r="D349" s="34" t="s">
        <v>3606</v>
      </c>
      <c r="E349" s="35">
        <v>489029.30391999998</v>
      </c>
      <c r="F349" s="36">
        <v>45504</v>
      </c>
      <c r="G349" s="37">
        <v>0.13666690785999999</v>
      </c>
      <c r="H349" s="38">
        <v>66834.122820000004</v>
      </c>
      <c r="I349" s="33" t="s">
        <v>4025</v>
      </c>
      <c r="J349" s="39">
        <v>0.12471557043000001</v>
      </c>
      <c r="K349" s="40">
        <v>60989.568599999999</v>
      </c>
      <c r="L349" s="33" t="s">
        <v>4044</v>
      </c>
      <c r="M349" s="37">
        <v>0.11971941060999999</v>
      </c>
      <c r="N349" s="38">
        <v>58546.300040000002</v>
      </c>
      <c r="O349" s="41" t="s">
        <v>4041</v>
      </c>
    </row>
    <row r="350" spans="2:15" ht="15" customHeight="1" x14ac:dyDescent="0.3">
      <c r="B350" s="42" t="s">
        <v>308</v>
      </c>
      <c r="C350" s="43" t="s">
        <v>2108</v>
      </c>
      <c r="D350" s="44" t="s">
        <v>3609</v>
      </c>
      <c r="E350" s="45">
        <v>13124.54882</v>
      </c>
      <c r="F350" s="46">
        <v>45291</v>
      </c>
      <c r="G350" s="47">
        <v>0.64197801810999999</v>
      </c>
      <c r="H350" s="48">
        <v>8425.6718400000009</v>
      </c>
      <c r="I350" s="43" t="s">
        <v>4029</v>
      </c>
      <c r="J350" s="49">
        <v>0.18608291404999999</v>
      </c>
      <c r="K350" s="50">
        <v>2442.2542899999999</v>
      </c>
      <c r="L350" s="43" t="s">
        <v>4088</v>
      </c>
      <c r="M350" s="47">
        <v>0.12460821719</v>
      </c>
      <c r="N350" s="48">
        <v>1635.4266299999999</v>
      </c>
      <c r="O350" s="51" t="s">
        <v>4128</v>
      </c>
    </row>
    <row r="351" spans="2:15" ht="15" customHeight="1" x14ac:dyDescent="0.3">
      <c r="B351" s="32" t="s">
        <v>309</v>
      </c>
      <c r="C351" s="33" t="s">
        <v>2109</v>
      </c>
      <c r="D351" s="34" t="s">
        <v>3606</v>
      </c>
      <c r="E351" s="35">
        <v>269977.16817000002</v>
      </c>
      <c r="F351" s="36">
        <v>45504</v>
      </c>
      <c r="G351" s="37">
        <v>0.62079630260999996</v>
      </c>
      <c r="H351" s="38">
        <v>167600.82779000001</v>
      </c>
      <c r="I351" s="33" t="s">
        <v>4025</v>
      </c>
      <c r="J351" s="39">
        <v>8.5452462356E-2</v>
      </c>
      <c r="K351" s="40">
        <v>23070.213800000001</v>
      </c>
      <c r="L351" s="33" t="s">
        <v>4108</v>
      </c>
      <c r="M351" s="37">
        <v>7.0680462016000006E-2</v>
      </c>
      <c r="N351" s="38">
        <v>19082.110980000001</v>
      </c>
      <c r="O351" s="41" t="s">
        <v>4046</v>
      </c>
    </row>
    <row r="352" spans="2:15" ht="15" customHeight="1" x14ac:dyDescent="0.3">
      <c r="B352" s="42" t="s">
        <v>310</v>
      </c>
      <c r="C352" s="43" t="s">
        <v>2110</v>
      </c>
      <c r="D352" s="44" t="s">
        <v>3617</v>
      </c>
      <c r="E352" s="45">
        <v>70207.129409999994</v>
      </c>
      <c r="F352" s="46">
        <v>45504</v>
      </c>
      <c r="G352" s="47">
        <v>0.19103111597</v>
      </c>
      <c r="H352" s="48">
        <v>13411.746279999999</v>
      </c>
      <c r="I352" s="43" t="s">
        <v>4030</v>
      </c>
      <c r="J352" s="49">
        <v>0.11059701479</v>
      </c>
      <c r="K352" s="50">
        <v>7764.6989299999996</v>
      </c>
      <c r="L352" s="43" t="s">
        <v>4086</v>
      </c>
      <c r="M352" s="47">
        <v>9.0768142829999995E-2</v>
      </c>
      <c r="N352" s="48">
        <v>6372.5707499999999</v>
      </c>
      <c r="O352" s="51" t="s">
        <v>4035</v>
      </c>
    </row>
    <row r="353" spans="2:15" ht="15" customHeight="1" x14ac:dyDescent="0.3">
      <c r="B353" s="32" t="s">
        <v>311</v>
      </c>
      <c r="C353" s="33" t="s">
        <v>2111</v>
      </c>
      <c r="D353" s="34" t="s">
        <v>3605</v>
      </c>
      <c r="E353" s="35">
        <v>311831.13283999998</v>
      </c>
      <c r="F353" s="36">
        <v>45504</v>
      </c>
      <c r="G353" s="37">
        <v>0.15953757688</v>
      </c>
      <c r="H353" s="38">
        <v>49748.783329999998</v>
      </c>
      <c r="I353" s="33" t="s">
        <v>4074</v>
      </c>
      <c r="J353" s="39">
        <v>6.5638370786000003E-2</v>
      </c>
      <c r="K353" s="40">
        <v>20468.087520000001</v>
      </c>
      <c r="L353" s="33" t="s">
        <v>4044</v>
      </c>
      <c r="M353" s="37">
        <v>6.4843633077000001E-2</v>
      </c>
      <c r="N353" s="38">
        <v>20220.263559999999</v>
      </c>
      <c r="O353" s="41" t="s">
        <v>4129</v>
      </c>
    </row>
    <row r="354" spans="2:15" ht="15" customHeight="1" x14ac:dyDescent="0.3">
      <c r="B354" s="42" t="s">
        <v>312</v>
      </c>
      <c r="C354" s="43" t="s">
        <v>2112</v>
      </c>
      <c r="D354" s="44" t="s">
        <v>3616</v>
      </c>
      <c r="E354" s="45">
        <v>19705.831190000001</v>
      </c>
      <c r="F354" s="46">
        <v>45535</v>
      </c>
      <c r="G354" s="47">
        <v>0.25389652238999999</v>
      </c>
      <c r="H354" s="48">
        <v>5003.2420099999999</v>
      </c>
      <c r="I354" s="43" t="s">
        <v>4044</v>
      </c>
      <c r="J354" s="49">
        <v>0.15508324975000001</v>
      </c>
      <c r="K354" s="50">
        <v>3056.0443399999999</v>
      </c>
      <c r="L354" s="43" t="s">
        <v>4074</v>
      </c>
      <c r="M354" s="47">
        <v>0.12507685143</v>
      </c>
      <c r="N354" s="48">
        <v>2464.74332</v>
      </c>
      <c r="O354" s="51" t="s">
        <v>4035</v>
      </c>
    </row>
    <row r="355" spans="2:15" ht="15" customHeight="1" x14ac:dyDescent="0.3">
      <c r="B355" s="32" t="s">
        <v>313</v>
      </c>
      <c r="C355" s="33" t="s">
        <v>2113</v>
      </c>
      <c r="D355" s="34" t="s">
        <v>3605</v>
      </c>
      <c r="E355" s="35">
        <v>144331.97234000001</v>
      </c>
      <c r="F355" s="36">
        <v>45504</v>
      </c>
      <c r="G355" s="37">
        <v>0.23605728513999999</v>
      </c>
      <c r="H355" s="38">
        <v>34070.613550000002</v>
      </c>
      <c r="I355" s="33" t="s">
        <v>4025</v>
      </c>
      <c r="J355" s="39">
        <v>0.10292965618</v>
      </c>
      <c r="K355" s="40">
        <v>14856.040290000001</v>
      </c>
      <c r="L355" s="33" t="s">
        <v>4074</v>
      </c>
      <c r="M355" s="37">
        <v>5.5793945716999999E-2</v>
      </c>
      <c r="N355" s="38">
        <v>8052.85023</v>
      </c>
      <c r="O355" s="41" t="s">
        <v>4130</v>
      </c>
    </row>
    <row r="356" spans="2:15" ht="15" customHeight="1" x14ac:dyDescent="0.3">
      <c r="B356" s="42" t="s">
        <v>314</v>
      </c>
      <c r="C356" s="43" t="s">
        <v>2114</v>
      </c>
      <c r="D356" s="44" t="s">
        <v>3615</v>
      </c>
      <c r="E356" s="45">
        <v>33654.549630000001</v>
      </c>
      <c r="F356" s="46">
        <v>45535</v>
      </c>
      <c r="G356" s="47">
        <v>0.43186168674999997</v>
      </c>
      <c r="H356" s="48">
        <v>14534.110570000001</v>
      </c>
      <c r="I356" s="43" t="s">
        <v>4041</v>
      </c>
      <c r="J356" s="49">
        <v>0.23169022392999999</v>
      </c>
      <c r="K356" s="50">
        <v>7797.4301400000004</v>
      </c>
      <c r="L356" s="43" t="s">
        <v>4048</v>
      </c>
      <c r="M356" s="47">
        <v>0.14612726819999999</v>
      </c>
      <c r="N356" s="48">
        <v>4917.8473999999997</v>
      </c>
      <c r="O356" s="51" t="s">
        <v>4080</v>
      </c>
    </row>
    <row r="357" spans="2:15" ht="15" customHeight="1" x14ac:dyDescent="0.3">
      <c r="B357" s="32" t="s">
        <v>315</v>
      </c>
      <c r="C357" s="33" t="s">
        <v>2115</v>
      </c>
      <c r="D357" s="34" t="s">
        <v>3600</v>
      </c>
      <c r="E357" s="35">
        <v>27773.358950000002</v>
      </c>
      <c r="F357" s="36">
        <v>45504</v>
      </c>
      <c r="G357" s="37">
        <v>0.4168834105</v>
      </c>
      <c r="H357" s="38">
        <v>11578.2526</v>
      </c>
      <c r="I357" s="33" t="s">
        <v>4052</v>
      </c>
      <c r="J357" s="39">
        <v>0.18199973756000001</v>
      </c>
      <c r="K357" s="40">
        <v>5054.7440399999996</v>
      </c>
      <c r="L357" s="33" t="s">
        <v>4050</v>
      </c>
      <c r="M357" s="37">
        <v>0.14446661770999999</v>
      </c>
      <c r="N357" s="38">
        <v>4012.32323</v>
      </c>
      <c r="O357" s="41" t="s">
        <v>4021</v>
      </c>
    </row>
    <row r="358" spans="2:15" ht="15" customHeight="1" x14ac:dyDescent="0.3">
      <c r="B358" s="42" t="s">
        <v>316</v>
      </c>
      <c r="C358" s="43" t="s">
        <v>2116</v>
      </c>
      <c r="D358" s="44" t="s">
        <v>3613</v>
      </c>
      <c r="E358" s="45">
        <v>34260.485970000002</v>
      </c>
      <c r="F358" s="46">
        <v>45535</v>
      </c>
      <c r="G358" s="47">
        <v>0.18773647828000001</v>
      </c>
      <c r="H358" s="48">
        <v>6431.9429799999998</v>
      </c>
      <c r="I358" s="43" t="s">
        <v>4140</v>
      </c>
      <c r="J358" s="49">
        <v>0.15314612713</v>
      </c>
      <c r="K358" s="50">
        <v>5246.8607400000001</v>
      </c>
      <c r="L358" s="43" t="s">
        <v>4057</v>
      </c>
      <c r="M358" s="47">
        <v>0.14228879603</v>
      </c>
      <c r="N358" s="48">
        <v>4874.8833000000004</v>
      </c>
      <c r="O358" s="51" t="s">
        <v>4024</v>
      </c>
    </row>
    <row r="359" spans="2:15" ht="15" customHeight="1" x14ac:dyDescent="0.3">
      <c r="B359" s="32" t="s">
        <v>317</v>
      </c>
      <c r="C359" s="33" t="s">
        <v>2117</v>
      </c>
      <c r="D359" s="34" t="s">
        <v>3618</v>
      </c>
      <c r="E359" s="35">
        <v>804354.44469999999</v>
      </c>
      <c r="F359" s="36">
        <v>42735</v>
      </c>
      <c r="G359" s="37">
        <v>0.10153600257000001</v>
      </c>
      <c r="H359" s="38">
        <v>81670.934970000002</v>
      </c>
      <c r="I359" s="33" t="s">
        <v>4343</v>
      </c>
      <c r="J359" s="39">
        <v>0.10029612996999999</v>
      </c>
      <c r="K359" s="40">
        <v>80673.637929999997</v>
      </c>
      <c r="L359" s="33" t="s">
        <v>4421</v>
      </c>
      <c r="M359" s="37">
        <v>9.5388109341000005E-2</v>
      </c>
      <c r="N359" s="38">
        <v>76725.849719999998</v>
      </c>
      <c r="O359" s="41" t="s">
        <v>4131</v>
      </c>
    </row>
    <row r="360" spans="2:15" ht="15" customHeight="1" x14ac:dyDescent="0.3">
      <c r="B360" s="42" t="s">
        <v>318</v>
      </c>
      <c r="C360" s="43" t="s">
        <v>2118</v>
      </c>
      <c r="D360" s="44" t="s">
        <v>3615</v>
      </c>
      <c r="E360" s="45">
        <v>28801.598310000001</v>
      </c>
      <c r="F360" s="46">
        <v>45535</v>
      </c>
      <c r="G360" s="47">
        <v>0.12996446481000001</v>
      </c>
      <c r="H360" s="48">
        <v>3743.1843100000001</v>
      </c>
      <c r="I360" s="43" t="s">
        <v>4035</v>
      </c>
      <c r="J360" s="49">
        <v>0.12992973722000001</v>
      </c>
      <c r="K360" s="50">
        <v>3742.1840999999999</v>
      </c>
      <c r="L360" s="43" t="s">
        <v>4045</v>
      </c>
      <c r="M360" s="47">
        <v>9.5204540404000004E-2</v>
      </c>
      <c r="N360" s="48">
        <v>2742.0429300000001</v>
      </c>
      <c r="O360" s="51" t="s">
        <v>4074</v>
      </c>
    </row>
    <row r="361" spans="2:15" ht="15" customHeight="1" x14ac:dyDescent="0.3">
      <c r="B361" s="32" t="s">
        <v>319</v>
      </c>
      <c r="C361" s="33" t="s">
        <v>2119</v>
      </c>
      <c r="D361" s="34" t="s">
        <v>3620</v>
      </c>
      <c r="E361" s="35">
        <v>9123.4806200000003</v>
      </c>
      <c r="F361" s="36">
        <v>45473</v>
      </c>
      <c r="G361" s="37">
        <v>0.92101027885999998</v>
      </c>
      <c r="H361" s="38">
        <v>8402.8194299999996</v>
      </c>
      <c r="I361" s="33" t="s">
        <v>4019</v>
      </c>
      <c r="J361" s="39">
        <v>7.8989721139999997E-2</v>
      </c>
      <c r="K361" s="40">
        <v>720.66119000000003</v>
      </c>
      <c r="L361" s="33" t="s">
        <v>4045</v>
      </c>
      <c r="M361" s="37"/>
      <c r="N361" s="38"/>
      <c r="O361" s="41" t="s">
        <v>3627</v>
      </c>
    </row>
    <row r="362" spans="2:15" ht="15" customHeight="1" x14ac:dyDescent="0.3">
      <c r="B362" s="42" t="s">
        <v>320</v>
      </c>
      <c r="C362" s="43" t="s">
        <v>2120</v>
      </c>
      <c r="D362" s="44" t="s">
        <v>3605</v>
      </c>
      <c r="E362" s="45">
        <v>56564.616179999997</v>
      </c>
      <c r="F362" s="46">
        <v>45504</v>
      </c>
      <c r="G362" s="47">
        <v>0.12227207196000001</v>
      </c>
      <c r="H362" s="48">
        <v>6916.2728200000001</v>
      </c>
      <c r="I362" s="43" t="s">
        <v>4022</v>
      </c>
      <c r="J362" s="49">
        <v>0.10539294478</v>
      </c>
      <c r="K362" s="50">
        <v>5961.5114700000004</v>
      </c>
      <c r="L362" s="43" t="s">
        <v>4050</v>
      </c>
      <c r="M362" s="47">
        <v>9.9117720381000002E-2</v>
      </c>
      <c r="N362" s="48">
        <v>5606.5558099999998</v>
      </c>
      <c r="O362" s="51" t="s">
        <v>4044</v>
      </c>
    </row>
    <row r="363" spans="2:15" ht="15" customHeight="1" x14ac:dyDescent="0.3">
      <c r="B363" s="32" t="s">
        <v>321</v>
      </c>
      <c r="C363" s="33" t="s">
        <v>2121</v>
      </c>
      <c r="D363" s="34" t="s">
        <v>3613</v>
      </c>
      <c r="E363" s="35">
        <v>125722.79157</v>
      </c>
      <c r="F363" s="36">
        <v>45504</v>
      </c>
      <c r="G363" s="37">
        <v>0.13627499306999999</v>
      </c>
      <c r="H363" s="38">
        <v>17132.87255</v>
      </c>
      <c r="I363" s="33" t="s">
        <v>4227</v>
      </c>
      <c r="J363" s="39">
        <v>0.11964347738</v>
      </c>
      <c r="K363" s="40">
        <v>15041.911969999999</v>
      </c>
      <c r="L363" s="33" t="s">
        <v>4165</v>
      </c>
      <c r="M363" s="37">
        <v>0.11547736204</v>
      </c>
      <c r="N363" s="38">
        <v>14518.13632</v>
      </c>
      <c r="O363" s="41" t="s">
        <v>4044</v>
      </c>
    </row>
    <row r="364" spans="2:15" ht="15" customHeight="1" x14ac:dyDescent="0.3">
      <c r="B364" s="42" t="s">
        <v>322</v>
      </c>
      <c r="C364" s="43" t="s">
        <v>2122</v>
      </c>
      <c r="D364" s="44" t="s">
        <v>3613</v>
      </c>
      <c r="E364" s="45">
        <v>37444.882859999998</v>
      </c>
      <c r="F364" s="46">
        <v>45535</v>
      </c>
      <c r="G364" s="47">
        <v>0.22797499519</v>
      </c>
      <c r="H364" s="48">
        <v>8536.4969899999996</v>
      </c>
      <c r="I364" s="43" t="s">
        <v>4057</v>
      </c>
      <c r="J364" s="49">
        <v>0.18104365996999999</v>
      </c>
      <c r="K364" s="50">
        <v>6779.1586399999997</v>
      </c>
      <c r="L364" s="43" t="s">
        <v>4032</v>
      </c>
      <c r="M364" s="47">
        <v>0.17431277845000001</v>
      </c>
      <c r="N364" s="48">
        <v>6527.1215700000002</v>
      </c>
      <c r="O364" s="51" t="s">
        <v>4030</v>
      </c>
    </row>
    <row r="365" spans="2:15" ht="15" customHeight="1" x14ac:dyDescent="0.3">
      <c r="B365" s="32" t="s">
        <v>323</v>
      </c>
      <c r="C365" s="33" t="s">
        <v>2123</v>
      </c>
      <c r="D365" s="34" t="s">
        <v>3614</v>
      </c>
      <c r="E365" s="35">
        <v>103899.06786</v>
      </c>
      <c r="F365" s="36">
        <v>45504</v>
      </c>
      <c r="G365" s="37">
        <v>0.14661122273999999</v>
      </c>
      <c r="H365" s="38">
        <v>15232.76938</v>
      </c>
      <c r="I365" s="33" t="s">
        <v>4027</v>
      </c>
      <c r="J365" s="39">
        <v>0.14629504685</v>
      </c>
      <c r="K365" s="40">
        <v>15199.919</v>
      </c>
      <c r="L365" s="33" t="s">
        <v>4024</v>
      </c>
      <c r="M365" s="37">
        <v>0.13103558944999999</v>
      </c>
      <c r="N365" s="38">
        <v>13614.4756</v>
      </c>
      <c r="O365" s="41" t="s">
        <v>4049</v>
      </c>
    </row>
    <row r="366" spans="2:15" ht="15" customHeight="1" x14ac:dyDescent="0.3">
      <c r="B366" s="42" t="s">
        <v>324</v>
      </c>
      <c r="C366" s="43" t="s">
        <v>2124</v>
      </c>
      <c r="D366" s="44" t="s">
        <v>3614</v>
      </c>
      <c r="E366" s="45">
        <v>18216.586869999999</v>
      </c>
      <c r="F366" s="46">
        <v>45504</v>
      </c>
      <c r="G366" s="47">
        <v>0.18425476045</v>
      </c>
      <c r="H366" s="48">
        <v>3356.4928500000001</v>
      </c>
      <c r="I366" s="43" t="s">
        <v>4024</v>
      </c>
      <c r="J366" s="49">
        <v>0.15392942980999999</v>
      </c>
      <c r="K366" s="50">
        <v>2804.0688300000002</v>
      </c>
      <c r="L366" s="43" t="s">
        <v>4019</v>
      </c>
      <c r="M366" s="47">
        <v>0.13755091433</v>
      </c>
      <c r="N366" s="48">
        <v>2505.7081800000001</v>
      </c>
      <c r="O366" s="51" t="s">
        <v>4035</v>
      </c>
    </row>
    <row r="367" spans="2:15" ht="15" customHeight="1" x14ac:dyDescent="0.3">
      <c r="B367" s="32" t="s">
        <v>325</v>
      </c>
      <c r="C367" s="33" t="s">
        <v>2125</v>
      </c>
      <c r="D367" s="34" t="s">
        <v>3613</v>
      </c>
      <c r="E367" s="35">
        <v>112203.29605999999</v>
      </c>
      <c r="F367" s="36">
        <v>45504</v>
      </c>
      <c r="G367" s="37">
        <v>0.14587916785999999</v>
      </c>
      <c r="H367" s="38">
        <v>16368.123460000001</v>
      </c>
      <c r="I367" s="33" t="s">
        <v>4057</v>
      </c>
      <c r="J367" s="39">
        <v>0.12344067328</v>
      </c>
      <c r="K367" s="40">
        <v>13850.450409999999</v>
      </c>
      <c r="L367" s="33" t="s">
        <v>4098</v>
      </c>
      <c r="M367" s="37">
        <v>0.10790145757</v>
      </c>
      <c r="N367" s="38">
        <v>12106.89919</v>
      </c>
      <c r="O367" s="41" t="s">
        <v>4035</v>
      </c>
    </row>
    <row r="368" spans="2:15" ht="15" customHeight="1" x14ac:dyDescent="0.3">
      <c r="B368" s="42" t="s">
        <v>326</v>
      </c>
      <c r="C368" s="43" t="s">
        <v>2126</v>
      </c>
      <c r="D368" s="44" t="s">
        <v>3613</v>
      </c>
      <c r="E368" s="45">
        <v>268203.19420000003</v>
      </c>
      <c r="F368" s="46">
        <v>45504</v>
      </c>
      <c r="G368" s="47">
        <v>0.16164676560999999</v>
      </c>
      <c r="H368" s="48">
        <v>43354.178870000003</v>
      </c>
      <c r="I368" s="43" t="s">
        <v>4174</v>
      </c>
      <c r="J368" s="49">
        <v>0.12320220241</v>
      </c>
      <c r="K368" s="50">
        <v>33043.224219999996</v>
      </c>
      <c r="L368" s="43" t="s">
        <v>4044</v>
      </c>
      <c r="M368" s="47">
        <v>0.10867604954</v>
      </c>
      <c r="N368" s="48">
        <v>29147.263620000002</v>
      </c>
      <c r="O368" s="51" t="s">
        <v>4030</v>
      </c>
    </row>
    <row r="369" spans="2:15" ht="15" customHeight="1" x14ac:dyDescent="0.3">
      <c r="B369" s="32" t="s">
        <v>327</v>
      </c>
      <c r="C369" s="33" t="s">
        <v>2127</v>
      </c>
      <c r="D369" s="34" t="s">
        <v>3607</v>
      </c>
      <c r="E369" s="35">
        <v>13090.90101</v>
      </c>
      <c r="F369" s="36">
        <v>45504</v>
      </c>
      <c r="G369" s="37">
        <v>0.49636619396999998</v>
      </c>
      <c r="H369" s="38">
        <v>6497.8807100000004</v>
      </c>
      <c r="I369" s="33" t="s">
        <v>4021</v>
      </c>
      <c r="J369" s="39">
        <v>0.19580263635</v>
      </c>
      <c r="K369" s="40">
        <v>2563.2329300000001</v>
      </c>
      <c r="L369" s="33" t="s">
        <v>4020</v>
      </c>
      <c r="M369" s="37">
        <v>8.7142308166999999E-2</v>
      </c>
      <c r="N369" s="38">
        <v>1140.77133</v>
      </c>
      <c r="O369" s="41" t="s">
        <v>4051</v>
      </c>
    </row>
    <row r="370" spans="2:15" ht="15" customHeight="1" x14ac:dyDescent="0.3">
      <c r="B370" s="42" t="s">
        <v>3708</v>
      </c>
      <c r="C370" s="43" t="s">
        <v>3882</v>
      </c>
      <c r="D370" s="44" t="s">
        <v>3604</v>
      </c>
      <c r="E370" s="45">
        <v>2541.10095</v>
      </c>
      <c r="F370" s="46">
        <v>45504</v>
      </c>
      <c r="G370" s="47">
        <v>0.66900136337000005</v>
      </c>
      <c r="H370" s="48">
        <v>1700</v>
      </c>
      <c r="I370" s="43" t="s">
        <v>4021</v>
      </c>
      <c r="J370" s="49">
        <v>0.20801676532999999</v>
      </c>
      <c r="K370" s="50">
        <v>528.59159999999997</v>
      </c>
      <c r="L370" s="43" t="s">
        <v>4045</v>
      </c>
      <c r="M370" s="47">
        <v>0.12298167453</v>
      </c>
      <c r="N370" s="48">
        <v>312.50885</v>
      </c>
      <c r="O370" s="51" t="s">
        <v>4020</v>
      </c>
    </row>
    <row r="371" spans="2:15" ht="15" customHeight="1" x14ac:dyDescent="0.3">
      <c r="B371" s="32" t="s">
        <v>328</v>
      </c>
      <c r="C371" s="33" t="s">
        <v>2128</v>
      </c>
      <c r="D371" s="34" t="s">
        <v>3613</v>
      </c>
      <c r="E371" s="35">
        <v>1041410.3259000001</v>
      </c>
      <c r="F371" s="36">
        <v>45504</v>
      </c>
      <c r="G371" s="37">
        <v>0.25901004913999998</v>
      </c>
      <c r="H371" s="38">
        <v>269735.73969999998</v>
      </c>
      <c r="I371" s="33" t="s">
        <v>4265</v>
      </c>
      <c r="J371" s="39">
        <v>0.21812905287000001</v>
      </c>
      <c r="K371" s="40">
        <v>227161.84805</v>
      </c>
      <c r="L371" s="33" t="s">
        <v>4077</v>
      </c>
      <c r="M371" s="37">
        <v>0.13713268963</v>
      </c>
      <c r="N371" s="38">
        <v>142811.39900999999</v>
      </c>
      <c r="O371" s="41" t="s">
        <v>4025</v>
      </c>
    </row>
    <row r="372" spans="2:15" ht="15" customHeight="1" x14ac:dyDescent="0.3">
      <c r="B372" s="42" t="s">
        <v>329</v>
      </c>
      <c r="C372" s="43" t="s">
        <v>2129</v>
      </c>
      <c r="D372" s="44" t="s">
        <v>3610</v>
      </c>
      <c r="E372" s="45">
        <v>93745.113029999993</v>
      </c>
      <c r="F372" s="46">
        <v>45504</v>
      </c>
      <c r="G372" s="47">
        <v>0.38873828546</v>
      </c>
      <c r="H372" s="48">
        <v>36442.314509999997</v>
      </c>
      <c r="I372" s="43" t="s">
        <v>4025</v>
      </c>
      <c r="J372" s="49">
        <v>4.8134763233999997E-2</v>
      </c>
      <c r="K372" s="50">
        <v>4512.3988200000003</v>
      </c>
      <c r="L372" s="43" t="s">
        <v>4050</v>
      </c>
      <c r="M372" s="47">
        <v>3.8582293019E-2</v>
      </c>
      <c r="N372" s="48">
        <v>3616.9014200000001</v>
      </c>
      <c r="O372" s="51" t="s">
        <v>4074</v>
      </c>
    </row>
    <row r="373" spans="2:15" ht="15" customHeight="1" x14ac:dyDescent="0.3">
      <c r="B373" s="32" t="s">
        <v>330</v>
      </c>
      <c r="C373" s="33" t="s">
        <v>2130</v>
      </c>
      <c r="D373" s="34" t="s">
        <v>3615</v>
      </c>
      <c r="E373" s="35">
        <v>3559.4492</v>
      </c>
      <c r="F373" s="36">
        <v>43434</v>
      </c>
      <c r="G373" s="37">
        <v>0.44860952082</v>
      </c>
      <c r="H373" s="38">
        <v>1596.8027999999999</v>
      </c>
      <c r="I373" s="33" t="s">
        <v>4070</v>
      </c>
      <c r="J373" s="39">
        <v>0.30044828003000001</v>
      </c>
      <c r="K373" s="40">
        <v>1069.43039</v>
      </c>
      <c r="L373" s="33" t="s">
        <v>4356</v>
      </c>
      <c r="M373" s="37">
        <v>0.25051355979000001</v>
      </c>
      <c r="N373" s="38">
        <v>891.69029</v>
      </c>
      <c r="O373" s="41" t="s">
        <v>4132</v>
      </c>
    </row>
    <row r="374" spans="2:15" ht="15" customHeight="1" x14ac:dyDescent="0.3">
      <c r="B374" s="42" t="s">
        <v>331</v>
      </c>
      <c r="C374" s="43" t="s">
        <v>2131</v>
      </c>
      <c r="D374" s="44" t="s">
        <v>3606</v>
      </c>
      <c r="E374" s="45">
        <v>39755.06162</v>
      </c>
      <c r="F374" s="46">
        <v>45504</v>
      </c>
      <c r="G374" s="47">
        <v>0.14225630774</v>
      </c>
      <c r="H374" s="48">
        <v>5655.4082799999996</v>
      </c>
      <c r="I374" s="43" t="s">
        <v>4019</v>
      </c>
      <c r="J374" s="49">
        <v>0.11039740302000001</v>
      </c>
      <c r="K374" s="50">
        <v>4388.85556</v>
      </c>
      <c r="L374" s="43" t="s">
        <v>4030</v>
      </c>
      <c r="M374" s="47">
        <v>8.0162909832000001E-2</v>
      </c>
      <c r="N374" s="48">
        <v>3186.8814200000002</v>
      </c>
      <c r="O374" s="51" t="s">
        <v>4133</v>
      </c>
    </row>
    <row r="375" spans="2:15" ht="15" customHeight="1" x14ac:dyDescent="0.3">
      <c r="B375" s="32" t="s">
        <v>332</v>
      </c>
      <c r="C375" s="33" t="s">
        <v>2132</v>
      </c>
      <c r="D375" s="34" t="s">
        <v>3618</v>
      </c>
      <c r="E375" s="35">
        <v>37230.085639999998</v>
      </c>
      <c r="F375" s="36">
        <v>45504</v>
      </c>
      <c r="G375" s="37">
        <v>7.7409178637999995E-2</v>
      </c>
      <c r="H375" s="38">
        <v>2881.9503500000001</v>
      </c>
      <c r="I375" s="33" t="s">
        <v>4044</v>
      </c>
      <c r="J375" s="39">
        <v>6.4431321303E-2</v>
      </c>
      <c r="K375" s="40">
        <v>2398.78361</v>
      </c>
      <c r="L375" s="33" t="s">
        <v>4115</v>
      </c>
      <c r="M375" s="37">
        <v>6.4306153446999997E-2</v>
      </c>
      <c r="N375" s="38">
        <v>2394.1235999999999</v>
      </c>
      <c r="O375" s="41" t="s">
        <v>4134</v>
      </c>
    </row>
    <row r="376" spans="2:15" ht="15" customHeight="1" x14ac:dyDescent="0.3">
      <c r="B376" s="42" t="s">
        <v>333</v>
      </c>
      <c r="C376" s="43" t="s">
        <v>2133</v>
      </c>
      <c r="D376" s="44" t="s">
        <v>3603</v>
      </c>
      <c r="E376" s="45">
        <v>3237.87889</v>
      </c>
      <c r="F376" s="46">
        <v>45291</v>
      </c>
      <c r="G376" s="47">
        <v>0.99994780534000005</v>
      </c>
      <c r="H376" s="48">
        <v>3237.7098900000001</v>
      </c>
      <c r="I376" s="43" t="s">
        <v>4327</v>
      </c>
      <c r="J376" s="49">
        <v>5.2191575331E-5</v>
      </c>
      <c r="K376" s="50">
        <v>0.16899</v>
      </c>
      <c r="L376" s="43" t="s">
        <v>4348</v>
      </c>
      <c r="M376" s="47">
        <v>3.0884416432999998E-9</v>
      </c>
      <c r="N376" s="48">
        <v>1.0000000000000001E-5</v>
      </c>
      <c r="O376" s="51" t="s">
        <v>4020</v>
      </c>
    </row>
    <row r="377" spans="2:15" ht="15" customHeight="1" x14ac:dyDescent="0.3">
      <c r="B377" s="32" t="s">
        <v>334</v>
      </c>
      <c r="C377" s="33" t="s">
        <v>2134</v>
      </c>
      <c r="D377" s="34" t="s">
        <v>3613</v>
      </c>
      <c r="E377" s="35">
        <v>13562.386500000001</v>
      </c>
      <c r="F377" s="36">
        <v>45382</v>
      </c>
      <c r="G377" s="37">
        <v>0.39143714566999999</v>
      </c>
      <c r="H377" s="38">
        <v>5308.82186</v>
      </c>
      <c r="I377" s="33" t="s">
        <v>4344</v>
      </c>
      <c r="J377" s="39">
        <v>0.12904464269999999</v>
      </c>
      <c r="K377" s="40">
        <v>1750.1533199999999</v>
      </c>
      <c r="L377" s="33" t="s">
        <v>4177</v>
      </c>
      <c r="M377" s="37">
        <v>8.7407677108000001E-2</v>
      </c>
      <c r="N377" s="38">
        <v>1185.4567</v>
      </c>
      <c r="O377" s="41" t="s">
        <v>4135</v>
      </c>
    </row>
    <row r="378" spans="2:15" ht="15" customHeight="1" x14ac:dyDescent="0.3">
      <c r="B378" s="42" t="s">
        <v>335</v>
      </c>
      <c r="C378" s="43" t="s">
        <v>2135</v>
      </c>
      <c r="D378" s="44" t="s">
        <v>3613</v>
      </c>
      <c r="E378" s="45">
        <v>417906.50715000002</v>
      </c>
      <c r="F378" s="46">
        <v>45535</v>
      </c>
      <c r="G378" s="47">
        <v>0.26317994591999999</v>
      </c>
      <c r="H378" s="48">
        <v>109984.61195000001</v>
      </c>
      <c r="I378" s="43" t="s">
        <v>4057</v>
      </c>
      <c r="J378" s="49">
        <v>0.17039257617</v>
      </c>
      <c r="K378" s="50">
        <v>71208.16635</v>
      </c>
      <c r="L378" s="43" t="s">
        <v>4030</v>
      </c>
      <c r="M378" s="47">
        <v>0.15355175668000001</v>
      </c>
      <c r="N378" s="48">
        <v>64170.278299999998</v>
      </c>
      <c r="O378" s="51" t="s">
        <v>4035</v>
      </c>
    </row>
    <row r="379" spans="2:15" ht="15" customHeight="1" x14ac:dyDescent="0.3">
      <c r="B379" s="32" t="s">
        <v>3709</v>
      </c>
      <c r="C379" s="33" t="s">
        <v>3883</v>
      </c>
      <c r="D379" s="34" t="s">
        <v>3613</v>
      </c>
      <c r="E379" s="35">
        <v>15204.246080000001</v>
      </c>
      <c r="F379" s="36">
        <v>45535</v>
      </c>
      <c r="G379" s="37">
        <v>0.4086083412</v>
      </c>
      <c r="H379" s="38">
        <v>6212.5817699999998</v>
      </c>
      <c r="I379" s="33" t="s">
        <v>4057</v>
      </c>
      <c r="J379" s="39">
        <v>0.19678335277</v>
      </c>
      <c r="K379" s="40">
        <v>2991.9425200000001</v>
      </c>
      <c r="L379" s="33" t="s">
        <v>4030</v>
      </c>
      <c r="M379" s="37">
        <v>0.11580178001999999</v>
      </c>
      <c r="N379" s="38">
        <v>1760.67876</v>
      </c>
      <c r="O379" s="41" t="s">
        <v>4035</v>
      </c>
    </row>
    <row r="380" spans="2:15" ht="15" customHeight="1" x14ac:dyDescent="0.3">
      <c r="B380" s="42" t="s">
        <v>336</v>
      </c>
      <c r="C380" s="43" t="s">
        <v>2136</v>
      </c>
      <c r="D380" s="44" t="s">
        <v>3613</v>
      </c>
      <c r="E380" s="45">
        <v>2740.2601800000002</v>
      </c>
      <c r="F380" s="46">
        <v>42369</v>
      </c>
      <c r="G380" s="47">
        <v>0.24801035133999999</v>
      </c>
      <c r="H380" s="48">
        <v>679.61288999999999</v>
      </c>
      <c r="I380" s="43" t="s">
        <v>4345</v>
      </c>
      <c r="J380" s="49">
        <v>0.20102783452</v>
      </c>
      <c r="K380" s="50">
        <v>550.86856999999998</v>
      </c>
      <c r="L380" s="43" t="s">
        <v>4260</v>
      </c>
      <c r="M380" s="47">
        <v>0.17032268081999999</v>
      </c>
      <c r="N380" s="48">
        <v>466.72845999999998</v>
      </c>
      <c r="O380" s="51" t="s">
        <v>4136</v>
      </c>
    </row>
    <row r="381" spans="2:15" ht="15" customHeight="1" x14ac:dyDescent="0.3">
      <c r="B381" s="32" t="s">
        <v>3710</v>
      </c>
      <c r="C381" s="33" t="s">
        <v>3884</v>
      </c>
      <c r="D381" s="34" t="s">
        <v>3615</v>
      </c>
      <c r="E381" s="35">
        <v>2856.9745899999998</v>
      </c>
      <c r="F381" s="36">
        <v>45535</v>
      </c>
      <c r="G381" s="37">
        <v>0.35308087567000002</v>
      </c>
      <c r="H381" s="38">
        <v>1008.7430900000001</v>
      </c>
      <c r="I381" s="33" t="s">
        <v>4021</v>
      </c>
      <c r="J381" s="39">
        <v>0.15427059854</v>
      </c>
      <c r="K381" s="40">
        <v>440.74718000000001</v>
      </c>
      <c r="L381" s="33" t="s">
        <v>4030</v>
      </c>
      <c r="M381" s="37">
        <v>0.14581857027</v>
      </c>
      <c r="N381" s="38">
        <v>416.59994999999998</v>
      </c>
      <c r="O381" s="41" t="s">
        <v>4019</v>
      </c>
    </row>
    <row r="382" spans="2:15" ht="15" customHeight="1" x14ac:dyDescent="0.3">
      <c r="B382" s="42" t="s">
        <v>337</v>
      </c>
      <c r="C382" s="43" t="s">
        <v>2137</v>
      </c>
      <c r="D382" s="44" t="s">
        <v>3613</v>
      </c>
      <c r="E382" s="45">
        <v>58902.952530000002</v>
      </c>
      <c r="F382" s="46">
        <v>45535</v>
      </c>
      <c r="G382" s="47">
        <v>0.30465478010000002</v>
      </c>
      <c r="H382" s="48">
        <v>17945.066050000001</v>
      </c>
      <c r="I382" s="43" t="s">
        <v>4057</v>
      </c>
      <c r="J382" s="49">
        <v>0.14947863089999999</v>
      </c>
      <c r="K382" s="50">
        <v>8804.7327000000005</v>
      </c>
      <c r="L382" s="43" t="s">
        <v>4030</v>
      </c>
      <c r="M382" s="47">
        <v>0.11251096499</v>
      </c>
      <c r="N382" s="48">
        <v>6627.2280300000002</v>
      </c>
      <c r="O382" s="51" t="s">
        <v>4074</v>
      </c>
    </row>
    <row r="383" spans="2:15" ht="15" customHeight="1" x14ac:dyDescent="0.3">
      <c r="B383" s="32" t="s">
        <v>338</v>
      </c>
      <c r="C383" s="33" t="s">
        <v>2138</v>
      </c>
      <c r="D383" s="34" t="s">
        <v>3623</v>
      </c>
      <c r="E383" s="35">
        <v>8684.5121199999994</v>
      </c>
      <c r="F383" s="36">
        <v>45535</v>
      </c>
      <c r="G383" s="37">
        <v>0.20590750467999999</v>
      </c>
      <c r="H383" s="38">
        <v>1788.20622</v>
      </c>
      <c r="I383" s="33" t="s">
        <v>4021</v>
      </c>
      <c r="J383" s="39">
        <v>0.16751972361</v>
      </c>
      <c r="K383" s="40">
        <v>1454.82707</v>
      </c>
      <c r="L383" s="33" t="s">
        <v>4051</v>
      </c>
      <c r="M383" s="37">
        <v>0.16592747295999999</v>
      </c>
      <c r="N383" s="38">
        <v>1440.9991500000001</v>
      </c>
      <c r="O383" s="41" t="s">
        <v>4019</v>
      </c>
    </row>
    <row r="384" spans="2:15" ht="15" customHeight="1" x14ac:dyDescent="0.3">
      <c r="B384" s="42" t="s">
        <v>339</v>
      </c>
      <c r="C384" s="43" t="s">
        <v>2139</v>
      </c>
      <c r="D384" s="44" t="s">
        <v>3615</v>
      </c>
      <c r="E384" s="45">
        <v>9769.2096799999999</v>
      </c>
      <c r="F384" s="46">
        <v>45382</v>
      </c>
      <c r="G384" s="47">
        <v>0.69630194895999997</v>
      </c>
      <c r="H384" s="48">
        <v>6802.3197399999999</v>
      </c>
      <c r="I384" s="43" t="s">
        <v>4029</v>
      </c>
      <c r="J384" s="49">
        <v>0.18373666230999999</v>
      </c>
      <c r="K384" s="50">
        <v>1794.96198</v>
      </c>
      <c r="L384" s="43" t="s">
        <v>4088</v>
      </c>
      <c r="M384" s="47">
        <v>0.10874737718999999</v>
      </c>
      <c r="N384" s="48">
        <v>1062.3759299999999</v>
      </c>
      <c r="O384" s="51" t="s">
        <v>4110</v>
      </c>
    </row>
    <row r="385" spans="2:15" ht="15" customHeight="1" x14ac:dyDescent="0.3">
      <c r="B385" s="32" t="s">
        <v>340</v>
      </c>
      <c r="C385" s="33" t="s">
        <v>2140</v>
      </c>
      <c r="D385" s="34" t="s">
        <v>3604</v>
      </c>
      <c r="E385" s="35">
        <v>1923.6624300000001</v>
      </c>
      <c r="F385" s="36">
        <v>45535</v>
      </c>
      <c r="G385" s="37">
        <v>0.80285636705999996</v>
      </c>
      <c r="H385" s="38">
        <v>1544.42463</v>
      </c>
      <c r="I385" s="33" t="s">
        <v>4346</v>
      </c>
      <c r="J385" s="39">
        <v>0.18903956032999999</v>
      </c>
      <c r="K385" s="40">
        <v>363.64830000000001</v>
      </c>
      <c r="L385" s="33" t="s">
        <v>4422</v>
      </c>
      <c r="M385" s="37">
        <v>7.0744376912000003E-3</v>
      </c>
      <c r="N385" s="38">
        <v>13.608829999999999</v>
      </c>
      <c r="O385" s="41" t="s">
        <v>4137</v>
      </c>
    </row>
    <row r="386" spans="2:15" ht="15" customHeight="1" x14ac:dyDescent="0.3">
      <c r="B386" s="42" t="s">
        <v>341</v>
      </c>
      <c r="C386" s="43" t="s">
        <v>2141</v>
      </c>
      <c r="D386" s="44" t="s">
        <v>3609</v>
      </c>
      <c r="E386" s="45">
        <v>29377.014800000001</v>
      </c>
      <c r="F386" s="46">
        <v>45504</v>
      </c>
      <c r="G386" s="47">
        <v>0.17501946624</v>
      </c>
      <c r="H386" s="48">
        <v>5141.5494500000004</v>
      </c>
      <c r="I386" s="43" t="s">
        <v>4044</v>
      </c>
      <c r="J386" s="49">
        <v>0.12012197304</v>
      </c>
      <c r="K386" s="50">
        <v>3528.8249799999999</v>
      </c>
      <c r="L386" s="43" t="s">
        <v>4037</v>
      </c>
      <c r="M386" s="47">
        <v>9.8534007273999996E-2</v>
      </c>
      <c r="N386" s="48">
        <v>2894.63499</v>
      </c>
      <c r="O386" s="51" t="s">
        <v>4027</v>
      </c>
    </row>
    <row r="387" spans="2:15" ht="15" customHeight="1" x14ac:dyDescent="0.3">
      <c r="B387" s="32" t="s">
        <v>342</v>
      </c>
      <c r="C387" s="33" t="s">
        <v>2142</v>
      </c>
      <c r="D387" s="34" t="s">
        <v>3614</v>
      </c>
      <c r="E387" s="35">
        <v>275606.08013000002</v>
      </c>
      <c r="F387" s="36">
        <v>45504</v>
      </c>
      <c r="G387" s="37">
        <v>0.57550279048999997</v>
      </c>
      <c r="H387" s="38">
        <v>158612.06818999999</v>
      </c>
      <c r="I387" s="33" t="s">
        <v>4025</v>
      </c>
      <c r="J387" s="39">
        <v>0.16626347550000001</v>
      </c>
      <c r="K387" s="40">
        <v>45823.224750000001</v>
      </c>
      <c r="L387" s="33" t="s">
        <v>4075</v>
      </c>
      <c r="M387" s="37">
        <v>3.6901246536999999E-2</v>
      </c>
      <c r="N387" s="38">
        <v>10170.207909999999</v>
      </c>
      <c r="O387" s="41" t="s">
        <v>4138</v>
      </c>
    </row>
    <row r="388" spans="2:15" ht="15" customHeight="1" x14ac:dyDescent="0.3">
      <c r="B388" s="42" t="s">
        <v>3711</v>
      </c>
      <c r="C388" s="43" t="s">
        <v>3885</v>
      </c>
      <c r="D388" s="44" t="s">
        <v>3607</v>
      </c>
      <c r="E388" s="45">
        <v>2687.98605</v>
      </c>
      <c r="F388" s="46">
        <v>45535</v>
      </c>
      <c r="G388" s="47">
        <v>0.18734577138</v>
      </c>
      <c r="H388" s="48">
        <v>503.58282000000003</v>
      </c>
      <c r="I388" s="43" t="s">
        <v>4045</v>
      </c>
      <c r="J388" s="49">
        <v>0.18656208056000001</v>
      </c>
      <c r="K388" s="50">
        <v>501.47627</v>
      </c>
      <c r="L388" s="43" t="s">
        <v>4273</v>
      </c>
      <c r="M388" s="47">
        <v>0.17002888463999999</v>
      </c>
      <c r="N388" s="48">
        <v>457.03527000000003</v>
      </c>
      <c r="O388" s="51" t="s">
        <v>4052</v>
      </c>
    </row>
    <row r="389" spans="2:15" ht="15" customHeight="1" x14ac:dyDescent="0.3">
      <c r="B389" s="32" t="s">
        <v>343</v>
      </c>
      <c r="C389" s="33" t="s">
        <v>2143</v>
      </c>
      <c r="D389" s="34" t="s">
        <v>3615</v>
      </c>
      <c r="E389" s="35">
        <v>6858.7473799999998</v>
      </c>
      <c r="F389" s="36">
        <v>45535</v>
      </c>
      <c r="G389" s="37">
        <v>0.47570145963999999</v>
      </c>
      <c r="H389" s="38">
        <v>3262.71614</v>
      </c>
      <c r="I389" s="33" t="s">
        <v>4064</v>
      </c>
      <c r="J389" s="39">
        <v>0.27774312341000001</v>
      </c>
      <c r="K389" s="40">
        <v>1904.96992</v>
      </c>
      <c r="L389" s="33" t="s">
        <v>4148</v>
      </c>
      <c r="M389" s="37">
        <v>0.19308061321</v>
      </c>
      <c r="N389" s="38">
        <v>1324.29115</v>
      </c>
      <c r="O389" s="41" t="s">
        <v>4031</v>
      </c>
    </row>
    <row r="390" spans="2:15" ht="15" customHeight="1" x14ac:dyDescent="0.3">
      <c r="B390" s="42" t="s">
        <v>344</v>
      </c>
      <c r="C390" s="43" t="s">
        <v>2144</v>
      </c>
      <c r="D390" s="44" t="s">
        <v>3613</v>
      </c>
      <c r="E390" s="45">
        <v>40663.657879999999</v>
      </c>
      <c r="F390" s="46">
        <v>45504</v>
      </c>
      <c r="G390" s="47">
        <v>0.35382813328000001</v>
      </c>
      <c r="H390" s="48">
        <v>14387.94616</v>
      </c>
      <c r="I390" s="43" t="s">
        <v>4057</v>
      </c>
      <c r="J390" s="49">
        <v>0.17501631852999999</v>
      </c>
      <c r="K390" s="50">
        <v>7116.8037000000004</v>
      </c>
      <c r="L390" s="43" t="s">
        <v>4030</v>
      </c>
      <c r="M390" s="47">
        <v>0.14579128363999999</v>
      </c>
      <c r="N390" s="48">
        <v>5928.4068799999995</v>
      </c>
      <c r="O390" s="51" t="s">
        <v>4074</v>
      </c>
    </row>
    <row r="391" spans="2:15" ht="15" customHeight="1" x14ac:dyDescent="0.3">
      <c r="B391" s="32" t="s">
        <v>345</v>
      </c>
      <c r="C391" s="33" t="s">
        <v>2145</v>
      </c>
      <c r="D391" s="34" t="s">
        <v>3614</v>
      </c>
      <c r="E391" s="35">
        <v>782058.45990000002</v>
      </c>
      <c r="F391" s="36">
        <v>45535</v>
      </c>
      <c r="G391" s="37">
        <v>0.49792209809999999</v>
      </c>
      <c r="H391" s="38">
        <v>389404.18919</v>
      </c>
      <c r="I391" s="33" t="s">
        <v>4025</v>
      </c>
      <c r="J391" s="39">
        <v>0.10696504607</v>
      </c>
      <c r="K391" s="40">
        <v>83652.919200000004</v>
      </c>
      <c r="L391" s="33" t="s">
        <v>4027</v>
      </c>
      <c r="M391" s="37">
        <v>0.10426612401</v>
      </c>
      <c r="N391" s="38">
        <v>81542.204370000007</v>
      </c>
      <c r="O391" s="41" t="s">
        <v>4035</v>
      </c>
    </row>
    <row r="392" spans="2:15" ht="15" customHeight="1" x14ac:dyDescent="0.3">
      <c r="B392" s="42" t="s">
        <v>346</v>
      </c>
      <c r="C392" s="43" t="s">
        <v>2146</v>
      </c>
      <c r="D392" s="44" t="s">
        <v>3623</v>
      </c>
      <c r="E392" s="45">
        <v>1412.01648</v>
      </c>
      <c r="F392" s="46">
        <v>41090</v>
      </c>
      <c r="G392" s="47">
        <v>0.50921861761999998</v>
      </c>
      <c r="H392" s="48">
        <v>719.02508</v>
      </c>
      <c r="I392" s="43" t="s">
        <v>4193</v>
      </c>
      <c r="J392" s="49">
        <v>0.35785915190000001</v>
      </c>
      <c r="K392" s="50">
        <v>505.30302</v>
      </c>
      <c r="L392" s="43" t="s">
        <v>4372</v>
      </c>
      <c r="M392" s="47">
        <v>0.10110425198</v>
      </c>
      <c r="N392" s="48">
        <v>142.76087000000001</v>
      </c>
      <c r="O392" s="51" t="s">
        <v>4139</v>
      </c>
    </row>
    <row r="393" spans="2:15" ht="15" customHeight="1" x14ac:dyDescent="0.3">
      <c r="B393" s="32" t="s">
        <v>347</v>
      </c>
      <c r="C393" s="33" t="s">
        <v>2147</v>
      </c>
      <c r="D393" s="34" t="s">
        <v>3615</v>
      </c>
      <c r="E393" s="35">
        <v>15837.93338</v>
      </c>
      <c r="F393" s="36">
        <v>45504</v>
      </c>
      <c r="G393" s="37">
        <v>0.15825641451</v>
      </c>
      <c r="H393" s="38">
        <v>2506.4545499999999</v>
      </c>
      <c r="I393" s="33" t="s">
        <v>4281</v>
      </c>
      <c r="J393" s="39">
        <v>8.6325902957000003E-2</v>
      </c>
      <c r="K393" s="40">
        <v>1367.2239</v>
      </c>
      <c r="L393" s="33" t="s">
        <v>4423</v>
      </c>
      <c r="M393" s="37">
        <v>7.5671633491999998E-2</v>
      </c>
      <c r="N393" s="38">
        <v>1198.4822899999999</v>
      </c>
      <c r="O393" s="41" t="s">
        <v>4086</v>
      </c>
    </row>
    <row r="394" spans="2:15" ht="15" customHeight="1" x14ac:dyDescent="0.3">
      <c r="B394" s="42" t="s">
        <v>348</v>
      </c>
      <c r="C394" s="43" t="s">
        <v>2148</v>
      </c>
      <c r="D394" s="44" t="s">
        <v>3615</v>
      </c>
      <c r="E394" s="45">
        <v>11284.53182</v>
      </c>
      <c r="F394" s="46">
        <v>45504</v>
      </c>
      <c r="G394" s="47">
        <v>0.51608471161000002</v>
      </c>
      <c r="H394" s="48">
        <v>5823.7743499999997</v>
      </c>
      <c r="I394" s="43" t="s">
        <v>4044</v>
      </c>
      <c r="J394" s="49">
        <v>8.6058506945000002E-2</v>
      </c>
      <c r="K394" s="50">
        <v>971.12995999999998</v>
      </c>
      <c r="L394" s="43" t="s">
        <v>4048</v>
      </c>
      <c r="M394" s="47">
        <v>7.3901353933E-2</v>
      </c>
      <c r="N394" s="48">
        <v>833.94218000000001</v>
      </c>
      <c r="O394" s="51" t="s">
        <v>4035</v>
      </c>
    </row>
    <row r="395" spans="2:15" ht="15" customHeight="1" x14ac:dyDescent="0.3">
      <c r="B395" s="32" t="s">
        <v>349</v>
      </c>
      <c r="C395" s="33" t="s">
        <v>2149</v>
      </c>
      <c r="D395" s="34" t="s">
        <v>3618</v>
      </c>
      <c r="E395" s="35">
        <v>54492.629679999998</v>
      </c>
      <c r="F395" s="36">
        <v>45535</v>
      </c>
      <c r="G395" s="37">
        <v>0.20210802919000001</v>
      </c>
      <c r="H395" s="38">
        <v>11013.397989999999</v>
      </c>
      <c r="I395" s="33" t="s">
        <v>4051</v>
      </c>
      <c r="J395" s="39">
        <v>0.13818593475999999</v>
      </c>
      <c r="K395" s="40">
        <v>7530.1149699999996</v>
      </c>
      <c r="L395" s="33" t="s">
        <v>4045</v>
      </c>
      <c r="M395" s="37">
        <v>0.10811434251</v>
      </c>
      <c r="N395" s="38">
        <v>5891.4348300000001</v>
      </c>
      <c r="O395" s="41" t="s">
        <v>4050</v>
      </c>
    </row>
    <row r="396" spans="2:15" ht="15" customHeight="1" x14ac:dyDescent="0.3">
      <c r="B396" s="42" t="s">
        <v>350</v>
      </c>
      <c r="C396" s="43" t="s">
        <v>2150</v>
      </c>
      <c r="D396" s="44" t="s">
        <v>3613</v>
      </c>
      <c r="E396" s="45">
        <v>156859.20285999999</v>
      </c>
      <c r="F396" s="46">
        <v>45504</v>
      </c>
      <c r="G396" s="47">
        <v>0.12369251096</v>
      </c>
      <c r="H396" s="48">
        <v>19402.308669999999</v>
      </c>
      <c r="I396" s="43" t="s">
        <v>4044</v>
      </c>
      <c r="J396" s="49">
        <v>9.2953496218999995E-2</v>
      </c>
      <c r="K396" s="50">
        <v>14580.61132</v>
      </c>
      <c r="L396" s="43" t="s">
        <v>4037</v>
      </c>
      <c r="M396" s="47">
        <v>8.6483965063000004E-2</v>
      </c>
      <c r="N396" s="48">
        <v>13565.80582</v>
      </c>
      <c r="O396" s="51" t="s">
        <v>4035</v>
      </c>
    </row>
    <row r="397" spans="2:15" ht="15" customHeight="1" x14ac:dyDescent="0.3">
      <c r="B397" s="32" t="s">
        <v>351</v>
      </c>
      <c r="C397" s="33" t="s">
        <v>2151</v>
      </c>
      <c r="D397" s="34" t="s">
        <v>3615</v>
      </c>
      <c r="E397" s="35">
        <v>4601.5012399999996</v>
      </c>
      <c r="F397" s="36">
        <v>45382</v>
      </c>
      <c r="G397" s="37">
        <v>0.95669994212999998</v>
      </c>
      <c r="H397" s="38">
        <v>4402.2559700000002</v>
      </c>
      <c r="I397" s="33" t="s">
        <v>4088</v>
      </c>
      <c r="J397" s="39">
        <v>1.5041932270999999E-2</v>
      </c>
      <c r="K397" s="40">
        <v>69.215469999999996</v>
      </c>
      <c r="L397" s="33" t="s">
        <v>4069</v>
      </c>
      <c r="M397" s="37">
        <v>1.2286322887E-2</v>
      </c>
      <c r="N397" s="38">
        <v>56.535530000000001</v>
      </c>
      <c r="O397" s="41" t="s">
        <v>4020</v>
      </c>
    </row>
    <row r="398" spans="2:15" ht="15" customHeight="1" x14ac:dyDescent="0.3">
      <c r="B398" s="42" t="s">
        <v>352</v>
      </c>
      <c r="C398" s="43" t="s">
        <v>2152</v>
      </c>
      <c r="D398" s="44" t="s">
        <v>3614</v>
      </c>
      <c r="E398" s="45">
        <v>55637.664850000001</v>
      </c>
      <c r="F398" s="46">
        <v>45535</v>
      </c>
      <c r="G398" s="47">
        <v>0.18021707574000001</v>
      </c>
      <c r="H398" s="48">
        <v>10026.857260000001</v>
      </c>
      <c r="I398" s="43" t="s">
        <v>4044</v>
      </c>
      <c r="J398" s="49">
        <v>0.16768271251</v>
      </c>
      <c r="K398" s="50">
        <v>9329.4745600000006</v>
      </c>
      <c r="L398" s="43" t="s">
        <v>4041</v>
      </c>
      <c r="M398" s="47">
        <v>0.12512147192</v>
      </c>
      <c r="N398" s="48">
        <v>6961.4665199999999</v>
      </c>
      <c r="O398" s="51" t="s">
        <v>4031</v>
      </c>
    </row>
    <row r="399" spans="2:15" ht="15" customHeight="1" x14ac:dyDescent="0.3">
      <c r="B399" s="32" t="s">
        <v>353</v>
      </c>
      <c r="C399" s="33" t="s">
        <v>2153</v>
      </c>
      <c r="D399" s="34" t="s">
        <v>3618</v>
      </c>
      <c r="E399" s="35">
        <v>144350.04965999999</v>
      </c>
      <c r="F399" s="36">
        <v>45535</v>
      </c>
      <c r="G399" s="37">
        <v>0.17525876879999999</v>
      </c>
      <c r="H399" s="38">
        <v>25298.611980000001</v>
      </c>
      <c r="I399" s="33" t="s">
        <v>4041</v>
      </c>
      <c r="J399" s="39">
        <v>0.13360469903</v>
      </c>
      <c r="K399" s="40">
        <v>19285.844939999999</v>
      </c>
      <c r="L399" s="33" t="s">
        <v>4304</v>
      </c>
      <c r="M399" s="37">
        <v>0.13101248863000001</v>
      </c>
      <c r="N399" s="38">
        <v>18911.659240000001</v>
      </c>
      <c r="O399" s="41" t="s">
        <v>4140</v>
      </c>
    </row>
    <row r="400" spans="2:15" ht="15" customHeight="1" x14ac:dyDescent="0.3">
      <c r="B400" s="42" t="s">
        <v>354</v>
      </c>
      <c r="C400" s="43" t="s">
        <v>2154</v>
      </c>
      <c r="D400" s="44" t="s">
        <v>3608</v>
      </c>
      <c r="E400" s="45">
        <v>554504.77491000004</v>
      </c>
      <c r="F400" s="46">
        <v>45504</v>
      </c>
      <c r="G400" s="47">
        <v>0.34159151919000003</v>
      </c>
      <c r="H400" s="48">
        <v>189414.12846000001</v>
      </c>
      <c r="I400" s="43" t="s">
        <v>4025</v>
      </c>
      <c r="J400" s="49">
        <v>0.12553912076000001</v>
      </c>
      <c r="K400" s="50">
        <v>69612.041899999997</v>
      </c>
      <c r="L400" s="43" t="s">
        <v>4052</v>
      </c>
      <c r="M400" s="47">
        <v>5.5916340225E-2</v>
      </c>
      <c r="N400" s="48">
        <v>31005.877649999999</v>
      </c>
      <c r="O400" s="51" t="s">
        <v>4024</v>
      </c>
    </row>
    <row r="401" spans="2:15" ht="15" customHeight="1" x14ac:dyDescent="0.3">
      <c r="B401" s="32" t="s">
        <v>3712</v>
      </c>
      <c r="C401" s="33" t="s">
        <v>3886</v>
      </c>
      <c r="D401" s="34" t="s">
        <v>3604</v>
      </c>
      <c r="E401" s="35">
        <v>10507.318439999999</v>
      </c>
      <c r="F401" s="36">
        <v>45535</v>
      </c>
      <c r="G401" s="37">
        <v>0.25224208394999997</v>
      </c>
      <c r="H401" s="38">
        <v>2650.3879000000002</v>
      </c>
      <c r="I401" s="33" t="s">
        <v>4105</v>
      </c>
      <c r="J401" s="39">
        <v>0.15450294185999999</v>
      </c>
      <c r="K401" s="40">
        <v>1623.4116100000001</v>
      </c>
      <c r="L401" s="33" t="s">
        <v>4071</v>
      </c>
      <c r="M401" s="37">
        <v>0.14395787741999999</v>
      </c>
      <c r="N401" s="38">
        <v>1512.6112599999999</v>
      </c>
      <c r="O401" s="41" t="s">
        <v>4066</v>
      </c>
    </row>
    <row r="402" spans="2:15" ht="15" customHeight="1" x14ac:dyDescent="0.3">
      <c r="B402" s="42" t="s">
        <v>355</v>
      </c>
      <c r="C402" s="43" t="s">
        <v>2155</v>
      </c>
      <c r="D402" s="44" t="s">
        <v>3604</v>
      </c>
      <c r="E402" s="45">
        <v>63518.577089999999</v>
      </c>
      <c r="F402" s="46">
        <v>45535</v>
      </c>
      <c r="G402" s="47">
        <v>0.19273596010999999</v>
      </c>
      <c r="H402" s="48">
        <v>12242.31394</v>
      </c>
      <c r="I402" s="43" t="s">
        <v>4021</v>
      </c>
      <c r="J402" s="49">
        <v>0.15818660980999999</v>
      </c>
      <c r="K402" s="50">
        <v>10047.78837</v>
      </c>
      <c r="L402" s="43" t="s">
        <v>4052</v>
      </c>
      <c r="M402" s="47">
        <v>0.14883541214000001</v>
      </c>
      <c r="N402" s="48">
        <v>9453.8135999999995</v>
      </c>
      <c r="O402" s="51" t="s">
        <v>4104</v>
      </c>
    </row>
    <row r="403" spans="2:15" ht="15" customHeight="1" x14ac:dyDescent="0.3">
      <c r="B403" s="32" t="s">
        <v>356</v>
      </c>
      <c r="C403" s="33" t="s">
        <v>2156</v>
      </c>
      <c r="D403" s="34" t="s">
        <v>3605</v>
      </c>
      <c r="E403" s="35">
        <v>38756.456359999996</v>
      </c>
      <c r="F403" s="36">
        <v>45535</v>
      </c>
      <c r="G403" s="37">
        <v>0.25285723904000001</v>
      </c>
      <c r="H403" s="38">
        <v>9799.8505499999992</v>
      </c>
      <c r="I403" s="33" t="s">
        <v>4201</v>
      </c>
      <c r="J403" s="39">
        <v>0.17145685323000001</v>
      </c>
      <c r="K403" s="40">
        <v>6645.06005</v>
      </c>
      <c r="L403" s="33" t="s">
        <v>4145</v>
      </c>
      <c r="M403" s="37">
        <v>0.16652929489000001</v>
      </c>
      <c r="N403" s="38">
        <v>6454.0853500000003</v>
      </c>
      <c r="O403" s="41" t="s">
        <v>4038</v>
      </c>
    </row>
    <row r="404" spans="2:15" ht="15" customHeight="1" x14ac:dyDescent="0.3">
      <c r="B404" s="42" t="s">
        <v>357</v>
      </c>
      <c r="C404" s="43" t="s">
        <v>2157</v>
      </c>
      <c r="D404" s="44" t="s">
        <v>3613</v>
      </c>
      <c r="E404" s="45">
        <v>159131.07094000001</v>
      </c>
      <c r="F404" s="46">
        <v>45535</v>
      </c>
      <c r="G404" s="47">
        <v>0.10443027695</v>
      </c>
      <c r="H404" s="48">
        <v>16618.10181</v>
      </c>
      <c r="I404" s="43" t="s">
        <v>4048</v>
      </c>
      <c r="J404" s="49">
        <v>0.10317769944000001</v>
      </c>
      <c r="K404" s="50">
        <v>16418.77781</v>
      </c>
      <c r="L404" s="43" t="s">
        <v>4030</v>
      </c>
      <c r="M404" s="47">
        <v>9.7852597597999996E-2</v>
      </c>
      <c r="N404" s="48">
        <v>15571.388650000001</v>
      </c>
      <c r="O404" s="51" t="s">
        <v>4057</v>
      </c>
    </row>
    <row r="405" spans="2:15" ht="15" customHeight="1" x14ac:dyDescent="0.3">
      <c r="B405" s="32" t="s">
        <v>358</v>
      </c>
      <c r="C405" s="33" t="s">
        <v>2158</v>
      </c>
      <c r="D405" s="34" t="s">
        <v>3615</v>
      </c>
      <c r="E405" s="35">
        <v>298186.18033</v>
      </c>
      <c r="F405" s="36">
        <v>45443</v>
      </c>
      <c r="G405" s="37">
        <v>0.17258465776000001</v>
      </c>
      <c r="H405" s="38">
        <v>51462.359880000004</v>
      </c>
      <c r="I405" s="33" t="s">
        <v>4022</v>
      </c>
      <c r="J405" s="39">
        <v>0.16503651964999999</v>
      </c>
      <c r="K405" s="40">
        <v>49211.609409999997</v>
      </c>
      <c r="L405" s="33" t="s">
        <v>4044</v>
      </c>
      <c r="M405" s="37">
        <v>0.16077891026999999</v>
      </c>
      <c r="N405" s="38">
        <v>47942.049129999999</v>
      </c>
      <c r="O405" s="41" t="s">
        <v>4141</v>
      </c>
    </row>
    <row r="406" spans="2:15" ht="15" customHeight="1" x14ac:dyDescent="0.3">
      <c r="B406" s="42" t="s">
        <v>359</v>
      </c>
      <c r="C406" s="43" t="s">
        <v>2159</v>
      </c>
      <c r="D406" s="44" t="s">
        <v>3615</v>
      </c>
      <c r="E406" s="45">
        <v>11983.214669999999</v>
      </c>
      <c r="F406" s="46">
        <v>45473</v>
      </c>
      <c r="G406" s="47">
        <v>0.14867378654999999</v>
      </c>
      <c r="H406" s="48">
        <v>1781.5898999999999</v>
      </c>
      <c r="I406" s="43" t="s">
        <v>4051</v>
      </c>
      <c r="J406" s="49">
        <v>0.14360935587000001</v>
      </c>
      <c r="K406" s="50">
        <v>1720.90174</v>
      </c>
      <c r="L406" s="43" t="s">
        <v>4045</v>
      </c>
      <c r="M406" s="47">
        <v>0.13263489420999999</v>
      </c>
      <c r="N406" s="48">
        <v>1589.3924099999999</v>
      </c>
      <c r="O406" s="51" t="s">
        <v>4019</v>
      </c>
    </row>
    <row r="407" spans="2:15" ht="15" customHeight="1" x14ac:dyDescent="0.3">
      <c r="B407" s="32" t="s">
        <v>360</v>
      </c>
      <c r="C407" s="33" t="s">
        <v>2160</v>
      </c>
      <c r="D407" s="34" t="s">
        <v>3618</v>
      </c>
      <c r="E407" s="35">
        <v>57046.9591</v>
      </c>
      <c r="F407" s="36">
        <v>45504</v>
      </c>
      <c r="G407" s="37">
        <v>0.11757948495999999</v>
      </c>
      <c r="H407" s="38">
        <v>6707.5520699999997</v>
      </c>
      <c r="I407" s="33" t="s">
        <v>4022</v>
      </c>
      <c r="J407" s="39">
        <v>0.11385528698</v>
      </c>
      <c r="K407" s="40">
        <v>6495.0978999999998</v>
      </c>
      <c r="L407" s="33" t="s">
        <v>4051</v>
      </c>
      <c r="M407" s="37">
        <v>0.11361325093999999</v>
      </c>
      <c r="N407" s="38">
        <v>6481.2904799999997</v>
      </c>
      <c r="O407" s="41" t="s">
        <v>4030</v>
      </c>
    </row>
    <row r="408" spans="2:15" ht="15" customHeight="1" x14ac:dyDescent="0.3">
      <c r="B408" s="42" t="s">
        <v>361</v>
      </c>
      <c r="C408" s="43" t="s">
        <v>2161</v>
      </c>
      <c r="D408" s="44" t="s">
        <v>3615</v>
      </c>
      <c r="E408" s="45">
        <v>34302.043799999999</v>
      </c>
      <c r="F408" s="46">
        <v>45504</v>
      </c>
      <c r="G408" s="47">
        <v>0.10631676005</v>
      </c>
      <c r="H408" s="48">
        <v>3646.8821600000001</v>
      </c>
      <c r="I408" s="43" t="s">
        <v>4086</v>
      </c>
      <c r="J408" s="49">
        <v>6.8903120286E-2</v>
      </c>
      <c r="K408" s="50">
        <v>2363.5178500000002</v>
      </c>
      <c r="L408" s="43" t="s">
        <v>4150</v>
      </c>
      <c r="M408" s="47">
        <v>5.4214590851999998E-2</v>
      </c>
      <c r="N408" s="48">
        <v>1859.67127</v>
      </c>
      <c r="O408" s="51" t="s">
        <v>4080</v>
      </c>
    </row>
    <row r="409" spans="2:15" ht="15" customHeight="1" x14ac:dyDescent="0.3">
      <c r="B409" s="32" t="s">
        <v>362</v>
      </c>
      <c r="C409" s="33" t="s">
        <v>2162</v>
      </c>
      <c r="D409" s="34" t="s">
        <v>3615</v>
      </c>
      <c r="E409" s="35">
        <v>55143.855770000002</v>
      </c>
      <c r="F409" s="36">
        <v>45535</v>
      </c>
      <c r="G409" s="37">
        <v>0.39195265471000001</v>
      </c>
      <c r="H409" s="38">
        <v>21613.78066</v>
      </c>
      <c r="I409" s="33" t="s">
        <v>4044</v>
      </c>
      <c r="J409" s="39">
        <v>0.12999603383</v>
      </c>
      <c r="K409" s="40">
        <v>7168.48254</v>
      </c>
      <c r="L409" s="33" t="s">
        <v>4074</v>
      </c>
      <c r="M409" s="37">
        <v>0.11799397682</v>
      </c>
      <c r="N409" s="38">
        <v>6506.6428400000004</v>
      </c>
      <c r="O409" s="41" t="s">
        <v>4024</v>
      </c>
    </row>
    <row r="410" spans="2:15" ht="15" customHeight="1" x14ac:dyDescent="0.3">
      <c r="B410" s="42" t="s">
        <v>3713</v>
      </c>
      <c r="C410" s="43" t="s">
        <v>3887</v>
      </c>
      <c r="D410" s="44" t="s">
        <v>3600</v>
      </c>
      <c r="E410" s="45">
        <v>15334.74548</v>
      </c>
      <c r="F410" s="46">
        <v>45504</v>
      </c>
      <c r="G410" s="47">
        <v>0.30716059593</v>
      </c>
      <c r="H410" s="48">
        <v>4710.2295599999998</v>
      </c>
      <c r="I410" s="43" t="s">
        <v>4336</v>
      </c>
      <c r="J410" s="49">
        <v>0.25169587490000001</v>
      </c>
      <c r="K410" s="50">
        <v>3859.69218</v>
      </c>
      <c r="L410" s="43" t="s">
        <v>4021</v>
      </c>
      <c r="M410" s="47">
        <v>0.22478958223000001</v>
      </c>
      <c r="N410" s="48">
        <v>3447.09103</v>
      </c>
      <c r="O410" s="51" t="s">
        <v>4019</v>
      </c>
    </row>
    <row r="411" spans="2:15" ht="15" customHeight="1" x14ac:dyDescent="0.3">
      <c r="B411" s="32" t="s">
        <v>3714</v>
      </c>
      <c r="C411" s="33" t="s">
        <v>3888</v>
      </c>
      <c r="D411" s="34" t="s">
        <v>3620</v>
      </c>
      <c r="E411" s="35">
        <v>2224.2597799999999</v>
      </c>
      <c r="F411" s="36">
        <v>45291</v>
      </c>
      <c r="G411" s="37">
        <v>0.95803510415000004</v>
      </c>
      <c r="H411" s="38">
        <v>2130.9189500000002</v>
      </c>
      <c r="I411" s="33" t="s">
        <v>4296</v>
      </c>
      <c r="J411" s="39">
        <v>2.8782568734000001E-2</v>
      </c>
      <c r="K411" s="40">
        <v>64.019909999999996</v>
      </c>
      <c r="L411" s="33" t="s">
        <v>4020</v>
      </c>
      <c r="M411" s="37">
        <v>1.3151710182999999E-2</v>
      </c>
      <c r="N411" s="38">
        <v>29.25282</v>
      </c>
      <c r="O411" s="41" t="s">
        <v>4142</v>
      </c>
    </row>
    <row r="412" spans="2:15" ht="15" customHeight="1" x14ac:dyDescent="0.3">
      <c r="B412" s="42" t="s">
        <v>363</v>
      </c>
      <c r="C412" s="43" t="s">
        <v>2163</v>
      </c>
      <c r="D412" s="44" t="s">
        <v>3603</v>
      </c>
      <c r="E412" s="45">
        <v>25166.140080000001</v>
      </c>
      <c r="F412" s="46">
        <v>45443</v>
      </c>
      <c r="G412" s="47">
        <v>0.21759200070000001</v>
      </c>
      <c r="H412" s="48">
        <v>5475.9507700000004</v>
      </c>
      <c r="I412" s="43" t="s">
        <v>4019</v>
      </c>
      <c r="J412" s="49">
        <v>0.15370305926</v>
      </c>
      <c r="K412" s="50">
        <v>3868.1127200000001</v>
      </c>
      <c r="L412" s="43" t="s">
        <v>4053</v>
      </c>
      <c r="M412" s="47">
        <v>0.13988773919</v>
      </c>
      <c r="N412" s="48">
        <v>3520.43444</v>
      </c>
      <c r="O412" s="51" t="s">
        <v>4066</v>
      </c>
    </row>
    <row r="413" spans="2:15" ht="15" customHeight="1" x14ac:dyDescent="0.3">
      <c r="B413" s="32" t="s">
        <v>364</v>
      </c>
      <c r="C413" s="33" t="s">
        <v>2164</v>
      </c>
      <c r="D413" s="34" t="s">
        <v>3607</v>
      </c>
      <c r="E413" s="35">
        <v>14282.610559999999</v>
      </c>
      <c r="F413" s="36">
        <v>45504</v>
      </c>
      <c r="G413" s="37">
        <v>0.48014467952000001</v>
      </c>
      <c r="H413" s="38">
        <v>6857.71947</v>
      </c>
      <c r="I413" s="33" t="s">
        <v>4044</v>
      </c>
      <c r="J413" s="39">
        <v>0.47695221552</v>
      </c>
      <c r="K413" s="40">
        <v>6812.1227500000005</v>
      </c>
      <c r="L413" s="33" t="s">
        <v>4190</v>
      </c>
      <c r="M413" s="37">
        <v>4.2903104962999997E-2</v>
      </c>
      <c r="N413" s="38">
        <v>612.76833999999997</v>
      </c>
      <c r="O413" s="41" t="s">
        <v>4020</v>
      </c>
    </row>
    <row r="414" spans="2:15" ht="15" customHeight="1" x14ac:dyDescent="0.3">
      <c r="B414" s="42" t="s">
        <v>365</v>
      </c>
      <c r="C414" s="43" t="s">
        <v>2165</v>
      </c>
      <c r="D414" s="44" t="s">
        <v>3607</v>
      </c>
      <c r="E414" s="45">
        <v>97407.606650000002</v>
      </c>
      <c r="F414" s="46">
        <v>45504</v>
      </c>
      <c r="G414" s="47">
        <v>0.43197790343999998</v>
      </c>
      <c r="H414" s="48">
        <v>42077.933700000001</v>
      </c>
      <c r="I414" s="43" t="s">
        <v>4044</v>
      </c>
      <c r="J414" s="49">
        <v>0.11032447567000001</v>
      </c>
      <c r="K414" s="50">
        <v>10746.44313</v>
      </c>
      <c r="L414" s="43" t="s">
        <v>4023</v>
      </c>
      <c r="M414" s="47">
        <v>8.1569839596999996E-2</v>
      </c>
      <c r="N414" s="48">
        <v>7945.5228500000003</v>
      </c>
      <c r="O414" s="51" t="s">
        <v>4024</v>
      </c>
    </row>
    <row r="415" spans="2:15" ht="15" customHeight="1" x14ac:dyDescent="0.3">
      <c r="B415" s="32" t="s">
        <v>366</v>
      </c>
      <c r="C415" s="33" t="s">
        <v>2166</v>
      </c>
      <c r="D415" s="34" t="s">
        <v>3615</v>
      </c>
      <c r="E415" s="35">
        <v>19541.600429999999</v>
      </c>
      <c r="F415" s="36">
        <v>45504</v>
      </c>
      <c r="G415" s="37">
        <v>0.173613928</v>
      </c>
      <c r="H415" s="38">
        <v>3392.6940100000002</v>
      </c>
      <c r="I415" s="33" t="s">
        <v>4027</v>
      </c>
      <c r="J415" s="39">
        <v>0.16433584094000001</v>
      </c>
      <c r="K415" s="40">
        <v>3211.3853399999998</v>
      </c>
      <c r="L415" s="33" t="s">
        <v>4115</v>
      </c>
      <c r="M415" s="37">
        <v>0.15058981124000001</v>
      </c>
      <c r="N415" s="38">
        <v>2942.7659199999998</v>
      </c>
      <c r="O415" s="41" t="s">
        <v>4082</v>
      </c>
    </row>
    <row r="416" spans="2:15" ht="15" customHeight="1" x14ac:dyDescent="0.3">
      <c r="B416" s="42" t="s">
        <v>367</v>
      </c>
      <c r="C416" s="43" t="s">
        <v>2167</v>
      </c>
      <c r="D416" s="44" t="s">
        <v>3604</v>
      </c>
      <c r="E416" s="45">
        <v>39329.805130000001</v>
      </c>
      <c r="F416" s="46">
        <v>45535</v>
      </c>
      <c r="G416" s="47">
        <v>0.18120585308000001</v>
      </c>
      <c r="H416" s="48">
        <v>7126.7908900000002</v>
      </c>
      <c r="I416" s="43" t="s">
        <v>4172</v>
      </c>
      <c r="J416" s="49">
        <v>0.14965827063000001</v>
      </c>
      <c r="K416" s="50">
        <v>5886.0306200000005</v>
      </c>
      <c r="L416" s="43" t="s">
        <v>4048</v>
      </c>
      <c r="M416" s="47">
        <v>0.14203507751</v>
      </c>
      <c r="N416" s="48">
        <v>5586.2119199999997</v>
      </c>
      <c r="O416" s="51" t="s">
        <v>4074</v>
      </c>
    </row>
    <row r="417" spans="2:15" ht="15" customHeight="1" x14ac:dyDescent="0.3">
      <c r="B417" s="32" t="s">
        <v>368</v>
      </c>
      <c r="C417" s="33" t="s">
        <v>2168</v>
      </c>
      <c r="D417" s="34" t="s">
        <v>3606</v>
      </c>
      <c r="E417" s="35">
        <v>595012.86690000002</v>
      </c>
      <c r="F417" s="36">
        <v>45473</v>
      </c>
      <c r="G417" s="37">
        <v>0.18777543157000001</v>
      </c>
      <c r="H417" s="38">
        <v>111728.79786999999</v>
      </c>
      <c r="I417" s="33" t="s">
        <v>4025</v>
      </c>
      <c r="J417" s="39">
        <v>0.13322472177</v>
      </c>
      <c r="K417" s="40">
        <v>79270.423639999994</v>
      </c>
      <c r="L417" s="33" t="s">
        <v>4027</v>
      </c>
      <c r="M417" s="37">
        <v>8.9638938932000006E-2</v>
      </c>
      <c r="N417" s="38">
        <v>53336.322039999999</v>
      </c>
      <c r="O417" s="41" t="s">
        <v>4031</v>
      </c>
    </row>
    <row r="418" spans="2:15" ht="15" customHeight="1" x14ac:dyDescent="0.3">
      <c r="B418" s="42" t="s">
        <v>369</v>
      </c>
      <c r="C418" s="43" t="s">
        <v>2169</v>
      </c>
      <c r="D418" s="44" t="s">
        <v>3613</v>
      </c>
      <c r="E418" s="45">
        <v>36484.565139999999</v>
      </c>
      <c r="F418" s="46">
        <v>45535</v>
      </c>
      <c r="G418" s="47">
        <v>0.17122176477000001</v>
      </c>
      <c r="H418" s="48">
        <v>6246.9516299999996</v>
      </c>
      <c r="I418" s="43" t="s">
        <v>4057</v>
      </c>
      <c r="J418" s="49">
        <v>0.14456276866000001</v>
      </c>
      <c r="K418" s="50">
        <v>5274.3097500000003</v>
      </c>
      <c r="L418" s="43" t="s">
        <v>4030</v>
      </c>
      <c r="M418" s="47">
        <v>0.13594269825999999</v>
      </c>
      <c r="N418" s="48">
        <v>4959.81023</v>
      </c>
      <c r="O418" s="51" t="s">
        <v>4098</v>
      </c>
    </row>
    <row r="419" spans="2:15" ht="15" customHeight="1" x14ac:dyDescent="0.3">
      <c r="B419" s="32" t="s">
        <v>370</v>
      </c>
      <c r="C419" s="33" t="s">
        <v>2170</v>
      </c>
      <c r="D419" s="34" t="s">
        <v>3618</v>
      </c>
      <c r="E419" s="35">
        <v>310527.78950999997</v>
      </c>
      <c r="F419" s="36">
        <v>45504</v>
      </c>
      <c r="G419" s="37">
        <v>0.13918884614999999</v>
      </c>
      <c r="H419" s="38">
        <v>43222.004719999997</v>
      </c>
      <c r="I419" s="33" t="s">
        <v>4159</v>
      </c>
      <c r="J419" s="39">
        <v>7.0828600379999995E-2</v>
      </c>
      <c r="K419" s="40">
        <v>21994.24871</v>
      </c>
      <c r="L419" s="33" t="s">
        <v>4025</v>
      </c>
      <c r="M419" s="37">
        <v>5.5017095111000003E-2</v>
      </c>
      <c r="N419" s="38">
        <v>17084.336930000001</v>
      </c>
      <c r="O419" s="41" t="s">
        <v>4045</v>
      </c>
    </row>
    <row r="420" spans="2:15" ht="15" customHeight="1" x14ac:dyDescent="0.3">
      <c r="B420" s="42" t="s">
        <v>371</v>
      </c>
      <c r="C420" s="43" t="s">
        <v>2171</v>
      </c>
      <c r="D420" s="44" t="s">
        <v>3607</v>
      </c>
      <c r="E420" s="45">
        <v>30752.416550000002</v>
      </c>
      <c r="F420" s="46">
        <v>45504</v>
      </c>
      <c r="G420" s="47">
        <v>0.48129284266</v>
      </c>
      <c r="H420" s="48">
        <v>14800.91798</v>
      </c>
      <c r="I420" s="43" t="s">
        <v>4033</v>
      </c>
      <c r="J420" s="49">
        <v>0.35878441950000001</v>
      </c>
      <c r="K420" s="50">
        <v>11033.48792</v>
      </c>
      <c r="L420" s="43" t="s">
        <v>4044</v>
      </c>
      <c r="M420" s="47">
        <v>8.2991356658000004E-2</v>
      </c>
      <c r="N420" s="48">
        <v>2552.1847699999998</v>
      </c>
      <c r="O420" s="51" t="s">
        <v>4143</v>
      </c>
    </row>
    <row r="421" spans="2:15" ht="15" customHeight="1" x14ac:dyDescent="0.3">
      <c r="B421" s="32" t="s">
        <v>372</v>
      </c>
      <c r="C421" s="33" t="s">
        <v>2172</v>
      </c>
      <c r="D421" s="34" t="s">
        <v>3612</v>
      </c>
      <c r="E421" s="35">
        <v>76868.688739999998</v>
      </c>
      <c r="F421" s="36">
        <v>45535</v>
      </c>
      <c r="G421" s="37">
        <v>0.1164405688</v>
      </c>
      <c r="H421" s="38">
        <v>8950.6338400000004</v>
      </c>
      <c r="I421" s="33" t="s">
        <v>4095</v>
      </c>
      <c r="J421" s="39">
        <v>0.10845618426</v>
      </c>
      <c r="K421" s="40">
        <v>8336.8846699999995</v>
      </c>
      <c r="L421" s="33" t="s">
        <v>4030</v>
      </c>
      <c r="M421" s="37">
        <v>0.10155457843</v>
      </c>
      <c r="N421" s="38">
        <v>7806.3672800000004</v>
      </c>
      <c r="O421" s="41" t="s">
        <v>4050</v>
      </c>
    </row>
    <row r="422" spans="2:15" ht="15" customHeight="1" x14ac:dyDescent="0.3">
      <c r="B422" s="42" t="s">
        <v>373</v>
      </c>
      <c r="C422" s="43" t="s">
        <v>2173</v>
      </c>
      <c r="D422" s="44" t="s">
        <v>3601</v>
      </c>
      <c r="E422" s="45">
        <v>2075.4568399999998</v>
      </c>
      <c r="F422" s="46">
        <v>45199</v>
      </c>
      <c r="G422" s="47">
        <v>0.91036877934000004</v>
      </c>
      <c r="H422" s="48">
        <v>1889.43111</v>
      </c>
      <c r="I422" s="43" t="s">
        <v>4069</v>
      </c>
      <c r="J422" s="49">
        <v>3.0341570485E-2</v>
      </c>
      <c r="K422" s="50">
        <v>62.972619999999999</v>
      </c>
      <c r="L422" s="43" t="s">
        <v>4029</v>
      </c>
      <c r="M422" s="47">
        <v>2.8828510835000001E-2</v>
      </c>
      <c r="N422" s="48">
        <v>59.832329999999999</v>
      </c>
      <c r="O422" s="51" t="s">
        <v>4144</v>
      </c>
    </row>
    <row r="423" spans="2:15" ht="15" customHeight="1" x14ac:dyDescent="0.3">
      <c r="B423" s="32" t="s">
        <v>374</v>
      </c>
      <c r="C423" s="33" t="s">
        <v>2174</v>
      </c>
      <c r="D423" s="34" t="s">
        <v>3605</v>
      </c>
      <c r="E423" s="35">
        <v>19372.645639999999</v>
      </c>
      <c r="F423" s="36">
        <v>45504</v>
      </c>
      <c r="G423" s="37">
        <v>0.16495167306</v>
      </c>
      <c r="H423" s="38">
        <v>3195.5503100000001</v>
      </c>
      <c r="I423" s="33" t="s">
        <v>4038</v>
      </c>
      <c r="J423" s="39">
        <v>0.14268086721000001</v>
      </c>
      <c r="K423" s="40">
        <v>2764.1058800000001</v>
      </c>
      <c r="L423" s="33" t="s">
        <v>4021</v>
      </c>
      <c r="M423" s="37">
        <v>0.14156142176</v>
      </c>
      <c r="N423" s="38">
        <v>2742.4192600000001</v>
      </c>
      <c r="O423" s="41" t="s">
        <v>4145</v>
      </c>
    </row>
    <row r="424" spans="2:15" ht="15" customHeight="1" x14ac:dyDescent="0.3">
      <c r="B424" s="42" t="s">
        <v>375</v>
      </c>
      <c r="C424" s="43" t="s">
        <v>2175</v>
      </c>
      <c r="D424" s="44" t="s">
        <v>3617</v>
      </c>
      <c r="E424" s="45">
        <v>23981.53024</v>
      </c>
      <c r="F424" s="46">
        <v>45535</v>
      </c>
      <c r="G424" s="47">
        <v>0.18883760771999999</v>
      </c>
      <c r="H424" s="48">
        <v>4528.6148000000003</v>
      </c>
      <c r="I424" s="43" t="s">
        <v>4030</v>
      </c>
      <c r="J424" s="49">
        <v>0.16985671678</v>
      </c>
      <c r="K424" s="50">
        <v>4073.4239899999998</v>
      </c>
      <c r="L424" s="43" t="s">
        <v>4245</v>
      </c>
      <c r="M424" s="47">
        <v>0.12040378871</v>
      </c>
      <c r="N424" s="48">
        <v>2887.4670999999998</v>
      </c>
      <c r="O424" s="51" t="s">
        <v>4027</v>
      </c>
    </row>
    <row r="425" spans="2:15" ht="15" customHeight="1" x14ac:dyDescent="0.3">
      <c r="B425" s="32" t="s">
        <v>3715</v>
      </c>
      <c r="C425" s="33" t="s">
        <v>3889</v>
      </c>
      <c r="D425" s="34" t="s">
        <v>3609</v>
      </c>
      <c r="E425" s="35">
        <v>17590.088329999999</v>
      </c>
      <c r="F425" s="36">
        <v>45535</v>
      </c>
      <c r="G425" s="37">
        <v>0.97427489381999999</v>
      </c>
      <c r="H425" s="38">
        <v>17137.581440000002</v>
      </c>
      <c r="I425" s="33" t="s">
        <v>4021</v>
      </c>
      <c r="J425" s="39">
        <v>2.5725106179999999E-2</v>
      </c>
      <c r="K425" s="40">
        <v>452.50689</v>
      </c>
      <c r="L425" s="33" t="s">
        <v>4020</v>
      </c>
      <c r="M425" s="37"/>
      <c r="N425" s="38"/>
      <c r="O425" s="41" t="s">
        <v>3627</v>
      </c>
    </row>
    <row r="426" spans="2:15" ht="15" customHeight="1" x14ac:dyDescent="0.3">
      <c r="B426" s="42" t="s">
        <v>376</v>
      </c>
      <c r="C426" s="43" t="s">
        <v>2176</v>
      </c>
      <c r="D426" s="44" t="s">
        <v>3600</v>
      </c>
      <c r="E426" s="45">
        <v>127186.57713000001</v>
      </c>
      <c r="F426" s="46">
        <v>45504</v>
      </c>
      <c r="G426" s="47">
        <v>0.35980126025999998</v>
      </c>
      <c r="H426" s="48">
        <v>45761.890740000003</v>
      </c>
      <c r="I426" s="43" t="s">
        <v>4044</v>
      </c>
      <c r="J426" s="49">
        <v>0.17793751354000001</v>
      </c>
      <c r="K426" s="50">
        <v>22631.263289999999</v>
      </c>
      <c r="L426" s="43" t="s">
        <v>4030</v>
      </c>
      <c r="M426" s="47">
        <v>0.15206265352000001</v>
      </c>
      <c r="N426" s="48">
        <v>19340.328409999998</v>
      </c>
      <c r="O426" s="51" t="s">
        <v>4021</v>
      </c>
    </row>
    <row r="427" spans="2:15" ht="15" customHeight="1" x14ac:dyDescent="0.3">
      <c r="B427" s="32" t="s">
        <v>377</v>
      </c>
      <c r="C427" s="33" t="s">
        <v>2177</v>
      </c>
      <c r="D427" s="34" t="s">
        <v>3614</v>
      </c>
      <c r="E427" s="35">
        <v>475622.37663999997</v>
      </c>
      <c r="F427" s="36">
        <v>45504</v>
      </c>
      <c r="G427" s="37">
        <v>0.38492919002999998</v>
      </c>
      <c r="H427" s="38">
        <v>183080.9362</v>
      </c>
      <c r="I427" s="33" t="s">
        <v>4025</v>
      </c>
      <c r="J427" s="39">
        <v>4.8294701654000002E-2</v>
      </c>
      <c r="K427" s="40">
        <v>22970.040779999999</v>
      </c>
      <c r="L427" s="33" t="s">
        <v>4075</v>
      </c>
      <c r="M427" s="37">
        <v>4.4213460157999998E-2</v>
      </c>
      <c r="N427" s="38">
        <v>21028.911</v>
      </c>
      <c r="O427" s="41" t="s">
        <v>4146</v>
      </c>
    </row>
    <row r="428" spans="2:15" ht="15" customHeight="1" x14ac:dyDescent="0.3">
      <c r="B428" s="42" t="s">
        <v>378</v>
      </c>
      <c r="C428" s="43" t="s">
        <v>2178</v>
      </c>
      <c r="D428" s="44" t="s">
        <v>3606</v>
      </c>
      <c r="E428" s="45">
        <v>21447.60644</v>
      </c>
      <c r="F428" s="46">
        <v>45535</v>
      </c>
      <c r="G428" s="47">
        <v>0.18933729185000001</v>
      </c>
      <c r="H428" s="48">
        <v>4060.8317200000001</v>
      </c>
      <c r="I428" s="43" t="s">
        <v>4074</v>
      </c>
      <c r="J428" s="49">
        <v>0.18325316024999999</v>
      </c>
      <c r="K428" s="50">
        <v>3930.34166</v>
      </c>
      <c r="L428" s="43" t="s">
        <v>4030</v>
      </c>
      <c r="M428" s="47">
        <v>0.16114086342</v>
      </c>
      <c r="N428" s="48">
        <v>3456.0858199999998</v>
      </c>
      <c r="O428" s="51" t="s">
        <v>4044</v>
      </c>
    </row>
    <row r="429" spans="2:15" ht="15" customHeight="1" x14ac:dyDescent="0.3">
      <c r="B429" s="32" t="s">
        <v>379</v>
      </c>
      <c r="C429" s="33" t="s">
        <v>2179</v>
      </c>
      <c r="D429" s="34" t="s">
        <v>3614</v>
      </c>
      <c r="E429" s="35">
        <v>2239.1019799999999</v>
      </c>
      <c r="F429" s="36">
        <v>42369</v>
      </c>
      <c r="G429" s="37">
        <v>0.40390803012999998</v>
      </c>
      <c r="H429" s="38">
        <v>904.39126999999996</v>
      </c>
      <c r="I429" s="33" t="s">
        <v>4347</v>
      </c>
      <c r="J429" s="39">
        <v>0.19830508122000001</v>
      </c>
      <c r="K429" s="40">
        <v>444.02530000000002</v>
      </c>
      <c r="L429" s="33" t="s">
        <v>4424</v>
      </c>
      <c r="M429" s="37">
        <v>0.17890543333</v>
      </c>
      <c r="N429" s="38">
        <v>400.58751000000001</v>
      </c>
      <c r="O429" s="41" t="s">
        <v>4147</v>
      </c>
    </row>
    <row r="430" spans="2:15" ht="15" customHeight="1" x14ac:dyDescent="0.3">
      <c r="B430" s="42" t="s">
        <v>380</v>
      </c>
      <c r="C430" s="43" t="s">
        <v>2180</v>
      </c>
      <c r="D430" s="44" t="s">
        <v>3604</v>
      </c>
      <c r="E430" s="45">
        <v>52555.663030000003</v>
      </c>
      <c r="F430" s="46">
        <v>45535</v>
      </c>
      <c r="G430" s="47">
        <v>0.19093008557999999</v>
      </c>
      <c r="H430" s="48">
        <v>10034.45724</v>
      </c>
      <c r="I430" s="43" t="s">
        <v>4021</v>
      </c>
      <c r="J430" s="49">
        <v>0.1602074453</v>
      </c>
      <c r="K430" s="50">
        <v>8419.8085100000008</v>
      </c>
      <c r="L430" s="43" t="s">
        <v>4027</v>
      </c>
      <c r="M430" s="47">
        <v>0.14000128713000001</v>
      </c>
      <c r="N430" s="48">
        <v>7357.8604699999996</v>
      </c>
      <c r="O430" s="51" t="s">
        <v>4044</v>
      </c>
    </row>
    <row r="431" spans="2:15" ht="15" customHeight="1" x14ac:dyDescent="0.3">
      <c r="B431" s="32" t="s">
        <v>381</v>
      </c>
      <c r="C431" s="33" t="s">
        <v>2181</v>
      </c>
      <c r="D431" s="34" t="s">
        <v>3615</v>
      </c>
      <c r="E431" s="35">
        <v>36752.058149999997</v>
      </c>
      <c r="F431" s="36">
        <v>45504</v>
      </c>
      <c r="G431" s="37">
        <v>9.8753475933000004E-2</v>
      </c>
      <c r="H431" s="38">
        <v>3629.3934899999999</v>
      </c>
      <c r="I431" s="33" t="s">
        <v>4031</v>
      </c>
      <c r="J431" s="39">
        <v>9.3489713582000006E-2</v>
      </c>
      <c r="K431" s="40">
        <v>3435.93939</v>
      </c>
      <c r="L431" s="33" t="s">
        <v>4027</v>
      </c>
      <c r="M431" s="37">
        <v>8.3959288140999996E-2</v>
      </c>
      <c r="N431" s="38">
        <v>3085.6766400000001</v>
      </c>
      <c r="O431" s="41" t="s">
        <v>4148</v>
      </c>
    </row>
    <row r="432" spans="2:15" ht="15" customHeight="1" x14ac:dyDescent="0.3">
      <c r="B432" s="42" t="s">
        <v>382</v>
      </c>
      <c r="C432" s="43" t="s">
        <v>2182</v>
      </c>
      <c r="D432" s="44" t="s">
        <v>3603</v>
      </c>
      <c r="E432" s="45">
        <v>4921.83025</v>
      </c>
      <c r="F432" s="46">
        <v>44834</v>
      </c>
      <c r="G432" s="47">
        <v>0.82656296202000001</v>
      </c>
      <c r="H432" s="48">
        <v>4068.2025899999999</v>
      </c>
      <c r="I432" s="43" t="s">
        <v>4070</v>
      </c>
      <c r="J432" s="49">
        <v>0.11319813396</v>
      </c>
      <c r="K432" s="50">
        <v>557.14200000000005</v>
      </c>
      <c r="L432" s="43" t="s">
        <v>4425</v>
      </c>
      <c r="M432" s="47">
        <v>3.0223734352000001E-2</v>
      </c>
      <c r="N432" s="48">
        <v>148.75609</v>
      </c>
      <c r="O432" s="51" t="s">
        <v>4069</v>
      </c>
    </row>
    <row r="433" spans="2:15" ht="15" customHeight="1" x14ac:dyDescent="0.3">
      <c r="B433" s="32" t="s">
        <v>383</v>
      </c>
      <c r="C433" s="33" t="s">
        <v>2183</v>
      </c>
      <c r="D433" s="34" t="s">
        <v>3613</v>
      </c>
      <c r="E433" s="35">
        <v>605964.93677999999</v>
      </c>
      <c r="F433" s="36">
        <v>45504</v>
      </c>
      <c r="G433" s="37">
        <v>0.42543562396000001</v>
      </c>
      <c r="H433" s="38">
        <v>257799.07097999999</v>
      </c>
      <c r="I433" s="33" t="s">
        <v>4025</v>
      </c>
      <c r="J433" s="39">
        <v>7.5959555506000004E-2</v>
      </c>
      <c r="K433" s="40">
        <v>46028.827250000002</v>
      </c>
      <c r="L433" s="33" t="s">
        <v>4035</v>
      </c>
      <c r="M433" s="37">
        <v>6.6132155489000005E-2</v>
      </c>
      <c r="N433" s="38">
        <v>40073.767419999996</v>
      </c>
      <c r="O433" s="41" t="s">
        <v>4030</v>
      </c>
    </row>
    <row r="434" spans="2:15" ht="15" customHeight="1" x14ac:dyDescent="0.3">
      <c r="B434" s="42" t="s">
        <v>384</v>
      </c>
      <c r="C434" s="43" t="s">
        <v>2184</v>
      </c>
      <c r="D434" s="44" t="s">
        <v>3609</v>
      </c>
      <c r="E434" s="45">
        <v>13897.20493</v>
      </c>
      <c r="F434" s="46">
        <v>45504</v>
      </c>
      <c r="G434" s="47">
        <v>0.33563734747000001</v>
      </c>
      <c r="H434" s="48">
        <v>4664.4210000000003</v>
      </c>
      <c r="I434" s="43" t="s">
        <v>4019</v>
      </c>
      <c r="J434" s="49">
        <v>0.32661771218000002</v>
      </c>
      <c r="K434" s="50">
        <v>4539.0732799999996</v>
      </c>
      <c r="L434" s="43" t="s">
        <v>4041</v>
      </c>
      <c r="M434" s="47">
        <v>5.4615021064999998E-2</v>
      </c>
      <c r="N434" s="48">
        <v>758.99613999999997</v>
      </c>
      <c r="O434" s="51" t="s">
        <v>4021</v>
      </c>
    </row>
    <row r="435" spans="2:15" ht="15" customHeight="1" x14ac:dyDescent="0.3">
      <c r="B435" s="32" t="s">
        <v>385</v>
      </c>
      <c r="C435" s="33" t="s">
        <v>2185</v>
      </c>
      <c r="D435" s="34" t="s">
        <v>3616</v>
      </c>
      <c r="E435" s="35">
        <v>121405.77998000001</v>
      </c>
      <c r="F435" s="36">
        <v>45504</v>
      </c>
      <c r="G435" s="37">
        <v>9.2662753634000006E-2</v>
      </c>
      <c r="H435" s="38">
        <v>11249.793879999999</v>
      </c>
      <c r="I435" s="33" t="s">
        <v>4027</v>
      </c>
      <c r="J435" s="39">
        <v>9.1310188870999995E-2</v>
      </c>
      <c r="K435" s="40">
        <v>11085.584699999999</v>
      </c>
      <c r="L435" s="33" t="s">
        <v>4024</v>
      </c>
      <c r="M435" s="37">
        <v>8.9767239432999996E-2</v>
      </c>
      <c r="N435" s="38">
        <v>10898.26172</v>
      </c>
      <c r="O435" s="41" t="s">
        <v>4039</v>
      </c>
    </row>
    <row r="436" spans="2:15" ht="15" customHeight="1" x14ac:dyDescent="0.3">
      <c r="B436" s="42" t="s">
        <v>386</v>
      </c>
      <c r="C436" s="43" t="s">
        <v>2186</v>
      </c>
      <c r="D436" s="44" t="s">
        <v>3600</v>
      </c>
      <c r="E436" s="45">
        <v>27808.299210000001</v>
      </c>
      <c r="F436" s="46">
        <v>45535</v>
      </c>
      <c r="G436" s="47">
        <v>0.30031357966</v>
      </c>
      <c r="H436" s="48">
        <v>8351.2098800000003</v>
      </c>
      <c r="I436" s="43" t="s">
        <v>4044</v>
      </c>
      <c r="J436" s="49">
        <v>0.19204794366</v>
      </c>
      <c r="K436" s="50">
        <v>5340.5266799999999</v>
      </c>
      <c r="L436" s="43" t="s">
        <v>4022</v>
      </c>
      <c r="M436" s="47">
        <v>0.14919408478000001</v>
      </c>
      <c r="N436" s="48">
        <v>4148.8337499999998</v>
      </c>
      <c r="O436" s="51" t="s">
        <v>4027</v>
      </c>
    </row>
    <row r="437" spans="2:15" ht="15" customHeight="1" x14ac:dyDescent="0.3">
      <c r="B437" s="32" t="s">
        <v>387</v>
      </c>
      <c r="C437" s="33" t="s">
        <v>2187</v>
      </c>
      <c r="D437" s="34" t="s">
        <v>3614</v>
      </c>
      <c r="E437" s="35">
        <v>81956.005839999998</v>
      </c>
      <c r="F437" s="36">
        <v>45504</v>
      </c>
      <c r="G437" s="37">
        <v>7.9363067578999996E-2</v>
      </c>
      <c r="H437" s="38">
        <v>6504.2800299999999</v>
      </c>
      <c r="I437" s="33" t="s">
        <v>4109</v>
      </c>
      <c r="J437" s="39">
        <v>7.2279354872000004E-2</v>
      </c>
      <c r="K437" s="40">
        <v>5923.7272300000004</v>
      </c>
      <c r="L437" s="33" t="s">
        <v>4174</v>
      </c>
      <c r="M437" s="37">
        <v>7.0333752126000001E-2</v>
      </c>
      <c r="N437" s="38">
        <v>5764.2734</v>
      </c>
      <c r="O437" s="41" t="s">
        <v>4028</v>
      </c>
    </row>
    <row r="438" spans="2:15" ht="15" customHeight="1" x14ac:dyDescent="0.3">
      <c r="B438" s="42" t="s">
        <v>388</v>
      </c>
      <c r="C438" s="43" t="s">
        <v>2188</v>
      </c>
      <c r="D438" s="44" t="s">
        <v>3614</v>
      </c>
      <c r="E438" s="45">
        <v>184718.80932999999</v>
      </c>
      <c r="F438" s="46">
        <v>45535</v>
      </c>
      <c r="G438" s="47">
        <v>0.13743055512999999</v>
      </c>
      <c r="H438" s="48">
        <v>25386.00851</v>
      </c>
      <c r="I438" s="43" t="s">
        <v>4080</v>
      </c>
      <c r="J438" s="49">
        <v>0.13290931107000001</v>
      </c>
      <c r="K438" s="50">
        <v>24550.849689999999</v>
      </c>
      <c r="L438" s="43" t="s">
        <v>4216</v>
      </c>
      <c r="M438" s="47">
        <v>0.12892165506</v>
      </c>
      <c r="N438" s="48">
        <v>23814.25462</v>
      </c>
      <c r="O438" s="51" t="s">
        <v>4030</v>
      </c>
    </row>
    <row r="439" spans="2:15" ht="15" customHeight="1" x14ac:dyDescent="0.3">
      <c r="B439" s="32" t="s">
        <v>389</v>
      </c>
      <c r="C439" s="33" t="s">
        <v>2189</v>
      </c>
      <c r="D439" s="34" t="s">
        <v>3613</v>
      </c>
      <c r="E439" s="35">
        <v>21468.986720000001</v>
      </c>
      <c r="F439" s="36">
        <v>45504</v>
      </c>
      <c r="G439" s="37">
        <v>0.19025916469000001</v>
      </c>
      <c r="H439" s="38">
        <v>4084.67148</v>
      </c>
      <c r="I439" s="33" t="s">
        <v>4038</v>
      </c>
      <c r="J439" s="39">
        <v>0.13835881212000001</v>
      </c>
      <c r="K439" s="40">
        <v>2970.4234999999999</v>
      </c>
      <c r="L439" s="33" t="s">
        <v>4049</v>
      </c>
      <c r="M439" s="37">
        <v>8.4493908522999997E-2</v>
      </c>
      <c r="N439" s="38">
        <v>1813.9985999999999</v>
      </c>
      <c r="O439" s="41" t="s">
        <v>4030</v>
      </c>
    </row>
    <row r="440" spans="2:15" ht="15" customHeight="1" x14ac:dyDescent="0.3">
      <c r="B440" s="42" t="s">
        <v>390</v>
      </c>
      <c r="C440" s="43" t="s">
        <v>2190</v>
      </c>
      <c r="D440" s="44" t="s">
        <v>3606</v>
      </c>
      <c r="E440" s="45">
        <v>36513.02349</v>
      </c>
      <c r="F440" s="46">
        <v>45504</v>
      </c>
      <c r="G440" s="47">
        <v>0.18968248417</v>
      </c>
      <c r="H440" s="48">
        <v>6925.8810000000003</v>
      </c>
      <c r="I440" s="43" t="s">
        <v>4051</v>
      </c>
      <c r="J440" s="49">
        <v>0.15843087033</v>
      </c>
      <c r="K440" s="50">
        <v>5784.7900900000004</v>
      </c>
      <c r="L440" s="43" t="s">
        <v>4041</v>
      </c>
      <c r="M440" s="47">
        <v>0.12406580411</v>
      </c>
      <c r="N440" s="48">
        <v>4530.0176199999996</v>
      </c>
      <c r="O440" s="51" t="s">
        <v>4035</v>
      </c>
    </row>
    <row r="441" spans="2:15" ht="15" customHeight="1" x14ac:dyDescent="0.3">
      <c r="B441" s="32" t="s">
        <v>391</v>
      </c>
      <c r="C441" s="33" t="s">
        <v>2191</v>
      </c>
      <c r="D441" s="34" t="s">
        <v>3613</v>
      </c>
      <c r="E441" s="35">
        <v>31969.195370000001</v>
      </c>
      <c r="F441" s="36">
        <v>45504</v>
      </c>
      <c r="G441" s="37">
        <v>0.19257374447</v>
      </c>
      <c r="H441" s="38">
        <v>6156.4276600000003</v>
      </c>
      <c r="I441" s="33" t="s">
        <v>4057</v>
      </c>
      <c r="J441" s="39">
        <v>0.17695215923999999</v>
      </c>
      <c r="K441" s="40">
        <v>5657.0181499999999</v>
      </c>
      <c r="L441" s="33" t="s">
        <v>4035</v>
      </c>
      <c r="M441" s="37">
        <v>0.12228746437</v>
      </c>
      <c r="N441" s="38">
        <v>3909.4318400000002</v>
      </c>
      <c r="O441" s="41" t="s">
        <v>4030</v>
      </c>
    </row>
    <row r="442" spans="2:15" ht="15" customHeight="1" x14ac:dyDescent="0.3">
      <c r="B442" s="42" t="s">
        <v>392</v>
      </c>
      <c r="C442" s="43" t="s">
        <v>2192</v>
      </c>
      <c r="D442" s="44" t="s">
        <v>3613</v>
      </c>
      <c r="E442" s="45">
        <v>32046.712469999999</v>
      </c>
      <c r="F442" s="46">
        <v>45535</v>
      </c>
      <c r="G442" s="47">
        <v>0.23926714470999999</v>
      </c>
      <c r="H442" s="48">
        <v>7667.7253899999996</v>
      </c>
      <c r="I442" s="43" t="s">
        <v>4098</v>
      </c>
      <c r="J442" s="49">
        <v>0.17097947394999999</v>
      </c>
      <c r="K442" s="50">
        <v>5479.3300399999998</v>
      </c>
      <c r="L442" s="43" t="s">
        <v>4030</v>
      </c>
      <c r="M442" s="47">
        <v>0.13909323286</v>
      </c>
      <c r="N442" s="48">
        <v>4457.4808400000002</v>
      </c>
      <c r="O442" s="51" t="s">
        <v>4074</v>
      </c>
    </row>
    <row r="443" spans="2:15" ht="15" customHeight="1" x14ac:dyDescent="0.3">
      <c r="B443" s="32" t="s">
        <v>393</v>
      </c>
      <c r="C443" s="33" t="s">
        <v>2193</v>
      </c>
      <c r="D443" s="34" t="s">
        <v>3613</v>
      </c>
      <c r="E443" s="35">
        <v>48363.20983</v>
      </c>
      <c r="F443" s="36">
        <v>45504</v>
      </c>
      <c r="G443" s="37">
        <v>0.2961169085</v>
      </c>
      <c r="H443" s="38">
        <v>14321.16418</v>
      </c>
      <c r="I443" s="33" t="s">
        <v>4057</v>
      </c>
      <c r="J443" s="39">
        <v>0.17774003318000001</v>
      </c>
      <c r="K443" s="40">
        <v>8596.0785199999991</v>
      </c>
      <c r="L443" s="33" t="s">
        <v>4158</v>
      </c>
      <c r="M443" s="37">
        <v>0.1155424737</v>
      </c>
      <c r="N443" s="38">
        <v>5588.0048999999999</v>
      </c>
      <c r="O443" s="41" t="s">
        <v>4074</v>
      </c>
    </row>
    <row r="444" spans="2:15" ht="15" customHeight="1" x14ac:dyDescent="0.3">
      <c r="B444" s="42" t="s">
        <v>394</v>
      </c>
      <c r="C444" s="43" t="s">
        <v>2194</v>
      </c>
      <c r="D444" s="44" t="s">
        <v>3613</v>
      </c>
      <c r="E444" s="45">
        <v>61358.459790000001</v>
      </c>
      <c r="F444" s="46">
        <v>45504</v>
      </c>
      <c r="G444" s="47">
        <v>0.16284638571999999</v>
      </c>
      <c r="H444" s="48">
        <v>9992.0034099999993</v>
      </c>
      <c r="I444" s="43" t="s">
        <v>4057</v>
      </c>
      <c r="J444" s="49">
        <v>0.11960349714</v>
      </c>
      <c r="K444" s="50">
        <v>7338.6863700000004</v>
      </c>
      <c r="L444" s="43" t="s">
        <v>4032</v>
      </c>
      <c r="M444" s="47">
        <v>9.3576916364000007E-2</v>
      </c>
      <c r="N444" s="48">
        <v>5741.7354599999999</v>
      </c>
      <c r="O444" s="51" t="s">
        <v>4022</v>
      </c>
    </row>
    <row r="445" spans="2:15" ht="15" customHeight="1" x14ac:dyDescent="0.3">
      <c r="B445" s="32" t="s">
        <v>3716</v>
      </c>
      <c r="C445" s="33" t="s">
        <v>3890</v>
      </c>
      <c r="D445" s="34" t="s">
        <v>3607</v>
      </c>
      <c r="E445" s="35">
        <v>1010.68893</v>
      </c>
      <c r="F445" s="36">
        <v>45535</v>
      </c>
      <c r="G445" s="37">
        <v>0.49592691194999999</v>
      </c>
      <c r="H445" s="38">
        <v>501.22784000000001</v>
      </c>
      <c r="I445" s="33" t="s">
        <v>4052</v>
      </c>
      <c r="J445" s="39">
        <v>0.49537887983000001</v>
      </c>
      <c r="K445" s="40">
        <v>500.67394999999999</v>
      </c>
      <c r="L445" s="33" t="s">
        <v>4104</v>
      </c>
      <c r="M445" s="37">
        <v>8.5347427323999997E-3</v>
      </c>
      <c r="N445" s="38">
        <v>8.6259700000000006</v>
      </c>
      <c r="O445" s="41" t="s">
        <v>4020</v>
      </c>
    </row>
    <row r="446" spans="2:15" ht="15" customHeight="1" x14ac:dyDescent="0.3">
      <c r="B446" s="42" t="s">
        <v>3717</v>
      </c>
      <c r="C446" s="43" t="s">
        <v>3891</v>
      </c>
      <c r="D446" s="44" t="s">
        <v>3620</v>
      </c>
      <c r="E446" s="45">
        <v>1344.9593199999999</v>
      </c>
      <c r="F446" s="46">
        <v>45291</v>
      </c>
      <c r="G446" s="47">
        <v>0.40110585650000002</v>
      </c>
      <c r="H446" s="48">
        <v>539.47105999999997</v>
      </c>
      <c r="I446" s="43" t="s">
        <v>4348</v>
      </c>
      <c r="J446" s="49">
        <v>0.32219573749000002</v>
      </c>
      <c r="K446" s="50">
        <v>433.34016000000003</v>
      </c>
      <c r="L446" s="43" t="s">
        <v>4020</v>
      </c>
      <c r="M446" s="47">
        <v>0.27669840602000001</v>
      </c>
      <c r="N446" s="48">
        <v>372.1481</v>
      </c>
      <c r="O446" s="51" t="s">
        <v>4149</v>
      </c>
    </row>
    <row r="447" spans="2:15" ht="15" customHeight="1" x14ac:dyDescent="0.3">
      <c r="B447" s="32" t="s">
        <v>395</v>
      </c>
      <c r="C447" s="33" t="s">
        <v>2195</v>
      </c>
      <c r="D447" s="34" t="s">
        <v>3613</v>
      </c>
      <c r="E447" s="35">
        <v>64202.135970000003</v>
      </c>
      <c r="F447" s="36">
        <v>45504</v>
      </c>
      <c r="G447" s="37">
        <v>0.17084487057</v>
      </c>
      <c r="H447" s="38">
        <v>10968.605610000001</v>
      </c>
      <c r="I447" s="33" t="s">
        <v>4035</v>
      </c>
      <c r="J447" s="39">
        <v>0.14771737242999999</v>
      </c>
      <c r="K447" s="40">
        <v>9483.7708299999995</v>
      </c>
      <c r="L447" s="33" t="s">
        <v>4030</v>
      </c>
      <c r="M447" s="37">
        <v>0.13942367094999999</v>
      </c>
      <c r="N447" s="38">
        <v>8951.2974799999993</v>
      </c>
      <c r="O447" s="41" t="s">
        <v>4057</v>
      </c>
    </row>
    <row r="448" spans="2:15" ht="15" customHeight="1" x14ac:dyDescent="0.3">
      <c r="B448" s="42" t="s">
        <v>396</v>
      </c>
      <c r="C448" s="43" t="s">
        <v>2196</v>
      </c>
      <c r="D448" s="44" t="s">
        <v>3605</v>
      </c>
      <c r="E448" s="45">
        <v>5807.9083499999997</v>
      </c>
      <c r="F448" s="46">
        <v>45473</v>
      </c>
      <c r="G448" s="47">
        <v>0.19815857286999999</v>
      </c>
      <c r="H448" s="48">
        <v>1150.8868299999999</v>
      </c>
      <c r="I448" s="43" t="s">
        <v>4045</v>
      </c>
      <c r="J448" s="49">
        <v>0.15633017177</v>
      </c>
      <c r="K448" s="50">
        <v>907.95131000000003</v>
      </c>
      <c r="L448" s="43" t="s">
        <v>4022</v>
      </c>
      <c r="M448" s="47">
        <v>0.14925036824999999</v>
      </c>
      <c r="N448" s="48">
        <v>866.83245999999997</v>
      </c>
      <c r="O448" s="51" t="s">
        <v>4150</v>
      </c>
    </row>
    <row r="449" spans="2:15" ht="15" customHeight="1" x14ac:dyDescent="0.3">
      <c r="B449" s="32" t="s">
        <v>397</v>
      </c>
      <c r="C449" s="33" t="s">
        <v>2197</v>
      </c>
      <c r="D449" s="34" t="s">
        <v>3615</v>
      </c>
      <c r="E449" s="35">
        <v>35902.015659999997</v>
      </c>
      <c r="F449" s="36">
        <v>45504</v>
      </c>
      <c r="G449" s="37">
        <v>0.2100404337</v>
      </c>
      <c r="H449" s="38">
        <v>7540.8749399999997</v>
      </c>
      <c r="I449" s="33" t="s">
        <v>4019</v>
      </c>
      <c r="J449" s="39">
        <v>0.16214030753</v>
      </c>
      <c r="K449" s="40">
        <v>5821.1638599999997</v>
      </c>
      <c r="L449" s="33" t="s">
        <v>4031</v>
      </c>
      <c r="M449" s="37">
        <v>0.14212977032999999</v>
      </c>
      <c r="N449" s="38">
        <v>5102.7452400000002</v>
      </c>
      <c r="O449" s="41" t="s">
        <v>4044</v>
      </c>
    </row>
    <row r="450" spans="2:15" ht="15" customHeight="1" x14ac:dyDescent="0.3">
      <c r="B450" s="42" t="s">
        <v>398</v>
      </c>
      <c r="C450" s="43" t="s">
        <v>2198</v>
      </c>
      <c r="D450" s="44" t="s">
        <v>3600</v>
      </c>
      <c r="E450" s="45">
        <v>73479.600460000001</v>
      </c>
      <c r="F450" s="46">
        <v>45504</v>
      </c>
      <c r="G450" s="47">
        <v>0.17363536164999999</v>
      </c>
      <c r="H450" s="48">
        <v>12758.656999999999</v>
      </c>
      <c r="I450" s="43" t="s">
        <v>4021</v>
      </c>
      <c r="J450" s="49">
        <v>0.14663056729000001</v>
      </c>
      <c r="K450" s="50">
        <v>10774.3555</v>
      </c>
      <c r="L450" s="43" t="s">
        <v>4031</v>
      </c>
      <c r="M450" s="47">
        <v>0.13832990688999999</v>
      </c>
      <c r="N450" s="48">
        <v>10164.426289999999</v>
      </c>
      <c r="O450" s="51" t="s">
        <v>4050</v>
      </c>
    </row>
    <row r="451" spans="2:15" ht="15" customHeight="1" x14ac:dyDescent="0.3">
      <c r="B451" s="32" t="s">
        <v>399</v>
      </c>
      <c r="C451" s="33" t="s">
        <v>2199</v>
      </c>
      <c r="D451" s="34" t="s">
        <v>3612</v>
      </c>
      <c r="E451" s="35">
        <v>203838.05348</v>
      </c>
      <c r="F451" s="36">
        <v>45504</v>
      </c>
      <c r="G451" s="37">
        <v>0.17550957820999999</v>
      </c>
      <c r="H451" s="38">
        <v>35775.530789999997</v>
      </c>
      <c r="I451" s="33" t="s">
        <v>4025</v>
      </c>
      <c r="J451" s="39">
        <v>0.16960732837</v>
      </c>
      <c r="K451" s="40">
        <v>34572.427669999997</v>
      </c>
      <c r="L451" s="33" t="s">
        <v>4024</v>
      </c>
      <c r="M451" s="37">
        <v>0.11094303886</v>
      </c>
      <c r="N451" s="38">
        <v>22614.413089999998</v>
      </c>
      <c r="O451" s="41" t="s">
        <v>4047</v>
      </c>
    </row>
    <row r="452" spans="2:15" ht="15" customHeight="1" x14ac:dyDescent="0.3">
      <c r="B452" s="42" t="s">
        <v>3718</v>
      </c>
      <c r="C452" s="43" t="s">
        <v>3892</v>
      </c>
      <c r="D452" s="44" t="s">
        <v>3603</v>
      </c>
      <c r="E452" s="45">
        <v>3430.60961</v>
      </c>
      <c r="F452" s="46">
        <v>45291</v>
      </c>
      <c r="G452" s="47">
        <v>1</v>
      </c>
      <c r="H452" s="48">
        <v>3430.60961</v>
      </c>
      <c r="I452" s="43" t="s">
        <v>4327</v>
      </c>
      <c r="J452" s="49"/>
      <c r="K452" s="50"/>
      <c r="L452" s="43" t="s">
        <v>3627</v>
      </c>
      <c r="M452" s="47"/>
      <c r="N452" s="48"/>
      <c r="O452" s="51" t="s">
        <v>3627</v>
      </c>
    </row>
    <row r="453" spans="2:15" ht="15" customHeight="1" x14ac:dyDescent="0.3">
      <c r="B453" s="32" t="s">
        <v>400</v>
      </c>
      <c r="C453" s="33" t="s">
        <v>2200</v>
      </c>
      <c r="D453" s="34" t="s">
        <v>3610</v>
      </c>
      <c r="E453" s="35">
        <v>413713.31161999999</v>
      </c>
      <c r="F453" s="36">
        <v>45504</v>
      </c>
      <c r="G453" s="37">
        <v>0.18885435270000001</v>
      </c>
      <c r="H453" s="38">
        <v>78131.559670000002</v>
      </c>
      <c r="I453" s="33" t="s">
        <v>4276</v>
      </c>
      <c r="J453" s="39">
        <v>0.11453263291</v>
      </c>
      <c r="K453" s="40">
        <v>47383.674850000003</v>
      </c>
      <c r="L453" s="33" t="s">
        <v>4100</v>
      </c>
      <c r="M453" s="37">
        <v>0.1044250519</v>
      </c>
      <c r="N453" s="38">
        <v>43202.034039999999</v>
      </c>
      <c r="O453" s="41" t="s">
        <v>4151</v>
      </c>
    </row>
    <row r="454" spans="2:15" ht="15" customHeight="1" x14ac:dyDescent="0.3">
      <c r="B454" s="42" t="s">
        <v>401</v>
      </c>
      <c r="C454" s="43" t="s">
        <v>2201</v>
      </c>
      <c r="D454" s="44" t="s">
        <v>3613</v>
      </c>
      <c r="E454" s="45">
        <v>71980.618539999996</v>
      </c>
      <c r="F454" s="46">
        <v>45504</v>
      </c>
      <c r="G454" s="47">
        <v>0.17654641830000001</v>
      </c>
      <c r="H454" s="48">
        <v>12707.920389999999</v>
      </c>
      <c r="I454" s="43" t="s">
        <v>4079</v>
      </c>
      <c r="J454" s="49">
        <v>0.15339648357999999</v>
      </c>
      <c r="K454" s="50">
        <v>11041.573770000001</v>
      </c>
      <c r="L454" s="43" t="s">
        <v>4098</v>
      </c>
      <c r="M454" s="47">
        <v>7.1395102656999998E-2</v>
      </c>
      <c r="N454" s="48">
        <v>5139.0636500000001</v>
      </c>
      <c r="O454" s="51" t="s">
        <v>4074</v>
      </c>
    </row>
    <row r="455" spans="2:15" ht="15" customHeight="1" x14ac:dyDescent="0.3">
      <c r="B455" s="32" t="s">
        <v>402</v>
      </c>
      <c r="C455" s="33" t="s">
        <v>2202</v>
      </c>
      <c r="D455" s="34" t="s">
        <v>3606</v>
      </c>
      <c r="E455" s="35">
        <v>59937.587670000001</v>
      </c>
      <c r="F455" s="36">
        <v>45535</v>
      </c>
      <c r="G455" s="37">
        <v>7.2999377354E-2</v>
      </c>
      <c r="H455" s="38">
        <v>4375.4065799999998</v>
      </c>
      <c r="I455" s="33" t="s">
        <v>4024</v>
      </c>
      <c r="J455" s="39">
        <v>6.6219571628999996E-2</v>
      </c>
      <c r="K455" s="40">
        <v>3969.0413800000001</v>
      </c>
      <c r="L455" s="33" t="s">
        <v>4048</v>
      </c>
      <c r="M455" s="37">
        <v>6.5663116968999999E-2</v>
      </c>
      <c r="N455" s="38">
        <v>3935.6888300000001</v>
      </c>
      <c r="O455" s="41" t="s">
        <v>4030</v>
      </c>
    </row>
    <row r="456" spans="2:15" ht="15" customHeight="1" x14ac:dyDescent="0.3">
      <c r="B456" s="42" t="s">
        <v>403</v>
      </c>
      <c r="C456" s="43" t="s">
        <v>2203</v>
      </c>
      <c r="D456" s="44" t="s">
        <v>3604</v>
      </c>
      <c r="E456" s="45">
        <v>14395.044610000001</v>
      </c>
      <c r="F456" s="46">
        <v>45504</v>
      </c>
      <c r="G456" s="47">
        <v>0.22957095372</v>
      </c>
      <c r="H456" s="48">
        <v>3304.6841199999999</v>
      </c>
      <c r="I456" s="43" t="s">
        <v>4044</v>
      </c>
      <c r="J456" s="49">
        <v>0.15344580025999999</v>
      </c>
      <c r="K456" s="50">
        <v>2208.85914</v>
      </c>
      <c r="L456" s="43" t="s">
        <v>4052</v>
      </c>
      <c r="M456" s="47">
        <v>0.14869282922999999</v>
      </c>
      <c r="N456" s="48">
        <v>2140.4399100000001</v>
      </c>
      <c r="O456" s="51" t="s">
        <v>4037</v>
      </c>
    </row>
    <row r="457" spans="2:15" ht="15" customHeight="1" x14ac:dyDescent="0.3">
      <c r="B457" s="32" t="s">
        <v>404</v>
      </c>
      <c r="C457" s="33" t="s">
        <v>2204</v>
      </c>
      <c r="D457" s="34" t="s">
        <v>3606</v>
      </c>
      <c r="E457" s="35">
        <v>195921.69781000001</v>
      </c>
      <c r="F457" s="36">
        <v>45504</v>
      </c>
      <c r="G457" s="37">
        <v>0.34126149277000001</v>
      </c>
      <c r="H457" s="38">
        <v>66860.531059999994</v>
      </c>
      <c r="I457" s="33" t="s">
        <v>4025</v>
      </c>
      <c r="J457" s="39">
        <v>0.10961874167000001</v>
      </c>
      <c r="K457" s="40">
        <v>21476.689979999999</v>
      </c>
      <c r="L457" s="33" t="s">
        <v>4035</v>
      </c>
      <c r="M457" s="37">
        <v>0.10439436636</v>
      </c>
      <c r="N457" s="38">
        <v>20453.121500000001</v>
      </c>
      <c r="O457" s="41" t="s">
        <v>4082</v>
      </c>
    </row>
    <row r="458" spans="2:15" ht="15" customHeight="1" x14ac:dyDescent="0.3">
      <c r="B458" s="42" t="s">
        <v>405</v>
      </c>
      <c r="C458" s="43" t="s">
        <v>2205</v>
      </c>
      <c r="D458" s="44" t="s">
        <v>3600</v>
      </c>
      <c r="E458" s="45">
        <v>120449.36822999999</v>
      </c>
      <c r="F458" s="46">
        <v>45504</v>
      </c>
      <c r="G458" s="47">
        <v>0.12694525172000001</v>
      </c>
      <c r="H458" s="48">
        <v>15290.47537</v>
      </c>
      <c r="I458" s="43" t="s">
        <v>4026</v>
      </c>
      <c r="J458" s="49">
        <v>0.12229943034</v>
      </c>
      <c r="K458" s="50">
        <v>14730.88912</v>
      </c>
      <c r="L458" s="43" t="s">
        <v>4031</v>
      </c>
      <c r="M458" s="47">
        <v>0.11498884314</v>
      </c>
      <c r="N458" s="48">
        <v>13850.33351</v>
      </c>
      <c r="O458" s="51" t="s">
        <v>4025</v>
      </c>
    </row>
    <row r="459" spans="2:15" ht="15" customHeight="1" x14ac:dyDescent="0.3">
      <c r="B459" s="32" t="s">
        <v>406</v>
      </c>
      <c r="C459" s="33" t="s">
        <v>2206</v>
      </c>
      <c r="D459" s="34" t="s">
        <v>3613</v>
      </c>
      <c r="E459" s="35">
        <v>132425.00471000001</v>
      </c>
      <c r="F459" s="36">
        <v>45504</v>
      </c>
      <c r="G459" s="37">
        <v>0.13848471533000001</v>
      </c>
      <c r="H459" s="38">
        <v>18338.839080000002</v>
      </c>
      <c r="I459" s="33" t="s">
        <v>4057</v>
      </c>
      <c r="J459" s="39">
        <v>0.11227636081</v>
      </c>
      <c r="K459" s="40">
        <v>14868.197609999999</v>
      </c>
      <c r="L459" s="33" t="s">
        <v>4027</v>
      </c>
      <c r="M459" s="37">
        <v>0.10792697179999999</v>
      </c>
      <c r="N459" s="38">
        <v>14292.22975</v>
      </c>
      <c r="O459" s="41" t="s">
        <v>4035</v>
      </c>
    </row>
    <row r="460" spans="2:15" ht="15" customHeight="1" x14ac:dyDescent="0.3">
      <c r="B460" s="42" t="s">
        <v>407</v>
      </c>
      <c r="C460" s="43" t="s">
        <v>2207</v>
      </c>
      <c r="D460" s="44" t="s">
        <v>3613</v>
      </c>
      <c r="E460" s="45">
        <v>26137.997670000001</v>
      </c>
      <c r="F460" s="46">
        <v>45535</v>
      </c>
      <c r="G460" s="47">
        <v>0.23713864230000001</v>
      </c>
      <c r="H460" s="48">
        <v>6198.3292799999999</v>
      </c>
      <c r="I460" s="43" t="s">
        <v>4057</v>
      </c>
      <c r="J460" s="49">
        <v>0.18065799031999999</v>
      </c>
      <c r="K460" s="50">
        <v>4722.0381299999999</v>
      </c>
      <c r="L460" s="43" t="s">
        <v>4035</v>
      </c>
      <c r="M460" s="47">
        <v>0.15251792545000001</v>
      </c>
      <c r="N460" s="48">
        <v>3986.5131799999999</v>
      </c>
      <c r="O460" s="51" t="s">
        <v>4030</v>
      </c>
    </row>
    <row r="461" spans="2:15" ht="15" customHeight="1" x14ac:dyDescent="0.3">
      <c r="B461" s="32" t="s">
        <v>408</v>
      </c>
      <c r="C461" s="33" t="s">
        <v>2208</v>
      </c>
      <c r="D461" s="34" t="s">
        <v>3605</v>
      </c>
      <c r="E461" s="35">
        <v>43688.652260000003</v>
      </c>
      <c r="F461" s="36">
        <v>45504</v>
      </c>
      <c r="G461" s="37">
        <v>0.15286434634000001</v>
      </c>
      <c r="H461" s="38">
        <v>6678.4372700000004</v>
      </c>
      <c r="I461" s="33" t="s">
        <v>4052</v>
      </c>
      <c r="J461" s="39">
        <v>0.14621289556</v>
      </c>
      <c r="K461" s="40">
        <v>6387.8443500000003</v>
      </c>
      <c r="L461" s="33" t="s">
        <v>4074</v>
      </c>
      <c r="M461" s="37">
        <v>0.13191093069000001</v>
      </c>
      <c r="N461" s="38">
        <v>5763.0107799999996</v>
      </c>
      <c r="O461" s="41" t="s">
        <v>4050</v>
      </c>
    </row>
    <row r="462" spans="2:15" ht="15" customHeight="1" x14ac:dyDescent="0.3">
      <c r="B462" s="42" t="s">
        <v>409</v>
      </c>
      <c r="C462" s="43" t="s">
        <v>2209</v>
      </c>
      <c r="D462" s="44" t="s">
        <v>3605</v>
      </c>
      <c r="E462" s="45">
        <v>24905.52549</v>
      </c>
      <c r="F462" s="46">
        <v>45504</v>
      </c>
      <c r="G462" s="47">
        <v>0.24958716701</v>
      </c>
      <c r="H462" s="48">
        <v>6216.0995499999999</v>
      </c>
      <c r="I462" s="43" t="s">
        <v>4044</v>
      </c>
      <c r="J462" s="49">
        <v>0.14381293868</v>
      </c>
      <c r="K462" s="50">
        <v>3581.7368099999999</v>
      </c>
      <c r="L462" s="43" t="s">
        <v>4074</v>
      </c>
      <c r="M462" s="47">
        <v>0.10667344204</v>
      </c>
      <c r="N462" s="48">
        <v>2656.7581300000002</v>
      </c>
      <c r="O462" s="51" t="s">
        <v>4048</v>
      </c>
    </row>
    <row r="463" spans="2:15" ht="15" customHeight="1" x14ac:dyDescent="0.3">
      <c r="B463" s="32" t="s">
        <v>410</v>
      </c>
      <c r="C463" s="33" t="s">
        <v>2210</v>
      </c>
      <c r="D463" s="34" t="s">
        <v>3615</v>
      </c>
      <c r="E463" s="35">
        <v>21084.847610000001</v>
      </c>
      <c r="F463" s="36">
        <v>45535</v>
      </c>
      <c r="G463" s="37">
        <v>0.14334633505</v>
      </c>
      <c r="H463" s="38">
        <v>3022.4356299999999</v>
      </c>
      <c r="I463" s="33" t="s">
        <v>4021</v>
      </c>
      <c r="J463" s="39">
        <v>0.11498880972</v>
      </c>
      <c r="K463" s="40">
        <v>2424.52153</v>
      </c>
      <c r="L463" s="33" t="s">
        <v>4024</v>
      </c>
      <c r="M463" s="37">
        <v>0.10536389643000001</v>
      </c>
      <c r="N463" s="38">
        <v>2221.5817000000002</v>
      </c>
      <c r="O463" s="41" t="s">
        <v>4023</v>
      </c>
    </row>
    <row r="464" spans="2:15" ht="15" customHeight="1" x14ac:dyDescent="0.3">
      <c r="B464" s="42" t="s">
        <v>411</v>
      </c>
      <c r="C464" s="43" t="s">
        <v>2211</v>
      </c>
      <c r="D464" s="44" t="s">
        <v>3620</v>
      </c>
      <c r="E464" s="45">
        <v>5443.27711</v>
      </c>
      <c r="F464" s="46">
        <v>45504</v>
      </c>
      <c r="G464" s="47">
        <v>0.71050251012999999</v>
      </c>
      <c r="H464" s="48">
        <v>3867.4620500000001</v>
      </c>
      <c r="I464" s="43" t="s">
        <v>4052</v>
      </c>
      <c r="J464" s="49">
        <v>0.12895390329</v>
      </c>
      <c r="K464" s="50">
        <v>701.93182999999999</v>
      </c>
      <c r="L464" s="43" t="s">
        <v>4044</v>
      </c>
      <c r="M464" s="47">
        <v>0.11920536964</v>
      </c>
      <c r="N464" s="48">
        <v>648.86785999999995</v>
      </c>
      <c r="O464" s="51" t="s">
        <v>4045</v>
      </c>
    </row>
    <row r="465" spans="2:15" ht="15" customHeight="1" x14ac:dyDescent="0.3">
      <c r="B465" s="32" t="s">
        <v>412</v>
      </c>
      <c r="C465" s="33" t="s">
        <v>2212</v>
      </c>
      <c r="D465" s="34" t="s">
        <v>3605</v>
      </c>
      <c r="E465" s="35">
        <v>64027.730649999998</v>
      </c>
      <c r="F465" s="36">
        <v>45504</v>
      </c>
      <c r="G465" s="37">
        <v>0.17320256594</v>
      </c>
      <c r="H465" s="38">
        <v>11089.767239999999</v>
      </c>
      <c r="I465" s="33" t="s">
        <v>4129</v>
      </c>
      <c r="J465" s="39">
        <v>0.14106816153000001</v>
      </c>
      <c r="K465" s="40">
        <v>9032.2742500000004</v>
      </c>
      <c r="L465" s="33" t="s">
        <v>4044</v>
      </c>
      <c r="M465" s="37">
        <v>0.12920822737000001</v>
      </c>
      <c r="N465" s="38">
        <v>8272.9095799999996</v>
      </c>
      <c r="O465" s="41" t="s">
        <v>4145</v>
      </c>
    </row>
    <row r="466" spans="2:15" ht="15" customHeight="1" x14ac:dyDescent="0.3">
      <c r="B466" s="42" t="s">
        <v>413</v>
      </c>
      <c r="C466" s="43" t="s">
        <v>2213</v>
      </c>
      <c r="D466" s="44" t="s">
        <v>3602</v>
      </c>
      <c r="E466" s="45">
        <v>131730.83548000001</v>
      </c>
      <c r="F466" s="46">
        <v>45504</v>
      </c>
      <c r="G466" s="47">
        <v>9.4406962688000001E-2</v>
      </c>
      <c r="H466" s="48">
        <v>12436.308069999999</v>
      </c>
      <c r="I466" s="43" t="s">
        <v>4019</v>
      </c>
      <c r="J466" s="49">
        <v>7.5825089195000001E-2</v>
      </c>
      <c r="K466" s="50">
        <v>9988.5023500000007</v>
      </c>
      <c r="L466" s="43" t="s">
        <v>4295</v>
      </c>
      <c r="M466" s="47">
        <v>7.2445016956000002E-2</v>
      </c>
      <c r="N466" s="48">
        <v>9543.2426099999993</v>
      </c>
      <c r="O466" s="51" t="s">
        <v>4022</v>
      </c>
    </row>
    <row r="467" spans="2:15" ht="15" customHeight="1" x14ac:dyDescent="0.3">
      <c r="B467" s="32" t="s">
        <v>414</v>
      </c>
      <c r="C467" s="33" t="s">
        <v>2214</v>
      </c>
      <c r="D467" s="34" t="s">
        <v>3605</v>
      </c>
      <c r="E467" s="35">
        <v>83570.229959999997</v>
      </c>
      <c r="F467" s="36">
        <v>45504</v>
      </c>
      <c r="G467" s="37">
        <v>0.13856580106999999</v>
      </c>
      <c r="H467" s="38">
        <v>11579.97586</v>
      </c>
      <c r="I467" s="33" t="s">
        <v>4021</v>
      </c>
      <c r="J467" s="39">
        <v>0.12995131921</v>
      </c>
      <c r="K467" s="40">
        <v>10860.06163</v>
      </c>
      <c r="L467" s="33" t="s">
        <v>4048</v>
      </c>
      <c r="M467" s="37">
        <v>0.11407435643</v>
      </c>
      <c r="N467" s="38">
        <v>9533.2201999999997</v>
      </c>
      <c r="O467" s="41" t="s">
        <v>4052</v>
      </c>
    </row>
    <row r="468" spans="2:15" ht="15" customHeight="1" x14ac:dyDescent="0.3">
      <c r="B468" s="42" t="s">
        <v>415</v>
      </c>
      <c r="C468" s="43" t="s">
        <v>2215</v>
      </c>
      <c r="D468" s="44" t="s">
        <v>3606</v>
      </c>
      <c r="E468" s="45">
        <v>494555.13923999999</v>
      </c>
      <c r="F468" s="46">
        <v>45504</v>
      </c>
      <c r="G468" s="47">
        <v>0.46230821949000001</v>
      </c>
      <c r="H468" s="48">
        <v>228636.90586</v>
      </c>
      <c r="I468" s="43" t="s">
        <v>4025</v>
      </c>
      <c r="J468" s="49">
        <v>0.12613343770999999</v>
      </c>
      <c r="K468" s="50">
        <v>62379.939850000002</v>
      </c>
      <c r="L468" s="43" t="s">
        <v>4049</v>
      </c>
      <c r="M468" s="47">
        <v>6.9031742896000003E-2</v>
      </c>
      <c r="N468" s="48">
        <v>34140.003219999999</v>
      </c>
      <c r="O468" s="51" t="s">
        <v>4074</v>
      </c>
    </row>
    <row r="469" spans="2:15" ht="15" customHeight="1" x14ac:dyDescent="0.3">
      <c r="B469" s="32" t="s">
        <v>416</v>
      </c>
      <c r="C469" s="33" t="s">
        <v>2216</v>
      </c>
      <c r="D469" s="34" t="s">
        <v>3609</v>
      </c>
      <c r="E469" s="35">
        <v>17124.572919999999</v>
      </c>
      <c r="F469" s="36">
        <v>45504</v>
      </c>
      <c r="G469" s="37">
        <v>0.20704551445</v>
      </c>
      <c r="H469" s="38">
        <v>3545.56601</v>
      </c>
      <c r="I469" s="33" t="s">
        <v>4061</v>
      </c>
      <c r="J469" s="39">
        <v>0.12474550343</v>
      </c>
      <c r="K469" s="40">
        <v>2136.2134700000001</v>
      </c>
      <c r="L469" s="33" t="s">
        <v>4051</v>
      </c>
      <c r="M469" s="37">
        <v>0.12445837277000001</v>
      </c>
      <c r="N469" s="38">
        <v>2131.29648</v>
      </c>
      <c r="O469" s="41" t="s">
        <v>4041</v>
      </c>
    </row>
    <row r="470" spans="2:15" ht="15" customHeight="1" x14ac:dyDescent="0.3">
      <c r="B470" s="42" t="s">
        <v>3719</v>
      </c>
      <c r="C470" s="43" t="s">
        <v>3893</v>
      </c>
      <c r="D470" s="44" t="s">
        <v>3620</v>
      </c>
      <c r="E470" s="45">
        <v>3199.5191799999998</v>
      </c>
      <c r="F470" s="46">
        <v>45504</v>
      </c>
      <c r="G470" s="47">
        <v>0.78585748</v>
      </c>
      <c r="H470" s="48">
        <v>2514.3660799999998</v>
      </c>
      <c r="I470" s="43" t="s">
        <v>4021</v>
      </c>
      <c r="J470" s="49">
        <v>0.21414252</v>
      </c>
      <c r="K470" s="50">
        <v>685.15309999999999</v>
      </c>
      <c r="L470" s="43" t="s">
        <v>4045</v>
      </c>
      <c r="M470" s="47"/>
      <c r="N470" s="48"/>
      <c r="O470" s="51" t="s">
        <v>3627</v>
      </c>
    </row>
    <row r="471" spans="2:15" ht="15" customHeight="1" x14ac:dyDescent="0.3">
      <c r="B471" s="32" t="s">
        <v>417</v>
      </c>
      <c r="C471" s="33" t="s">
        <v>2217</v>
      </c>
      <c r="D471" s="34" t="s">
        <v>3606</v>
      </c>
      <c r="E471" s="35">
        <v>21515.688979999999</v>
      </c>
      <c r="F471" s="36">
        <v>45169</v>
      </c>
      <c r="G471" s="37">
        <v>0.17788460196</v>
      </c>
      <c r="H471" s="38">
        <v>3827.3097699999998</v>
      </c>
      <c r="I471" s="33" t="s">
        <v>4069</v>
      </c>
      <c r="J471" s="39">
        <v>0.1412732947</v>
      </c>
      <c r="K471" s="40">
        <v>3039.5922700000001</v>
      </c>
      <c r="L471" s="33" t="s">
        <v>4426</v>
      </c>
      <c r="M471" s="37">
        <v>0.12129795715</v>
      </c>
      <c r="N471" s="38">
        <v>2609.8091199999999</v>
      </c>
      <c r="O471" s="41" t="s">
        <v>4088</v>
      </c>
    </row>
    <row r="472" spans="2:15" ht="15" customHeight="1" x14ac:dyDescent="0.3">
      <c r="B472" s="42" t="s">
        <v>418</v>
      </c>
      <c r="C472" s="43" t="s">
        <v>2218</v>
      </c>
      <c r="D472" s="44" t="s">
        <v>3613</v>
      </c>
      <c r="E472" s="45">
        <v>29755.605899999999</v>
      </c>
      <c r="F472" s="46">
        <v>45504</v>
      </c>
      <c r="G472" s="47">
        <v>0.2165547444</v>
      </c>
      <c r="H472" s="48">
        <v>6443.7176300000001</v>
      </c>
      <c r="I472" s="43" t="s">
        <v>4117</v>
      </c>
      <c r="J472" s="49">
        <v>0.11319227648000001</v>
      </c>
      <c r="K472" s="50">
        <v>3368.1047699999999</v>
      </c>
      <c r="L472" s="43" t="s">
        <v>4051</v>
      </c>
      <c r="M472" s="47">
        <v>0.10882160057</v>
      </c>
      <c r="N472" s="48">
        <v>3238.0526599999998</v>
      </c>
      <c r="O472" s="51" t="s">
        <v>4054</v>
      </c>
    </row>
    <row r="473" spans="2:15" ht="15" customHeight="1" x14ac:dyDescent="0.3">
      <c r="B473" s="32" t="s">
        <v>419</v>
      </c>
      <c r="C473" s="33" t="s">
        <v>2219</v>
      </c>
      <c r="D473" s="34" t="s">
        <v>3615</v>
      </c>
      <c r="E473" s="35">
        <v>18590.37383</v>
      </c>
      <c r="F473" s="36">
        <v>45504</v>
      </c>
      <c r="G473" s="37">
        <v>0.12233560125</v>
      </c>
      <c r="H473" s="38">
        <v>2274.2645600000001</v>
      </c>
      <c r="I473" s="33" t="s">
        <v>4027</v>
      </c>
      <c r="J473" s="39">
        <v>0.11280024539</v>
      </c>
      <c r="K473" s="40">
        <v>2096.9987299999998</v>
      </c>
      <c r="L473" s="33" t="s">
        <v>4021</v>
      </c>
      <c r="M473" s="37">
        <v>0.11202519696</v>
      </c>
      <c r="N473" s="38">
        <v>2082.5902900000001</v>
      </c>
      <c r="O473" s="41" t="s">
        <v>4022</v>
      </c>
    </row>
    <row r="474" spans="2:15" ht="15" customHeight="1" x14ac:dyDescent="0.3">
      <c r="B474" s="42" t="s">
        <v>420</v>
      </c>
      <c r="C474" s="43" t="s">
        <v>2220</v>
      </c>
      <c r="D474" s="44" t="s">
        <v>3618</v>
      </c>
      <c r="E474" s="45">
        <v>39556.019919999999</v>
      </c>
      <c r="F474" s="46">
        <v>45504</v>
      </c>
      <c r="G474" s="47">
        <v>0.16788852527000001</v>
      </c>
      <c r="H474" s="48">
        <v>6641.0018499999996</v>
      </c>
      <c r="I474" s="43" t="s">
        <v>4030</v>
      </c>
      <c r="J474" s="49">
        <v>8.3609137033999997E-2</v>
      </c>
      <c r="K474" s="50">
        <v>3307.24469</v>
      </c>
      <c r="L474" s="43" t="s">
        <v>4037</v>
      </c>
      <c r="M474" s="47">
        <v>7.0160570896999994E-2</v>
      </c>
      <c r="N474" s="48">
        <v>2775.2729399999998</v>
      </c>
      <c r="O474" s="51" t="s">
        <v>4152</v>
      </c>
    </row>
    <row r="475" spans="2:15" ht="15" customHeight="1" x14ac:dyDescent="0.3">
      <c r="B475" s="32" t="s">
        <v>421</v>
      </c>
      <c r="C475" s="33" t="s">
        <v>2221</v>
      </c>
      <c r="D475" s="34" t="s">
        <v>3605</v>
      </c>
      <c r="E475" s="35">
        <v>83866.388619999998</v>
      </c>
      <c r="F475" s="36">
        <v>45412</v>
      </c>
      <c r="G475" s="37">
        <v>0.13691072549</v>
      </c>
      <c r="H475" s="38">
        <v>11482.20811</v>
      </c>
      <c r="I475" s="33" t="s">
        <v>4045</v>
      </c>
      <c r="J475" s="39">
        <v>0.12328477045</v>
      </c>
      <c r="K475" s="40">
        <v>10339.448469999999</v>
      </c>
      <c r="L475" s="33" t="s">
        <v>4050</v>
      </c>
      <c r="M475" s="37">
        <v>0.11818795529999999</v>
      </c>
      <c r="N475" s="38">
        <v>9911.9969899999996</v>
      </c>
      <c r="O475" s="41" t="s">
        <v>4153</v>
      </c>
    </row>
    <row r="476" spans="2:15" ht="15" customHeight="1" x14ac:dyDescent="0.3">
      <c r="B476" s="42" t="s">
        <v>422</v>
      </c>
      <c r="C476" s="43" t="s">
        <v>2222</v>
      </c>
      <c r="D476" s="44" t="s">
        <v>3608</v>
      </c>
      <c r="E476" s="45">
        <v>66314.527419999999</v>
      </c>
      <c r="F476" s="46">
        <v>45535</v>
      </c>
      <c r="G476" s="47">
        <v>0.12294249702</v>
      </c>
      <c r="H476" s="48">
        <v>8152.8735900000001</v>
      </c>
      <c r="I476" s="43" t="s">
        <v>4021</v>
      </c>
      <c r="J476" s="49">
        <v>8.9152629144999995E-2</v>
      </c>
      <c r="K476" s="50">
        <v>5912.1144700000004</v>
      </c>
      <c r="L476" s="43" t="s">
        <v>4268</v>
      </c>
      <c r="M476" s="47">
        <v>7.4667811301999995E-2</v>
      </c>
      <c r="N476" s="48">
        <v>4951.5606200000002</v>
      </c>
      <c r="O476" s="51" t="s">
        <v>4154</v>
      </c>
    </row>
    <row r="477" spans="2:15" ht="15" customHeight="1" x14ac:dyDescent="0.3">
      <c r="B477" s="32" t="s">
        <v>423</v>
      </c>
      <c r="C477" s="33" t="s">
        <v>2223</v>
      </c>
      <c r="D477" s="34" t="s">
        <v>3615</v>
      </c>
      <c r="E477" s="35">
        <v>41278.258459999997</v>
      </c>
      <c r="F477" s="36">
        <v>45504</v>
      </c>
      <c r="G477" s="37">
        <v>0.18375200197</v>
      </c>
      <c r="H477" s="38">
        <v>7584.96263</v>
      </c>
      <c r="I477" s="33" t="s">
        <v>4105</v>
      </c>
      <c r="J477" s="39">
        <v>0.165421389</v>
      </c>
      <c r="K477" s="40">
        <v>6828.3068499999999</v>
      </c>
      <c r="L477" s="33" t="s">
        <v>4050</v>
      </c>
      <c r="M477" s="37">
        <v>0.15188727973999999</v>
      </c>
      <c r="N477" s="38">
        <v>6269.64239</v>
      </c>
      <c r="O477" s="41" t="s">
        <v>4148</v>
      </c>
    </row>
    <row r="478" spans="2:15" ht="15" customHeight="1" x14ac:dyDescent="0.3">
      <c r="B478" s="42" t="s">
        <v>424</v>
      </c>
      <c r="C478" s="43" t="s">
        <v>2224</v>
      </c>
      <c r="D478" s="44" t="s">
        <v>3618</v>
      </c>
      <c r="E478" s="45">
        <v>87073.096560000005</v>
      </c>
      <c r="F478" s="46">
        <v>45504</v>
      </c>
      <c r="G478" s="47">
        <v>0.17677058366000001</v>
      </c>
      <c r="H478" s="48">
        <v>15391.962100000001</v>
      </c>
      <c r="I478" s="43" t="s">
        <v>4045</v>
      </c>
      <c r="J478" s="49">
        <v>0.13317672103</v>
      </c>
      <c r="K478" s="50">
        <v>11596.109490000001</v>
      </c>
      <c r="L478" s="43" t="s">
        <v>4019</v>
      </c>
      <c r="M478" s="47">
        <v>0.1165801777</v>
      </c>
      <c r="N478" s="48">
        <v>10150.997069999999</v>
      </c>
      <c r="O478" s="51" t="s">
        <v>4155</v>
      </c>
    </row>
    <row r="479" spans="2:15" ht="15" customHeight="1" x14ac:dyDescent="0.3">
      <c r="B479" s="32" t="s">
        <v>425</v>
      </c>
      <c r="C479" s="33" t="s">
        <v>2225</v>
      </c>
      <c r="D479" s="34" t="s">
        <v>3615</v>
      </c>
      <c r="E479" s="35">
        <v>17517.617610000001</v>
      </c>
      <c r="F479" s="36">
        <v>45535</v>
      </c>
      <c r="G479" s="37">
        <v>0.21934360514000001</v>
      </c>
      <c r="H479" s="38">
        <v>3842.3773999999999</v>
      </c>
      <c r="I479" s="33" t="s">
        <v>4048</v>
      </c>
      <c r="J479" s="39">
        <v>0.1976445466</v>
      </c>
      <c r="K479" s="40">
        <v>3462.2615900000001</v>
      </c>
      <c r="L479" s="33" t="s">
        <v>4022</v>
      </c>
      <c r="M479" s="37">
        <v>0.14794409706</v>
      </c>
      <c r="N479" s="38">
        <v>2591.6281199999999</v>
      </c>
      <c r="O479" s="41" t="s">
        <v>4156</v>
      </c>
    </row>
    <row r="480" spans="2:15" ht="15" customHeight="1" x14ac:dyDescent="0.3">
      <c r="B480" s="42" t="s">
        <v>426</v>
      </c>
      <c r="C480" s="43" t="s">
        <v>2226</v>
      </c>
      <c r="D480" s="44" t="s">
        <v>3614</v>
      </c>
      <c r="E480" s="45">
        <v>149818.40455000001</v>
      </c>
      <c r="F480" s="46">
        <v>45535</v>
      </c>
      <c r="G480" s="47">
        <v>0.52296957964000002</v>
      </c>
      <c r="H480" s="48">
        <v>78350.468049999996</v>
      </c>
      <c r="I480" s="43" t="s">
        <v>4025</v>
      </c>
      <c r="J480" s="49">
        <v>0.12196350364</v>
      </c>
      <c r="K480" s="50">
        <v>18272.377530000002</v>
      </c>
      <c r="L480" s="43" t="s">
        <v>4030</v>
      </c>
      <c r="M480" s="47">
        <v>4.6794751159000003E-2</v>
      </c>
      <c r="N480" s="48">
        <v>7010.7149600000002</v>
      </c>
      <c r="O480" s="51" t="s">
        <v>4050</v>
      </c>
    </row>
    <row r="481" spans="2:15" ht="15" customHeight="1" x14ac:dyDescent="0.3">
      <c r="B481" s="32" t="s">
        <v>427</v>
      </c>
      <c r="C481" s="33" t="s">
        <v>2227</v>
      </c>
      <c r="D481" s="34" t="s">
        <v>3610</v>
      </c>
      <c r="E481" s="35">
        <v>332368.41756999999</v>
      </c>
      <c r="F481" s="36">
        <v>45504</v>
      </c>
      <c r="G481" s="37">
        <v>0.19765148657000001</v>
      </c>
      <c r="H481" s="38">
        <v>65693.111820000006</v>
      </c>
      <c r="I481" s="33" t="s">
        <v>4077</v>
      </c>
      <c r="J481" s="39">
        <v>8.6503049809000004E-2</v>
      </c>
      <c r="K481" s="40">
        <v>28750.88178</v>
      </c>
      <c r="L481" s="33" t="s">
        <v>4025</v>
      </c>
      <c r="M481" s="37">
        <v>7.1695015952999999E-2</v>
      </c>
      <c r="N481" s="38">
        <v>23829.159</v>
      </c>
      <c r="O481" s="41" t="s">
        <v>4157</v>
      </c>
    </row>
    <row r="482" spans="2:15" ht="15" customHeight="1" x14ac:dyDescent="0.3">
      <c r="B482" s="42" t="s">
        <v>428</v>
      </c>
      <c r="C482" s="43" t="s">
        <v>2228</v>
      </c>
      <c r="D482" s="44" t="s">
        <v>3607</v>
      </c>
      <c r="E482" s="45">
        <v>4010.0478199999998</v>
      </c>
      <c r="F482" s="46">
        <v>45504</v>
      </c>
      <c r="G482" s="47">
        <v>0.21454702751999999</v>
      </c>
      <c r="H482" s="48">
        <v>860.34384</v>
      </c>
      <c r="I482" s="43" t="s">
        <v>4021</v>
      </c>
      <c r="J482" s="49">
        <v>0.18111931643000001</v>
      </c>
      <c r="K482" s="50">
        <v>726.29711999999995</v>
      </c>
      <c r="L482" s="43" t="s">
        <v>4020</v>
      </c>
      <c r="M482" s="47">
        <v>0.18077071211000001</v>
      </c>
      <c r="N482" s="48">
        <v>724.89919999999995</v>
      </c>
      <c r="O482" s="51" t="s">
        <v>4030</v>
      </c>
    </row>
    <row r="483" spans="2:15" ht="15" customHeight="1" x14ac:dyDescent="0.3">
      <c r="B483" s="32" t="s">
        <v>429</v>
      </c>
      <c r="C483" s="33" t="s">
        <v>2229</v>
      </c>
      <c r="D483" s="34" t="s">
        <v>3611</v>
      </c>
      <c r="E483" s="35">
        <v>29848.384880000001</v>
      </c>
      <c r="F483" s="36">
        <v>45504</v>
      </c>
      <c r="G483" s="37">
        <v>0.15308369275</v>
      </c>
      <c r="H483" s="38">
        <v>4569.30098</v>
      </c>
      <c r="I483" s="33" t="s">
        <v>4086</v>
      </c>
      <c r="J483" s="39">
        <v>0.14143103510999999</v>
      </c>
      <c r="K483" s="40">
        <v>4221.4879700000001</v>
      </c>
      <c r="L483" s="33" t="s">
        <v>4049</v>
      </c>
      <c r="M483" s="37">
        <v>0.12003920729000001</v>
      </c>
      <c r="N483" s="38">
        <v>3582.9764599999999</v>
      </c>
      <c r="O483" s="41" t="s">
        <v>4041</v>
      </c>
    </row>
    <row r="484" spans="2:15" ht="15" customHeight="1" x14ac:dyDescent="0.3">
      <c r="B484" s="42" t="s">
        <v>430</v>
      </c>
      <c r="C484" s="43" t="s">
        <v>2230</v>
      </c>
      <c r="D484" s="44" t="s">
        <v>3613</v>
      </c>
      <c r="E484" s="45">
        <v>43384.575219999999</v>
      </c>
      <c r="F484" s="46">
        <v>45504</v>
      </c>
      <c r="G484" s="47">
        <v>0.11432924246999999</v>
      </c>
      <c r="H484" s="48">
        <v>4960.1256199999998</v>
      </c>
      <c r="I484" s="43" t="s">
        <v>4051</v>
      </c>
      <c r="J484" s="49">
        <v>0.10617619019000001</v>
      </c>
      <c r="K484" s="50">
        <v>4606.4089100000001</v>
      </c>
      <c r="L484" s="43" t="s">
        <v>4021</v>
      </c>
      <c r="M484" s="47">
        <v>8.5464970929999995E-2</v>
      </c>
      <c r="N484" s="48">
        <v>3707.8614600000001</v>
      </c>
      <c r="O484" s="51" t="s">
        <v>4158</v>
      </c>
    </row>
    <row r="485" spans="2:15" ht="15" customHeight="1" x14ac:dyDescent="0.3">
      <c r="B485" s="32" t="s">
        <v>431</v>
      </c>
      <c r="C485" s="33" t="s">
        <v>2231</v>
      </c>
      <c r="D485" s="34" t="s">
        <v>3605</v>
      </c>
      <c r="E485" s="35">
        <v>108412.74109</v>
      </c>
      <c r="F485" s="36">
        <v>45535</v>
      </c>
      <c r="G485" s="37">
        <v>0.13352410763</v>
      </c>
      <c r="H485" s="38">
        <v>14475.71451</v>
      </c>
      <c r="I485" s="33" t="s">
        <v>4051</v>
      </c>
      <c r="J485" s="39">
        <v>0.13301331813</v>
      </c>
      <c r="K485" s="40">
        <v>14420.33842</v>
      </c>
      <c r="L485" s="33" t="s">
        <v>4052</v>
      </c>
      <c r="M485" s="37">
        <v>9.0293394314999997E-2</v>
      </c>
      <c r="N485" s="38">
        <v>9788.9543799999992</v>
      </c>
      <c r="O485" s="41" t="s">
        <v>4048</v>
      </c>
    </row>
    <row r="486" spans="2:15" ht="15" customHeight="1" x14ac:dyDescent="0.3">
      <c r="B486" s="42" t="s">
        <v>432</v>
      </c>
      <c r="C486" s="43" t="s">
        <v>2232</v>
      </c>
      <c r="D486" s="44" t="s">
        <v>3615</v>
      </c>
      <c r="E486" s="45">
        <v>438111.11943000002</v>
      </c>
      <c r="F486" s="46">
        <v>45504</v>
      </c>
      <c r="G486" s="47">
        <v>0.20712558790999999</v>
      </c>
      <c r="H486" s="48">
        <v>90744.023180000004</v>
      </c>
      <c r="I486" s="43" t="s">
        <v>4089</v>
      </c>
      <c r="J486" s="49">
        <v>0.19738711551999999</v>
      </c>
      <c r="K486" s="50">
        <v>86477.490139999994</v>
      </c>
      <c r="L486" s="43" t="s">
        <v>4025</v>
      </c>
      <c r="M486" s="47">
        <v>0.13227742517999999</v>
      </c>
      <c r="N486" s="48">
        <v>57952.21082</v>
      </c>
      <c r="O486" s="51" t="s">
        <v>4159</v>
      </c>
    </row>
    <row r="487" spans="2:15" ht="15" customHeight="1" x14ac:dyDescent="0.3">
      <c r="B487" s="32" t="s">
        <v>433</v>
      </c>
      <c r="C487" s="33" t="s">
        <v>2233</v>
      </c>
      <c r="D487" s="34" t="s">
        <v>3606</v>
      </c>
      <c r="E487" s="35">
        <v>37838.36333</v>
      </c>
      <c r="F487" s="36">
        <v>45504</v>
      </c>
      <c r="G487" s="37">
        <v>0.15067895829</v>
      </c>
      <c r="H487" s="38">
        <v>5701.44517</v>
      </c>
      <c r="I487" s="33" t="s">
        <v>4283</v>
      </c>
      <c r="J487" s="39">
        <v>0.14444754975999999</v>
      </c>
      <c r="K487" s="40">
        <v>5465.6588700000002</v>
      </c>
      <c r="L487" s="33" t="s">
        <v>4044</v>
      </c>
      <c r="M487" s="37">
        <v>0.14330369426</v>
      </c>
      <c r="N487" s="38">
        <v>5422.3772499999995</v>
      </c>
      <c r="O487" s="41" t="s">
        <v>4052</v>
      </c>
    </row>
    <row r="488" spans="2:15" ht="15" customHeight="1" x14ac:dyDescent="0.3">
      <c r="B488" s="42" t="s">
        <v>434</v>
      </c>
      <c r="C488" s="43" t="s">
        <v>2234</v>
      </c>
      <c r="D488" s="44" t="s">
        <v>3605</v>
      </c>
      <c r="E488" s="45">
        <v>28531.484939999998</v>
      </c>
      <c r="F488" s="46">
        <v>45535</v>
      </c>
      <c r="G488" s="47">
        <v>0.11772377838</v>
      </c>
      <c r="H488" s="48">
        <v>3358.83421</v>
      </c>
      <c r="I488" s="43" t="s">
        <v>4076</v>
      </c>
      <c r="J488" s="49">
        <v>9.9928008163000001E-2</v>
      </c>
      <c r="K488" s="50">
        <v>2851.0944599999998</v>
      </c>
      <c r="L488" s="43" t="s">
        <v>4074</v>
      </c>
      <c r="M488" s="47">
        <v>9.1710604811000004E-2</v>
      </c>
      <c r="N488" s="48">
        <v>2616.6397400000001</v>
      </c>
      <c r="O488" s="51" t="s">
        <v>4145</v>
      </c>
    </row>
    <row r="489" spans="2:15" ht="15" customHeight="1" x14ac:dyDescent="0.3">
      <c r="B489" s="32" t="s">
        <v>435</v>
      </c>
      <c r="C489" s="33" t="s">
        <v>2235</v>
      </c>
      <c r="D489" s="34" t="s">
        <v>3613</v>
      </c>
      <c r="E489" s="35">
        <v>17708.9476</v>
      </c>
      <c r="F489" s="36">
        <v>45504</v>
      </c>
      <c r="G489" s="37">
        <v>0.16325126852999999</v>
      </c>
      <c r="H489" s="38">
        <v>2891.0081599999999</v>
      </c>
      <c r="I489" s="33" t="s">
        <v>4035</v>
      </c>
      <c r="J489" s="39">
        <v>0.13536203190000001</v>
      </c>
      <c r="K489" s="40">
        <v>2397.11913</v>
      </c>
      <c r="L489" s="33" t="s">
        <v>4158</v>
      </c>
      <c r="M489" s="37">
        <v>0.13063426761999999</v>
      </c>
      <c r="N489" s="38">
        <v>2313.3953999999999</v>
      </c>
      <c r="O489" s="41" t="s">
        <v>4051</v>
      </c>
    </row>
    <row r="490" spans="2:15" ht="15" customHeight="1" x14ac:dyDescent="0.3">
      <c r="B490" s="42" t="s">
        <v>436</v>
      </c>
      <c r="C490" s="43" t="s">
        <v>2236</v>
      </c>
      <c r="D490" s="44" t="s">
        <v>3615</v>
      </c>
      <c r="E490" s="45">
        <v>382645.93151000002</v>
      </c>
      <c r="F490" s="46">
        <v>45504</v>
      </c>
      <c r="G490" s="47">
        <v>0.14560407675000001</v>
      </c>
      <c r="H490" s="48">
        <v>55714.807580000001</v>
      </c>
      <c r="I490" s="43" t="s">
        <v>4030</v>
      </c>
      <c r="J490" s="49">
        <v>8.2294582946999997E-2</v>
      </c>
      <c r="K490" s="50">
        <v>31489.68735</v>
      </c>
      <c r="L490" s="43" t="s">
        <v>4045</v>
      </c>
      <c r="M490" s="47">
        <v>7.9812531468999998E-2</v>
      </c>
      <c r="N490" s="48">
        <v>30539.940449999998</v>
      </c>
      <c r="O490" s="51" t="s">
        <v>4049</v>
      </c>
    </row>
    <row r="491" spans="2:15" ht="15" customHeight="1" x14ac:dyDescent="0.3">
      <c r="B491" s="32" t="s">
        <v>437</v>
      </c>
      <c r="C491" s="33" t="s">
        <v>2237</v>
      </c>
      <c r="D491" s="34" t="s">
        <v>3606</v>
      </c>
      <c r="E491" s="35">
        <v>46808.537300000004</v>
      </c>
      <c r="F491" s="36">
        <v>45504</v>
      </c>
      <c r="G491" s="37">
        <v>0.15747884114999999</v>
      </c>
      <c r="H491" s="38">
        <v>7371.3542100000004</v>
      </c>
      <c r="I491" s="33" t="s">
        <v>4030</v>
      </c>
      <c r="J491" s="39">
        <v>9.5650951050000002E-2</v>
      </c>
      <c r="K491" s="40">
        <v>4477.2811099999999</v>
      </c>
      <c r="L491" s="33" t="s">
        <v>4022</v>
      </c>
      <c r="M491" s="37">
        <v>9.2388338954000004E-2</v>
      </c>
      <c r="N491" s="38">
        <v>4324.5630099999998</v>
      </c>
      <c r="O491" s="41" t="s">
        <v>4021</v>
      </c>
    </row>
    <row r="492" spans="2:15" ht="15" customHeight="1" x14ac:dyDescent="0.3">
      <c r="B492" s="42" t="s">
        <v>438</v>
      </c>
      <c r="C492" s="43" t="s">
        <v>2238</v>
      </c>
      <c r="D492" s="44" t="s">
        <v>3613</v>
      </c>
      <c r="E492" s="45">
        <v>30252.57703</v>
      </c>
      <c r="F492" s="46">
        <v>45535</v>
      </c>
      <c r="G492" s="47">
        <v>0.19804173554999999</v>
      </c>
      <c r="H492" s="48">
        <v>5991.27286</v>
      </c>
      <c r="I492" s="43" t="s">
        <v>4057</v>
      </c>
      <c r="J492" s="49">
        <v>0.18409893757000001</v>
      </c>
      <c r="K492" s="50">
        <v>5569.4672899999996</v>
      </c>
      <c r="L492" s="43" t="s">
        <v>4035</v>
      </c>
      <c r="M492" s="47">
        <v>0.15535095127000001</v>
      </c>
      <c r="N492" s="48">
        <v>4699.7666200000003</v>
      </c>
      <c r="O492" s="51" t="s">
        <v>4032</v>
      </c>
    </row>
    <row r="493" spans="2:15" ht="15" customHeight="1" x14ac:dyDescent="0.3">
      <c r="B493" s="32" t="s">
        <v>439</v>
      </c>
      <c r="C493" s="33" t="s">
        <v>2239</v>
      </c>
      <c r="D493" s="34" t="s">
        <v>3606</v>
      </c>
      <c r="E493" s="35">
        <v>53827.486720000001</v>
      </c>
      <c r="F493" s="36">
        <v>45443</v>
      </c>
      <c r="G493" s="37">
        <v>0.26747490915</v>
      </c>
      <c r="H493" s="38">
        <v>14397.502119999999</v>
      </c>
      <c r="I493" s="33" t="s">
        <v>4035</v>
      </c>
      <c r="J493" s="39">
        <v>0.19630805066000001</v>
      </c>
      <c r="K493" s="40">
        <v>10566.76899</v>
      </c>
      <c r="L493" s="33" t="s">
        <v>4140</v>
      </c>
      <c r="M493" s="37">
        <v>8.4553151509000002E-2</v>
      </c>
      <c r="N493" s="38">
        <v>4551.2836399999997</v>
      </c>
      <c r="O493" s="41" t="s">
        <v>4160</v>
      </c>
    </row>
    <row r="494" spans="2:15" ht="15" customHeight="1" x14ac:dyDescent="0.3">
      <c r="B494" s="42" t="s">
        <v>440</v>
      </c>
      <c r="C494" s="43" t="s">
        <v>2240</v>
      </c>
      <c r="D494" s="44" t="s">
        <v>3618</v>
      </c>
      <c r="E494" s="45">
        <v>19373.219539999998</v>
      </c>
      <c r="F494" s="46">
        <v>45504</v>
      </c>
      <c r="G494" s="47">
        <v>0.10168783799</v>
      </c>
      <c r="H494" s="48">
        <v>1970.02081</v>
      </c>
      <c r="I494" s="43" t="s">
        <v>4349</v>
      </c>
      <c r="J494" s="49">
        <v>0.10035907279</v>
      </c>
      <c r="K494" s="50">
        <v>1944.27835</v>
      </c>
      <c r="L494" s="43" t="s">
        <v>4060</v>
      </c>
      <c r="M494" s="47">
        <v>9.3833572485999994E-2</v>
      </c>
      <c r="N494" s="48">
        <v>1817.8584000000001</v>
      </c>
      <c r="O494" s="51" t="s">
        <v>4031</v>
      </c>
    </row>
    <row r="495" spans="2:15" ht="15" customHeight="1" x14ac:dyDescent="0.3">
      <c r="B495" s="32" t="s">
        <v>3720</v>
      </c>
      <c r="C495" s="33" t="s">
        <v>3894</v>
      </c>
      <c r="D495" s="34" t="s">
        <v>3603</v>
      </c>
      <c r="E495" s="35">
        <v>2829.2979</v>
      </c>
      <c r="F495" s="36">
        <v>45443</v>
      </c>
      <c r="G495" s="37">
        <v>1</v>
      </c>
      <c r="H495" s="38">
        <v>2829.2979</v>
      </c>
      <c r="I495" s="33" t="s">
        <v>4045</v>
      </c>
      <c r="J495" s="39"/>
      <c r="K495" s="40"/>
      <c r="L495" s="33" t="s">
        <v>3627</v>
      </c>
      <c r="M495" s="37"/>
      <c r="N495" s="38"/>
      <c r="O495" s="41" t="s">
        <v>3627</v>
      </c>
    </row>
    <row r="496" spans="2:15" ht="15" customHeight="1" x14ac:dyDescent="0.3">
      <c r="B496" s="42" t="s">
        <v>441</v>
      </c>
      <c r="C496" s="43" t="s">
        <v>2241</v>
      </c>
      <c r="D496" s="44" t="s">
        <v>3615</v>
      </c>
      <c r="E496" s="45">
        <v>29565.815859999999</v>
      </c>
      <c r="F496" s="46">
        <v>45535</v>
      </c>
      <c r="G496" s="47">
        <v>0.17525620988999999</v>
      </c>
      <c r="H496" s="48">
        <v>5181.5928299999996</v>
      </c>
      <c r="I496" s="43" t="s">
        <v>4044</v>
      </c>
      <c r="J496" s="49">
        <v>0.11257569944</v>
      </c>
      <c r="K496" s="50">
        <v>3328.3924000000002</v>
      </c>
      <c r="L496" s="43" t="s">
        <v>4027</v>
      </c>
      <c r="M496" s="47">
        <v>9.8008125116999995E-2</v>
      </c>
      <c r="N496" s="48">
        <v>2897.6901800000001</v>
      </c>
      <c r="O496" s="51" t="s">
        <v>4047</v>
      </c>
    </row>
    <row r="497" spans="2:15" ht="15" customHeight="1" x14ac:dyDescent="0.3">
      <c r="B497" s="32" t="s">
        <v>442</v>
      </c>
      <c r="C497" s="33" t="s">
        <v>2242</v>
      </c>
      <c r="D497" s="34" t="s">
        <v>3613</v>
      </c>
      <c r="E497" s="35">
        <v>34496.0308</v>
      </c>
      <c r="F497" s="36">
        <v>45504</v>
      </c>
      <c r="G497" s="37">
        <v>0.17883820274000001</v>
      </c>
      <c r="H497" s="38">
        <v>6169.2081500000004</v>
      </c>
      <c r="I497" s="33" t="s">
        <v>4032</v>
      </c>
      <c r="J497" s="39">
        <v>8.5641664315999996E-2</v>
      </c>
      <c r="K497" s="40">
        <v>2954.2974899999999</v>
      </c>
      <c r="L497" s="33" t="s">
        <v>4048</v>
      </c>
      <c r="M497" s="37">
        <v>8.1021564951000005E-2</v>
      </c>
      <c r="N497" s="38">
        <v>2794.9223999999999</v>
      </c>
      <c r="O497" s="41" t="s">
        <v>4035</v>
      </c>
    </row>
    <row r="498" spans="2:15" ht="15" customHeight="1" x14ac:dyDescent="0.3">
      <c r="B498" s="42" t="s">
        <v>443</v>
      </c>
      <c r="C498" s="43" t="s">
        <v>2243</v>
      </c>
      <c r="D498" s="44" t="s">
        <v>3613</v>
      </c>
      <c r="E498" s="45">
        <v>35869.909140000003</v>
      </c>
      <c r="F498" s="46">
        <v>45504</v>
      </c>
      <c r="G498" s="47">
        <v>0.17697485559000001</v>
      </c>
      <c r="H498" s="48">
        <v>6348.0719900000004</v>
      </c>
      <c r="I498" s="43" t="s">
        <v>4030</v>
      </c>
      <c r="J498" s="49">
        <v>0.16421859913</v>
      </c>
      <c r="K498" s="50">
        <v>5890.50623</v>
      </c>
      <c r="L498" s="43" t="s">
        <v>4057</v>
      </c>
      <c r="M498" s="47">
        <v>0.10849287141</v>
      </c>
      <c r="N498" s="48">
        <v>3891.6294400000002</v>
      </c>
      <c r="O498" s="51" t="s">
        <v>4019</v>
      </c>
    </row>
    <row r="499" spans="2:15" ht="15" customHeight="1" x14ac:dyDescent="0.3">
      <c r="B499" s="32" t="s">
        <v>444</v>
      </c>
      <c r="C499" s="33" t="s">
        <v>2244</v>
      </c>
      <c r="D499" s="34" t="s">
        <v>3615</v>
      </c>
      <c r="E499" s="35">
        <v>85063.514840000003</v>
      </c>
      <c r="F499" s="36">
        <v>45535</v>
      </c>
      <c r="G499" s="37">
        <v>0.13576423995</v>
      </c>
      <c r="H499" s="38">
        <v>11548.58344</v>
      </c>
      <c r="I499" s="33" t="s">
        <v>4022</v>
      </c>
      <c r="J499" s="39">
        <v>0.132972072</v>
      </c>
      <c r="K499" s="40">
        <v>11311.071819999999</v>
      </c>
      <c r="L499" s="33" t="s">
        <v>4024</v>
      </c>
      <c r="M499" s="37">
        <v>0.12384110766</v>
      </c>
      <c r="N499" s="38">
        <v>10534.359899999999</v>
      </c>
      <c r="O499" s="41" t="s">
        <v>4054</v>
      </c>
    </row>
    <row r="500" spans="2:15" ht="15" customHeight="1" x14ac:dyDescent="0.3">
      <c r="B500" s="42" t="s">
        <v>3721</v>
      </c>
      <c r="C500" s="43" t="s">
        <v>3895</v>
      </c>
      <c r="D500" s="44" t="s">
        <v>3616</v>
      </c>
      <c r="E500" s="45">
        <v>1279.7644299999999</v>
      </c>
      <c r="F500" s="46">
        <v>45535</v>
      </c>
      <c r="G500" s="47">
        <v>0.17302669523</v>
      </c>
      <c r="H500" s="48">
        <v>221.43341000000001</v>
      </c>
      <c r="I500" s="43" t="s">
        <v>4021</v>
      </c>
      <c r="J500" s="49">
        <v>0.16255111107</v>
      </c>
      <c r="K500" s="50">
        <v>208.02713</v>
      </c>
      <c r="L500" s="43" t="s">
        <v>4044</v>
      </c>
      <c r="M500" s="47">
        <v>0.14763989025999999</v>
      </c>
      <c r="N500" s="48">
        <v>188.94427999999999</v>
      </c>
      <c r="O500" s="51" t="s">
        <v>4027</v>
      </c>
    </row>
    <row r="501" spans="2:15" ht="15" customHeight="1" x14ac:dyDescent="0.3">
      <c r="B501" s="32" t="s">
        <v>445</v>
      </c>
      <c r="C501" s="33" t="s">
        <v>2245</v>
      </c>
      <c r="D501" s="34" t="s">
        <v>3614</v>
      </c>
      <c r="E501" s="35">
        <v>18986.08814</v>
      </c>
      <c r="F501" s="36">
        <v>45535</v>
      </c>
      <c r="G501" s="37">
        <v>0.14383610673</v>
      </c>
      <c r="H501" s="38">
        <v>2730.8850000000002</v>
      </c>
      <c r="I501" s="33" t="s">
        <v>4044</v>
      </c>
      <c r="J501" s="39">
        <v>0.13168314617999999</v>
      </c>
      <c r="K501" s="40">
        <v>2500.1478200000001</v>
      </c>
      <c r="L501" s="33" t="s">
        <v>4038</v>
      </c>
      <c r="M501" s="37">
        <v>0.12501821452</v>
      </c>
      <c r="N501" s="38">
        <v>2373.6068399999999</v>
      </c>
      <c r="O501" s="41" t="s">
        <v>4024</v>
      </c>
    </row>
    <row r="502" spans="2:15" ht="15" customHeight="1" x14ac:dyDescent="0.3">
      <c r="B502" s="42" t="s">
        <v>446</v>
      </c>
      <c r="C502" s="43" t="s">
        <v>2246</v>
      </c>
      <c r="D502" s="44" t="s">
        <v>3613</v>
      </c>
      <c r="E502" s="45">
        <v>23282.44385</v>
      </c>
      <c r="F502" s="46">
        <v>45504</v>
      </c>
      <c r="G502" s="47">
        <v>0.64652668023000004</v>
      </c>
      <c r="H502" s="48">
        <v>15052.72113</v>
      </c>
      <c r="I502" s="43" t="s">
        <v>4025</v>
      </c>
      <c r="J502" s="49">
        <v>8.1849920578999993E-2</v>
      </c>
      <c r="K502" s="50">
        <v>1905.6661799999999</v>
      </c>
      <c r="L502" s="43" t="s">
        <v>4238</v>
      </c>
      <c r="M502" s="47">
        <v>4.9058252104E-2</v>
      </c>
      <c r="N502" s="48">
        <v>1142.1959999999999</v>
      </c>
      <c r="O502" s="51" t="s">
        <v>4161</v>
      </c>
    </row>
    <row r="503" spans="2:15" ht="15" customHeight="1" x14ac:dyDescent="0.3">
      <c r="B503" s="32" t="s">
        <v>447</v>
      </c>
      <c r="C503" s="33" t="s">
        <v>2247</v>
      </c>
      <c r="D503" s="34" t="s">
        <v>3612</v>
      </c>
      <c r="E503" s="35">
        <v>25490.804049999999</v>
      </c>
      <c r="F503" s="36">
        <v>45504</v>
      </c>
      <c r="G503" s="37">
        <v>0.13549844380000001</v>
      </c>
      <c r="H503" s="38">
        <v>3453.9642800000001</v>
      </c>
      <c r="I503" s="33" t="s">
        <v>4071</v>
      </c>
      <c r="J503" s="39">
        <v>7.4558760730999998E-2</v>
      </c>
      <c r="K503" s="40">
        <v>1900.56276</v>
      </c>
      <c r="L503" s="33" t="s">
        <v>4074</v>
      </c>
      <c r="M503" s="37">
        <v>7.0625778082999996E-2</v>
      </c>
      <c r="N503" s="38">
        <v>1800.3078700000001</v>
      </c>
      <c r="O503" s="41" t="s">
        <v>4129</v>
      </c>
    </row>
    <row r="504" spans="2:15" ht="15" customHeight="1" x14ac:dyDescent="0.3">
      <c r="B504" s="42" t="s">
        <v>448</v>
      </c>
      <c r="C504" s="43" t="s">
        <v>2248</v>
      </c>
      <c r="D504" s="44" t="s">
        <v>3615</v>
      </c>
      <c r="E504" s="45">
        <v>8277.1199799999995</v>
      </c>
      <c r="F504" s="46">
        <v>45535</v>
      </c>
      <c r="G504" s="47">
        <v>0.25171617846</v>
      </c>
      <c r="H504" s="48">
        <v>2083.4850099999999</v>
      </c>
      <c r="I504" s="43" t="s">
        <v>4044</v>
      </c>
      <c r="J504" s="49">
        <v>0.19952415019</v>
      </c>
      <c r="K504" s="50">
        <v>1651.48533</v>
      </c>
      <c r="L504" s="43" t="s">
        <v>4022</v>
      </c>
      <c r="M504" s="47">
        <v>0.19743291675999999</v>
      </c>
      <c r="N504" s="48">
        <v>1634.1759400000001</v>
      </c>
      <c r="O504" s="51" t="s">
        <v>4074</v>
      </c>
    </row>
    <row r="505" spans="2:15" ht="15" customHeight="1" x14ac:dyDescent="0.3">
      <c r="B505" s="32" t="s">
        <v>449</v>
      </c>
      <c r="C505" s="33" t="s">
        <v>2249</v>
      </c>
      <c r="D505" s="34" t="s">
        <v>3600</v>
      </c>
      <c r="E505" s="35">
        <v>11546.51519</v>
      </c>
      <c r="F505" s="36">
        <v>45535</v>
      </c>
      <c r="G505" s="37">
        <v>0.84856984543000002</v>
      </c>
      <c r="H505" s="38">
        <v>9798.0246100000004</v>
      </c>
      <c r="I505" s="33" t="s">
        <v>4044</v>
      </c>
      <c r="J505" s="39">
        <v>0.11874530430999999</v>
      </c>
      <c r="K505" s="40">
        <v>1371.09446</v>
      </c>
      <c r="L505" s="33" t="s">
        <v>4035</v>
      </c>
      <c r="M505" s="37">
        <v>3.2684850259000003E-2</v>
      </c>
      <c r="N505" s="38">
        <v>377.39612</v>
      </c>
      <c r="O505" s="41" t="s">
        <v>4020</v>
      </c>
    </row>
    <row r="506" spans="2:15" ht="15" customHeight="1" x14ac:dyDescent="0.3">
      <c r="B506" s="42" t="s">
        <v>450</v>
      </c>
      <c r="C506" s="43" t="s">
        <v>2250</v>
      </c>
      <c r="D506" s="44" t="s">
        <v>3609</v>
      </c>
      <c r="E506" s="45">
        <v>48762.576119999998</v>
      </c>
      <c r="F506" s="46">
        <v>45504</v>
      </c>
      <c r="G506" s="47">
        <v>0.25615833891000001</v>
      </c>
      <c r="H506" s="48">
        <v>12490.940500000001</v>
      </c>
      <c r="I506" s="43" t="s">
        <v>4030</v>
      </c>
      <c r="J506" s="49">
        <v>0.22849281717</v>
      </c>
      <c r="K506" s="50">
        <v>11141.89839</v>
      </c>
      <c r="L506" s="43" t="s">
        <v>4021</v>
      </c>
      <c r="M506" s="47">
        <v>8.8203673026000004E-2</v>
      </c>
      <c r="N506" s="48">
        <v>4301.0383199999997</v>
      </c>
      <c r="O506" s="51" t="s">
        <v>4044</v>
      </c>
    </row>
    <row r="507" spans="2:15" ht="15" customHeight="1" x14ac:dyDescent="0.3">
      <c r="B507" s="32" t="s">
        <v>451</v>
      </c>
      <c r="C507" s="33" t="s">
        <v>2251</v>
      </c>
      <c r="D507" s="34" t="s">
        <v>3623</v>
      </c>
      <c r="E507" s="35">
        <v>46868.370510000001</v>
      </c>
      <c r="F507" s="36">
        <v>45443</v>
      </c>
      <c r="G507" s="37">
        <v>0.10842797956</v>
      </c>
      <c r="H507" s="38">
        <v>5081.8427199999996</v>
      </c>
      <c r="I507" s="33" t="s">
        <v>4051</v>
      </c>
      <c r="J507" s="39">
        <v>8.7033652665999994E-2</v>
      </c>
      <c r="K507" s="40">
        <v>4079.1254800000002</v>
      </c>
      <c r="L507" s="33" t="s">
        <v>4133</v>
      </c>
      <c r="M507" s="37">
        <v>7.9468879106999998E-2</v>
      </c>
      <c r="N507" s="38">
        <v>3724.5768699999999</v>
      </c>
      <c r="O507" s="41" t="s">
        <v>4050</v>
      </c>
    </row>
    <row r="508" spans="2:15" ht="15" customHeight="1" x14ac:dyDescent="0.3">
      <c r="B508" s="42" t="s">
        <v>452</v>
      </c>
      <c r="C508" s="43" t="s">
        <v>2252</v>
      </c>
      <c r="D508" s="44" t="s">
        <v>3612</v>
      </c>
      <c r="E508" s="45">
        <v>487194.02467999997</v>
      </c>
      <c r="F508" s="46">
        <v>45504</v>
      </c>
      <c r="G508" s="47">
        <v>0.15350294387999999</v>
      </c>
      <c r="H508" s="48">
        <v>74785.71703</v>
      </c>
      <c r="I508" s="43" t="s">
        <v>4109</v>
      </c>
      <c r="J508" s="49">
        <v>7.8920263349E-2</v>
      </c>
      <c r="K508" s="50">
        <v>38449.480730000003</v>
      </c>
      <c r="L508" s="43" t="s">
        <v>4022</v>
      </c>
      <c r="M508" s="47">
        <v>6.1875281023000002E-2</v>
      </c>
      <c r="N508" s="48">
        <v>30145.267189999999</v>
      </c>
      <c r="O508" s="51" t="s">
        <v>4045</v>
      </c>
    </row>
    <row r="509" spans="2:15" ht="15" customHeight="1" x14ac:dyDescent="0.3">
      <c r="B509" s="32" t="s">
        <v>453</v>
      </c>
      <c r="C509" s="33" t="s">
        <v>2253</v>
      </c>
      <c r="D509" s="34" t="s">
        <v>3600</v>
      </c>
      <c r="E509" s="35">
        <v>28855.630099999998</v>
      </c>
      <c r="F509" s="36">
        <v>45535</v>
      </c>
      <c r="G509" s="37">
        <v>0.23529798817</v>
      </c>
      <c r="H509" s="38">
        <v>6789.6717099999996</v>
      </c>
      <c r="I509" s="33" t="s">
        <v>4019</v>
      </c>
      <c r="J509" s="39">
        <v>0.19751592706000001</v>
      </c>
      <c r="K509" s="40">
        <v>5699.4465300000002</v>
      </c>
      <c r="L509" s="33" t="s">
        <v>4044</v>
      </c>
      <c r="M509" s="37">
        <v>0.16966702521999999</v>
      </c>
      <c r="N509" s="38">
        <v>4895.8489200000004</v>
      </c>
      <c r="O509" s="41" t="s">
        <v>4082</v>
      </c>
    </row>
    <row r="510" spans="2:15" ht="15" customHeight="1" x14ac:dyDescent="0.3">
      <c r="B510" s="42" t="s">
        <v>454</v>
      </c>
      <c r="C510" s="43" t="s">
        <v>2254</v>
      </c>
      <c r="D510" s="44" t="s">
        <v>3620</v>
      </c>
      <c r="E510" s="45">
        <v>96404.994059999997</v>
      </c>
      <c r="F510" s="46">
        <v>45504</v>
      </c>
      <c r="G510" s="47">
        <v>0.14057198148</v>
      </c>
      <c r="H510" s="48">
        <v>13551.841039999999</v>
      </c>
      <c r="I510" s="43" t="s">
        <v>4049</v>
      </c>
      <c r="J510" s="49">
        <v>0.13750895687</v>
      </c>
      <c r="K510" s="50">
        <v>13256.55017</v>
      </c>
      <c r="L510" s="43" t="s">
        <v>4052</v>
      </c>
      <c r="M510" s="47">
        <v>0.11476776787</v>
      </c>
      <c r="N510" s="48">
        <v>11064.18598</v>
      </c>
      <c r="O510" s="51" t="s">
        <v>4127</v>
      </c>
    </row>
    <row r="511" spans="2:15" ht="15" customHeight="1" x14ac:dyDescent="0.3">
      <c r="B511" s="32" t="s">
        <v>455</v>
      </c>
      <c r="C511" s="33" t="s">
        <v>2255</v>
      </c>
      <c r="D511" s="34" t="s">
        <v>3612</v>
      </c>
      <c r="E511" s="35">
        <v>85307.810339999996</v>
      </c>
      <c r="F511" s="36">
        <v>45535</v>
      </c>
      <c r="G511" s="37">
        <v>0.12461663929</v>
      </c>
      <c r="H511" s="38">
        <v>10630.772629999999</v>
      </c>
      <c r="I511" s="33" t="s">
        <v>4350</v>
      </c>
      <c r="J511" s="39">
        <v>0.10849261015</v>
      </c>
      <c r="K511" s="40">
        <v>9255.2670099999996</v>
      </c>
      <c r="L511" s="33" t="s">
        <v>4058</v>
      </c>
      <c r="M511" s="37">
        <v>8.9704231295000006E-2</v>
      </c>
      <c r="N511" s="38">
        <v>7652.4715500000002</v>
      </c>
      <c r="O511" s="41" t="s">
        <v>4162</v>
      </c>
    </row>
    <row r="512" spans="2:15" ht="15" customHeight="1" x14ac:dyDescent="0.3">
      <c r="B512" s="42" t="s">
        <v>456</v>
      </c>
      <c r="C512" s="43" t="s">
        <v>2256</v>
      </c>
      <c r="D512" s="44" t="s">
        <v>3614</v>
      </c>
      <c r="E512" s="45">
        <v>1220311.0049999999</v>
      </c>
      <c r="F512" s="46">
        <v>45504</v>
      </c>
      <c r="G512" s="47">
        <v>0.18826761014000001</v>
      </c>
      <c r="H512" s="48">
        <v>229745.03653000001</v>
      </c>
      <c r="I512" s="43" t="s">
        <v>4025</v>
      </c>
      <c r="J512" s="49">
        <v>6.9099680726000007E-2</v>
      </c>
      <c r="K512" s="50">
        <v>84323.100829999996</v>
      </c>
      <c r="L512" s="43" t="s">
        <v>4074</v>
      </c>
      <c r="M512" s="47">
        <v>6.5169663852000001E-2</v>
      </c>
      <c r="N512" s="48">
        <v>79527.257989999998</v>
      </c>
      <c r="O512" s="51" t="s">
        <v>4046</v>
      </c>
    </row>
    <row r="513" spans="2:15" ht="15" customHeight="1" x14ac:dyDescent="0.3">
      <c r="B513" s="32" t="s">
        <v>457</v>
      </c>
      <c r="C513" s="33" t="s">
        <v>2257</v>
      </c>
      <c r="D513" s="34" t="s">
        <v>3605</v>
      </c>
      <c r="E513" s="35">
        <v>49683.289040000003</v>
      </c>
      <c r="F513" s="36">
        <v>45504</v>
      </c>
      <c r="G513" s="37">
        <v>0.46953392037000002</v>
      </c>
      <c r="H513" s="38">
        <v>23327.98948</v>
      </c>
      <c r="I513" s="33" t="s">
        <v>4025</v>
      </c>
      <c r="J513" s="39">
        <v>0.10524425417</v>
      </c>
      <c r="K513" s="40">
        <v>5228.8806999999997</v>
      </c>
      <c r="L513" s="33" t="s">
        <v>4227</v>
      </c>
      <c r="M513" s="37">
        <v>6.0612782047999997E-2</v>
      </c>
      <c r="N513" s="38">
        <v>3011.4423700000002</v>
      </c>
      <c r="O513" s="41" t="s">
        <v>4051</v>
      </c>
    </row>
    <row r="514" spans="2:15" ht="15" customHeight="1" x14ac:dyDescent="0.3">
      <c r="B514" s="42" t="s">
        <v>3722</v>
      </c>
      <c r="C514" s="43" t="s">
        <v>3896</v>
      </c>
      <c r="D514" s="44" t="s">
        <v>3602</v>
      </c>
      <c r="E514" s="45">
        <v>7074.7597699999997</v>
      </c>
      <c r="F514" s="46">
        <v>45443</v>
      </c>
      <c r="G514" s="47">
        <v>0.12442651886</v>
      </c>
      <c r="H514" s="48">
        <v>880.28773000000001</v>
      </c>
      <c r="I514" s="43" t="s">
        <v>4051</v>
      </c>
      <c r="J514" s="49">
        <v>0.11183186931</v>
      </c>
      <c r="K514" s="50">
        <v>791.18361000000004</v>
      </c>
      <c r="L514" s="43" t="s">
        <v>4030</v>
      </c>
      <c r="M514" s="47">
        <v>0.10416599912000001</v>
      </c>
      <c r="N514" s="48">
        <v>736.94942000000003</v>
      </c>
      <c r="O514" s="51" t="s">
        <v>4021</v>
      </c>
    </row>
    <row r="515" spans="2:15" ht="15" customHeight="1" x14ac:dyDescent="0.3">
      <c r="B515" s="32" t="s">
        <v>458</v>
      </c>
      <c r="C515" s="33" t="s">
        <v>2258</v>
      </c>
      <c r="D515" s="34" t="s">
        <v>3612</v>
      </c>
      <c r="E515" s="35">
        <v>90115.541759999993</v>
      </c>
      <c r="F515" s="36">
        <v>45504</v>
      </c>
      <c r="G515" s="37">
        <v>0.15800953522</v>
      </c>
      <c r="H515" s="38">
        <v>14239.114869999999</v>
      </c>
      <c r="I515" s="33" t="s">
        <v>4022</v>
      </c>
      <c r="J515" s="39">
        <v>0.15666974203</v>
      </c>
      <c r="K515" s="40">
        <v>14118.37868</v>
      </c>
      <c r="L515" s="33" t="s">
        <v>4074</v>
      </c>
      <c r="M515" s="37">
        <v>0.15461545687</v>
      </c>
      <c r="N515" s="38">
        <v>13933.255660000001</v>
      </c>
      <c r="O515" s="41" t="s">
        <v>4049</v>
      </c>
    </row>
    <row r="516" spans="2:15" ht="15" customHeight="1" x14ac:dyDescent="0.3">
      <c r="B516" s="42" t="s">
        <v>459</v>
      </c>
      <c r="C516" s="43" t="s">
        <v>2259</v>
      </c>
      <c r="D516" s="44" t="s">
        <v>3620</v>
      </c>
      <c r="E516" s="45">
        <v>44664.071790000002</v>
      </c>
      <c r="F516" s="46">
        <v>45535</v>
      </c>
      <c r="G516" s="47">
        <v>0.19296759194999999</v>
      </c>
      <c r="H516" s="48">
        <v>8618.7183800000003</v>
      </c>
      <c r="I516" s="43" t="s">
        <v>4021</v>
      </c>
      <c r="J516" s="49">
        <v>0.16989842563999999</v>
      </c>
      <c r="K516" s="50">
        <v>7588.3554800000002</v>
      </c>
      <c r="L516" s="43" t="s">
        <v>4041</v>
      </c>
      <c r="M516" s="47">
        <v>0.14512192351</v>
      </c>
      <c r="N516" s="48">
        <v>6481.7360099999996</v>
      </c>
      <c r="O516" s="51" t="s">
        <v>4052</v>
      </c>
    </row>
    <row r="517" spans="2:15" ht="15" customHeight="1" x14ac:dyDescent="0.3">
      <c r="B517" s="32" t="s">
        <v>460</v>
      </c>
      <c r="C517" s="33" t="s">
        <v>2260</v>
      </c>
      <c r="D517" s="34" t="s">
        <v>3604</v>
      </c>
      <c r="E517" s="35">
        <v>129700.75983</v>
      </c>
      <c r="F517" s="36">
        <v>45504</v>
      </c>
      <c r="G517" s="37">
        <v>0.13405529899999999</v>
      </c>
      <c r="H517" s="38">
        <v>17387.074140000001</v>
      </c>
      <c r="I517" s="33" t="s">
        <v>4039</v>
      </c>
      <c r="J517" s="39">
        <v>0.10936181429</v>
      </c>
      <c r="K517" s="40">
        <v>14184.31041</v>
      </c>
      <c r="L517" s="33" t="s">
        <v>4125</v>
      </c>
      <c r="M517" s="37">
        <v>0.10853370117</v>
      </c>
      <c r="N517" s="38">
        <v>14076.90351</v>
      </c>
      <c r="O517" s="41" t="s">
        <v>4021</v>
      </c>
    </row>
    <row r="518" spans="2:15" ht="15" customHeight="1" x14ac:dyDescent="0.3">
      <c r="B518" s="42" t="s">
        <v>461</v>
      </c>
      <c r="C518" s="43" t="s">
        <v>2261</v>
      </c>
      <c r="D518" s="44" t="s">
        <v>3614</v>
      </c>
      <c r="E518" s="45">
        <v>128194.7579</v>
      </c>
      <c r="F518" s="46">
        <v>45504</v>
      </c>
      <c r="G518" s="47">
        <v>0.16074088556999999</v>
      </c>
      <c r="H518" s="48">
        <v>20606.138910000001</v>
      </c>
      <c r="I518" s="43" t="s">
        <v>4024</v>
      </c>
      <c r="J518" s="49">
        <v>0.15936938978000001</v>
      </c>
      <c r="K518" s="50">
        <v>20430.320339999998</v>
      </c>
      <c r="L518" s="43" t="s">
        <v>4031</v>
      </c>
      <c r="M518" s="47">
        <v>0.15790436871999999</v>
      </c>
      <c r="N518" s="48">
        <v>20242.512320000002</v>
      </c>
      <c r="O518" s="51" t="s">
        <v>4022</v>
      </c>
    </row>
    <row r="519" spans="2:15" ht="15" customHeight="1" x14ac:dyDescent="0.3">
      <c r="B519" s="32" t="s">
        <v>462</v>
      </c>
      <c r="C519" s="33" t="s">
        <v>2262</v>
      </c>
      <c r="D519" s="34" t="s">
        <v>3610</v>
      </c>
      <c r="E519" s="35">
        <v>239983.65307999999</v>
      </c>
      <c r="F519" s="36">
        <v>45473</v>
      </c>
      <c r="G519" s="37">
        <v>0.43266479845</v>
      </c>
      <c r="H519" s="38">
        <v>103832.47889</v>
      </c>
      <c r="I519" s="33" t="s">
        <v>4025</v>
      </c>
      <c r="J519" s="39">
        <v>0.18163185045999999</v>
      </c>
      <c r="K519" s="40">
        <v>43588.67499</v>
      </c>
      <c r="L519" s="33" t="s">
        <v>4049</v>
      </c>
      <c r="M519" s="37">
        <v>9.4066819053000003E-2</v>
      </c>
      <c r="N519" s="38">
        <v>22574.498869999999</v>
      </c>
      <c r="O519" s="41" t="s">
        <v>4030</v>
      </c>
    </row>
    <row r="520" spans="2:15" ht="15" customHeight="1" x14ac:dyDescent="0.3">
      <c r="B520" s="42" t="s">
        <v>463</v>
      </c>
      <c r="C520" s="43" t="s">
        <v>2263</v>
      </c>
      <c r="D520" s="44" t="s">
        <v>3613</v>
      </c>
      <c r="E520" s="45">
        <v>28364.644789999998</v>
      </c>
      <c r="F520" s="46">
        <v>45535</v>
      </c>
      <c r="G520" s="47">
        <v>0.48553412856</v>
      </c>
      <c r="H520" s="48">
        <v>13772.00309</v>
      </c>
      <c r="I520" s="43" t="s">
        <v>4057</v>
      </c>
      <c r="J520" s="49">
        <v>0.19520996124000001</v>
      </c>
      <c r="K520" s="50">
        <v>5537.0612099999998</v>
      </c>
      <c r="L520" s="43" t="s">
        <v>4038</v>
      </c>
      <c r="M520" s="47">
        <v>0.13995191618</v>
      </c>
      <c r="N520" s="48">
        <v>3969.6863899999998</v>
      </c>
      <c r="O520" s="51" t="s">
        <v>4163</v>
      </c>
    </row>
    <row r="521" spans="2:15" ht="15" customHeight="1" x14ac:dyDescent="0.3">
      <c r="B521" s="32" t="s">
        <v>464</v>
      </c>
      <c r="C521" s="33" t="s">
        <v>2264</v>
      </c>
      <c r="D521" s="34" t="s">
        <v>3609</v>
      </c>
      <c r="E521" s="35">
        <v>24216.517980000001</v>
      </c>
      <c r="F521" s="36">
        <v>45504</v>
      </c>
      <c r="G521" s="37">
        <v>0.16997529304</v>
      </c>
      <c r="H521" s="38">
        <v>4116.2097400000002</v>
      </c>
      <c r="I521" s="33" t="s">
        <v>4044</v>
      </c>
      <c r="J521" s="39">
        <v>0.13022106533</v>
      </c>
      <c r="K521" s="40">
        <v>3153.5007700000001</v>
      </c>
      <c r="L521" s="33" t="s">
        <v>4022</v>
      </c>
      <c r="M521" s="37">
        <v>0.12243442399</v>
      </c>
      <c r="N521" s="38">
        <v>2964.93543</v>
      </c>
      <c r="O521" s="41" t="s">
        <v>4074</v>
      </c>
    </row>
    <row r="522" spans="2:15" ht="15" customHeight="1" x14ac:dyDescent="0.3">
      <c r="B522" s="42" t="s">
        <v>465</v>
      </c>
      <c r="C522" s="43" t="s">
        <v>2265</v>
      </c>
      <c r="D522" s="44" t="s">
        <v>3600</v>
      </c>
      <c r="E522" s="45">
        <v>12366.289930000001</v>
      </c>
      <c r="F522" s="46">
        <v>45504</v>
      </c>
      <c r="G522" s="47">
        <v>0.32283087915999997</v>
      </c>
      <c r="H522" s="48">
        <v>3992.2202499999999</v>
      </c>
      <c r="I522" s="43" t="s">
        <v>4019</v>
      </c>
      <c r="J522" s="49">
        <v>0.17602403246000001</v>
      </c>
      <c r="K522" s="50">
        <v>2176.76422</v>
      </c>
      <c r="L522" s="43" t="s">
        <v>4021</v>
      </c>
      <c r="M522" s="47">
        <v>0.15334566315000001</v>
      </c>
      <c r="N522" s="48">
        <v>1896.31693</v>
      </c>
      <c r="O522" s="51" t="s">
        <v>4044</v>
      </c>
    </row>
    <row r="523" spans="2:15" ht="15" customHeight="1" x14ac:dyDescent="0.3">
      <c r="B523" s="32" t="s">
        <v>466</v>
      </c>
      <c r="C523" s="33" t="s">
        <v>2266</v>
      </c>
      <c r="D523" s="34" t="s">
        <v>3600</v>
      </c>
      <c r="E523" s="35">
        <v>10681.652179999999</v>
      </c>
      <c r="F523" s="36">
        <v>45504</v>
      </c>
      <c r="G523" s="37">
        <v>0.49542666160999999</v>
      </c>
      <c r="H523" s="38">
        <v>5291.9752799999997</v>
      </c>
      <c r="I523" s="33" t="s">
        <v>4021</v>
      </c>
      <c r="J523" s="39">
        <v>0.30391690679</v>
      </c>
      <c r="K523" s="40">
        <v>3246.3346900000001</v>
      </c>
      <c r="L523" s="33" t="s">
        <v>4019</v>
      </c>
      <c r="M523" s="37">
        <v>8.6410671723999993E-2</v>
      </c>
      <c r="N523" s="38">
        <v>923.00873999999999</v>
      </c>
      <c r="O523" s="41" t="s">
        <v>4030</v>
      </c>
    </row>
    <row r="524" spans="2:15" ht="15" customHeight="1" x14ac:dyDescent="0.3">
      <c r="B524" s="42" t="s">
        <v>467</v>
      </c>
      <c r="C524" s="43" t="s">
        <v>2267</v>
      </c>
      <c r="D524" s="44" t="s">
        <v>3600</v>
      </c>
      <c r="E524" s="45">
        <v>23894.902839999999</v>
      </c>
      <c r="F524" s="46">
        <v>45504</v>
      </c>
      <c r="G524" s="47">
        <v>0.23799094468000001</v>
      </c>
      <c r="H524" s="48">
        <v>5686.7704999999996</v>
      </c>
      <c r="I524" s="43" t="s">
        <v>4105</v>
      </c>
      <c r="J524" s="49">
        <v>0.20910585882999999</v>
      </c>
      <c r="K524" s="50">
        <v>4996.5641800000003</v>
      </c>
      <c r="L524" s="43" t="s">
        <v>4019</v>
      </c>
      <c r="M524" s="47">
        <v>0.10192582393999999</v>
      </c>
      <c r="N524" s="48">
        <v>2435.5076600000002</v>
      </c>
      <c r="O524" s="51" t="s">
        <v>4035</v>
      </c>
    </row>
    <row r="525" spans="2:15" ht="15" customHeight="1" x14ac:dyDescent="0.3">
      <c r="B525" s="32" t="s">
        <v>468</v>
      </c>
      <c r="C525" s="33" t="s">
        <v>2268</v>
      </c>
      <c r="D525" s="34" t="s">
        <v>3604</v>
      </c>
      <c r="E525" s="35">
        <v>40173.490749999997</v>
      </c>
      <c r="F525" s="36">
        <v>45535</v>
      </c>
      <c r="G525" s="37">
        <v>0.17316931091000001</v>
      </c>
      <c r="H525" s="38">
        <v>6956.8157099999999</v>
      </c>
      <c r="I525" s="33" t="s">
        <v>4021</v>
      </c>
      <c r="J525" s="39">
        <v>0.11295321305</v>
      </c>
      <c r="K525" s="40">
        <v>4537.7248600000003</v>
      </c>
      <c r="L525" s="33" t="s">
        <v>4104</v>
      </c>
      <c r="M525" s="37">
        <v>0.10194299159</v>
      </c>
      <c r="N525" s="38">
        <v>4095.4058300000002</v>
      </c>
      <c r="O525" s="41" t="s">
        <v>4030</v>
      </c>
    </row>
    <row r="526" spans="2:15" ht="15" customHeight="1" x14ac:dyDescent="0.3">
      <c r="B526" s="42" t="s">
        <v>469</v>
      </c>
      <c r="C526" s="43" t="s">
        <v>2269</v>
      </c>
      <c r="D526" s="44" t="s">
        <v>3615</v>
      </c>
      <c r="E526" s="45">
        <v>1078.8547100000001</v>
      </c>
      <c r="F526" s="46">
        <v>45504</v>
      </c>
      <c r="G526" s="47">
        <v>0.16485988183</v>
      </c>
      <c r="H526" s="48">
        <v>177.85986</v>
      </c>
      <c r="I526" s="43" t="s">
        <v>4027</v>
      </c>
      <c r="J526" s="49">
        <v>0.16229709003000001</v>
      </c>
      <c r="K526" s="50">
        <v>175.09497999999999</v>
      </c>
      <c r="L526" s="43" t="s">
        <v>4030</v>
      </c>
      <c r="M526" s="47">
        <v>0.15542045508999999</v>
      </c>
      <c r="N526" s="48">
        <v>167.67608999999999</v>
      </c>
      <c r="O526" s="51" t="s">
        <v>4044</v>
      </c>
    </row>
    <row r="527" spans="2:15" ht="15" customHeight="1" x14ac:dyDescent="0.3">
      <c r="B527" s="32" t="s">
        <v>470</v>
      </c>
      <c r="C527" s="33" t="s">
        <v>2270</v>
      </c>
      <c r="D527" s="34" t="s">
        <v>3606</v>
      </c>
      <c r="E527" s="35">
        <v>16216.05632</v>
      </c>
      <c r="F527" s="36">
        <v>45382</v>
      </c>
      <c r="G527" s="37">
        <v>0.11368927892</v>
      </c>
      <c r="H527" s="38">
        <v>1843.59175</v>
      </c>
      <c r="I527" s="33" t="s">
        <v>4351</v>
      </c>
      <c r="J527" s="39">
        <v>0.10032673468</v>
      </c>
      <c r="K527" s="40">
        <v>1626.90398</v>
      </c>
      <c r="L527" s="33" t="s">
        <v>4329</v>
      </c>
      <c r="M527" s="37">
        <v>6.6759295763999998E-2</v>
      </c>
      <c r="N527" s="38">
        <v>1082.5725</v>
      </c>
      <c r="O527" s="41" t="s">
        <v>4164</v>
      </c>
    </row>
    <row r="528" spans="2:15" ht="15" customHeight="1" x14ac:dyDescent="0.3">
      <c r="B528" s="42" t="s">
        <v>471</v>
      </c>
      <c r="C528" s="43" t="s">
        <v>2271</v>
      </c>
      <c r="D528" s="44" t="s">
        <v>3606</v>
      </c>
      <c r="E528" s="45">
        <v>10987.767690000001</v>
      </c>
      <c r="F528" s="46">
        <v>45473</v>
      </c>
      <c r="G528" s="47">
        <v>0.19613580855000001</v>
      </c>
      <c r="H528" s="48">
        <v>2155.0947000000001</v>
      </c>
      <c r="I528" s="43" t="s">
        <v>4021</v>
      </c>
      <c r="J528" s="49">
        <v>0.17329018721</v>
      </c>
      <c r="K528" s="50">
        <v>1904.07232</v>
      </c>
      <c r="L528" s="43" t="s">
        <v>4032</v>
      </c>
      <c r="M528" s="47">
        <v>0.17276288446999999</v>
      </c>
      <c r="N528" s="48">
        <v>1898.27844</v>
      </c>
      <c r="O528" s="51" t="s">
        <v>4044</v>
      </c>
    </row>
    <row r="529" spans="2:15" ht="15" customHeight="1" x14ac:dyDescent="0.3">
      <c r="B529" s="32" t="s">
        <v>472</v>
      </c>
      <c r="C529" s="33" t="s">
        <v>2272</v>
      </c>
      <c r="D529" s="34" t="s">
        <v>3616</v>
      </c>
      <c r="E529" s="35">
        <v>12651.52075</v>
      </c>
      <c r="F529" s="36">
        <v>45504</v>
      </c>
      <c r="G529" s="37">
        <v>0.17643086898999999</v>
      </c>
      <c r="H529" s="38">
        <v>2232.1188000000002</v>
      </c>
      <c r="I529" s="33" t="s">
        <v>4074</v>
      </c>
      <c r="J529" s="39">
        <v>0.14179309155</v>
      </c>
      <c r="K529" s="40">
        <v>1793.89824</v>
      </c>
      <c r="L529" s="33" t="s">
        <v>4024</v>
      </c>
      <c r="M529" s="37">
        <v>0.10063455968</v>
      </c>
      <c r="N529" s="38">
        <v>1273.18022</v>
      </c>
      <c r="O529" s="41" t="s">
        <v>4046</v>
      </c>
    </row>
    <row r="530" spans="2:15" ht="15" customHeight="1" x14ac:dyDescent="0.3">
      <c r="B530" s="42" t="s">
        <v>473</v>
      </c>
      <c r="C530" s="43" t="s">
        <v>2273</v>
      </c>
      <c r="D530" s="44" t="s">
        <v>3614</v>
      </c>
      <c r="E530" s="45">
        <v>930972.47612999997</v>
      </c>
      <c r="F530" s="46">
        <v>44804</v>
      </c>
      <c r="G530" s="47">
        <v>0.14308026499000001</v>
      </c>
      <c r="H530" s="48">
        <v>133203.78857999999</v>
      </c>
      <c r="I530" s="43" t="s">
        <v>4352</v>
      </c>
      <c r="J530" s="49">
        <v>7.8805321930999997E-2</v>
      </c>
      <c r="K530" s="50">
        <v>73365.585690000007</v>
      </c>
      <c r="L530" s="43" t="s">
        <v>4427</v>
      </c>
      <c r="M530" s="47">
        <v>7.1184456876000002E-2</v>
      </c>
      <c r="N530" s="48">
        <v>66270.770080000002</v>
      </c>
      <c r="O530" s="51" t="s">
        <v>4144</v>
      </c>
    </row>
    <row r="531" spans="2:15" ht="15" customHeight="1" x14ac:dyDescent="0.3">
      <c r="B531" s="32" t="s">
        <v>474</v>
      </c>
      <c r="C531" s="33" t="s">
        <v>2274</v>
      </c>
      <c r="D531" s="34" t="s">
        <v>3605</v>
      </c>
      <c r="E531" s="35">
        <v>635438.55648999999</v>
      </c>
      <c r="F531" s="36">
        <v>45504</v>
      </c>
      <c r="G531" s="37">
        <v>0.14234529529000001</v>
      </c>
      <c r="H531" s="38">
        <v>90451.688959999999</v>
      </c>
      <c r="I531" s="33" t="s">
        <v>4037</v>
      </c>
      <c r="J531" s="39">
        <v>0.13046445046999999</v>
      </c>
      <c r="K531" s="40">
        <v>82902.142080000005</v>
      </c>
      <c r="L531" s="33" t="s">
        <v>4050</v>
      </c>
      <c r="M531" s="37">
        <v>0.10917249672</v>
      </c>
      <c r="N531" s="38">
        <v>69372.41373</v>
      </c>
      <c r="O531" s="41" t="s">
        <v>4165</v>
      </c>
    </row>
    <row r="532" spans="2:15" ht="15" customHeight="1" x14ac:dyDescent="0.3">
      <c r="B532" s="42" t="s">
        <v>3663</v>
      </c>
      <c r="C532" s="43" t="s">
        <v>3666</v>
      </c>
      <c r="D532" s="44" t="s">
        <v>3611</v>
      </c>
      <c r="E532" s="45">
        <v>10291.47258</v>
      </c>
      <c r="F532" s="46">
        <v>45504</v>
      </c>
      <c r="G532" s="47">
        <v>0.24056949584000001</v>
      </c>
      <c r="H532" s="48">
        <v>2475.8143700000001</v>
      </c>
      <c r="I532" s="43" t="s">
        <v>4045</v>
      </c>
      <c r="J532" s="49">
        <v>0.16443913316</v>
      </c>
      <c r="K532" s="50">
        <v>1692.3208299999999</v>
      </c>
      <c r="L532" s="43" t="s">
        <v>4044</v>
      </c>
      <c r="M532" s="47">
        <v>0.10470850421</v>
      </c>
      <c r="N532" s="48">
        <v>1077.6047000000001</v>
      </c>
      <c r="O532" s="51" t="s">
        <v>4039</v>
      </c>
    </row>
    <row r="533" spans="2:15" ht="15" customHeight="1" x14ac:dyDescent="0.3">
      <c r="B533" s="32" t="s">
        <v>475</v>
      </c>
      <c r="C533" s="33" t="s">
        <v>2275</v>
      </c>
      <c r="D533" s="34" t="s">
        <v>3611</v>
      </c>
      <c r="E533" s="35">
        <v>12034.45686</v>
      </c>
      <c r="F533" s="36">
        <v>45504</v>
      </c>
      <c r="G533" s="37">
        <v>0.18728025088</v>
      </c>
      <c r="H533" s="38">
        <v>2253.8161</v>
      </c>
      <c r="I533" s="33" t="s">
        <v>4044</v>
      </c>
      <c r="J533" s="39">
        <v>0.14164921690000001</v>
      </c>
      <c r="K533" s="40">
        <v>1704.67139</v>
      </c>
      <c r="L533" s="33" t="s">
        <v>4071</v>
      </c>
      <c r="M533" s="37">
        <v>9.4031466743000003E-2</v>
      </c>
      <c r="N533" s="38">
        <v>1131.61763</v>
      </c>
      <c r="O533" s="41" t="s">
        <v>4022</v>
      </c>
    </row>
    <row r="534" spans="2:15" ht="15" customHeight="1" x14ac:dyDescent="0.3">
      <c r="B534" s="42" t="s">
        <v>476</v>
      </c>
      <c r="C534" s="43" t="s">
        <v>2276</v>
      </c>
      <c r="D534" s="44" t="s">
        <v>3617</v>
      </c>
      <c r="E534" s="45">
        <v>58926.19472</v>
      </c>
      <c r="F534" s="46">
        <v>45504</v>
      </c>
      <c r="G534" s="47">
        <v>0.17548060992</v>
      </c>
      <c r="H534" s="48">
        <v>10340.40459</v>
      </c>
      <c r="I534" s="43" t="s">
        <v>4109</v>
      </c>
      <c r="J534" s="49">
        <v>0.17018791180000001</v>
      </c>
      <c r="K534" s="50">
        <v>10028.526030000001</v>
      </c>
      <c r="L534" s="43" t="s">
        <v>4028</v>
      </c>
      <c r="M534" s="47">
        <v>0.15768755702000001</v>
      </c>
      <c r="N534" s="48">
        <v>9291.9276900000004</v>
      </c>
      <c r="O534" s="51" t="s">
        <v>4086</v>
      </c>
    </row>
    <row r="535" spans="2:15" ht="15" customHeight="1" x14ac:dyDescent="0.3">
      <c r="B535" s="32" t="s">
        <v>477</v>
      </c>
      <c r="C535" s="33" t="s">
        <v>2277</v>
      </c>
      <c r="D535" s="34" t="s">
        <v>3600</v>
      </c>
      <c r="E535" s="35">
        <v>2297.9542099999999</v>
      </c>
      <c r="F535" s="36">
        <v>45535</v>
      </c>
      <c r="G535" s="37">
        <v>0.64897121688000003</v>
      </c>
      <c r="H535" s="38">
        <v>1491.3061399999999</v>
      </c>
      <c r="I535" s="33" t="s">
        <v>4105</v>
      </c>
      <c r="J535" s="39">
        <v>0.15452360559</v>
      </c>
      <c r="K535" s="40">
        <v>355.08816999999999</v>
      </c>
      <c r="L535" s="33" t="s">
        <v>4044</v>
      </c>
      <c r="M535" s="37">
        <v>0.15271859137999999</v>
      </c>
      <c r="N535" s="38">
        <v>350.94033000000002</v>
      </c>
      <c r="O535" s="41" t="s">
        <v>4020</v>
      </c>
    </row>
    <row r="536" spans="2:15" ht="15" customHeight="1" x14ac:dyDescent="0.3">
      <c r="B536" s="42" t="s">
        <v>478</v>
      </c>
      <c r="C536" s="43" t="s">
        <v>2278</v>
      </c>
      <c r="D536" s="44" t="s">
        <v>3606</v>
      </c>
      <c r="E536" s="45">
        <v>2051986.4402999999</v>
      </c>
      <c r="F536" s="46">
        <v>45504</v>
      </c>
      <c r="G536" s="47">
        <v>0.39448157169999998</v>
      </c>
      <c r="H536" s="48">
        <v>809470.83606999996</v>
      </c>
      <c r="I536" s="43" t="s">
        <v>4025</v>
      </c>
      <c r="J536" s="49">
        <v>0.1212425241</v>
      </c>
      <c r="K536" s="50">
        <v>248788.01546</v>
      </c>
      <c r="L536" s="43" t="s">
        <v>4021</v>
      </c>
      <c r="M536" s="47">
        <v>8.2446342869000003E-2</v>
      </c>
      <c r="N536" s="48">
        <v>169178.77762000001</v>
      </c>
      <c r="O536" s="51" t="s">
        <v>4031</v>
      </c>
    </row>
    <row r="537" spans="2:15" ht="15" customHeight="1" x14ac:dyDescent="0.3">
      <c r="B537" s="32" t="s">
        <v>479</v>
      </c>
      <c r="C537" s="33" t="s">
        <v>2279</v>
      </c>
      <c r="D537" s="34" t="s">
        <v>3610</v>
      </c>
      <c r="E537" s="35">
        <v>78936.383019999994</v>
      </c>
      <c r="F537" s="36">
        <v>45535</v>
      </c>
      <c r="G537" s="37">
        <v>0.15639997789999999</v>
      </c>
      <c r="H537" s="38">
        <v>12345.64856</v>
      </c>
      <c r="I537" s="33" t="s">
        <v>4030</v>
      </c>
      <c r="J537" s="39">
        <v>0.11105034717999999</v>
      </c>
      <c r="K537" s="40">
        <v>8765.9127399999998</v>
      </c>
      <c r="L537" s="33" t="s">
        <v>4050</v>
      </c>
      <c r="M537" s="37">
        <v>0.10150483634</v>
      </c>
      <c r="N537" s="38">
        <v>8012.4246400000002</v>
      </c>
      <c r="O537" s="41" t="s">
        <v>4074</v>
      </c>
    </row>
    <row r="538" spans="2:15" ht="15" customHeight="1" x14ac:dyDescent="0.3">
      <c r="B538" s="42" t="s">
        <v>480</v>
      </c>
      <c r="C538" s="43" t="s">
        <v>2280</v>
      </c>
      <c r="D538" s="44" t="s">
        <v>3606</v>
      </c>
      <c r="E538" s="45">
        <v>17744.99423</v>
      </c>
      <c r="F538" s="46">
        <v>45535</v>
      </c>
      <c r="G538" s="47">
        <v>0.12336321791</v>
      </c>
      <c r="H538" s="48">
        <v>2189.0795899999998</v>
      </c>
      <c r="I538" s="43" t="s">
        <v>4058</v>
      </c>
      <c r="J538" s="49">
        <v>0.12217391462</v>
      </c>
      <c r="K538" s="50">
        <v>2167.97541</v>
      </c>
      <c r="L538" s="43" t="s">
        <v>4201</v>
      </c>
      <c r="M538" s="47">
        <v>8.3939237776E-2</v>
      </c>
      <c r="N538" s="48">
        <v>1489.5012899999999</v>
      </c>
      <c r="O538" s="51" t="s">
        <v>4041</v>
      </c>
    </row>
    <row r="539" spans="2:15" ht="15" customHeight="1" x14ac:dyDescent="0.3">
      <c r="B539" s="32" t="s">
        <v>3723</v>
      </c>
      <c r="C539" s="33" t="s">
        <v>3897</v>
      </c>
      <c r="D539" s="34" t="s">
        <v>3601</v>
      </c>
      <c r="E539" s="35">
        <v>13112.444949999999</v>
      </c>
      <c r="F539" s="36">
        <v>45169</v>
      </c>
      <c r="G539" s="37">
        <v>1</v>
      </c>
      <c r="H539" s="38">
        <v>13112.444949999999</v>
      </c>
      <c r="I539" s="33" t="s">
        <v>4020</v>
      </c>
      <c r="J539" s="39"/>
      <c r="K539" s="40"/>
      <c r="L539" s="33" t="s">
        <v>3627</v>
      </c>
      <c r="M539" s="37"/>
      <c r="N539" s="38"/>
      <c r="O539" s="41" t="s">
        <v>3627</v>
      </c>
    </row>
    <row r="540" spans="2:15" ht="15" customHeight="1" x14ac:dyDescent="0.3">
      <c r="B540" s="42" t="s">
        <v>3724</v>
      </c>
      <c r="C540" s="43" t="s">
        <v>3898</v>
      </c>
      <c r="D540" s="44" t="s">
        <v>3609</v>
      </c>
      <c r="E540" s="45">
        <v>1934.34052</v>
      </c>
      <c r="F540" s="46">
        <v>45504</v>
      </c>
      <c r="G540" s="47">
        <v>0.97093224310000004</v>
      </c>
      <c r="H540" s="48">
        <v>1878.11358</v>
      </c>
      <c r="I540" s="43" t="s">
        <v>4044</v>
      </c>
      <c r="J540" s="49">
        <v>2.9067756901E-2</v>
      </c>
      <c r="K540" s="50">
        <v>56.226939999999999</v>
      </c>
      <c r="L540" s="43" t="s">
        <v>4020</v>
      </c>
      <c r="M540" s="47"/>
      <c r="N540" s="48"/>
      <c r="O540" s="51" t="s">
        <v>3627</v>
      </c>
    </row>
    <row r="541" spans="2:15" ht="15" customHeight="1" x14ac:dyDescent="0.3">
      <c r="B541" s="32" t="s">
        <v>481</v>
      </c>
      <c r="C541" s="33" t="s">
        <v>2281</v>
      </c>
      <c r="D541" s="34" t="s">
        <v>3605</v>
      </c>
      <c r="E541" s="35">
        <v>17212.58611</v>
      </c>
      <c r="F541" s="36">
        <v>45535</v>
      </c>
      <c r="G541" s="37">
        <v>0.13157307771999999</v>
      </c>
      <c r="H541" s="38">
        <v>2264.7129300000001</v>
      </c>
      <c r="I541" s="33" t="s">
        <v>4048</v>
      </c>
      <c r="J541" s="39">
        <v>0.11605874894</v>
      </c>
      <c r="K541" s="40">
        <v>1997.67121</v>
      </c>
      <c r="L541" s="33" t="s">
        <v>4022</v>
      </c>
      <c r="M541" s="37">
        <v>0.10443848754</v>
      </c>
      <c r="N541" s="38">
        <v>1797.6564599999999</v>
      </c>
      <c r="O541" s="41" t="s">
        <v>4166</v>
      </c>
    </row>
    <row r="542" spans="2:15" ht="15" customHeight="1" x14ac:dyDescent="0.3">
      <c r="B542" s="42" t="s">
        <v>482</v>
      </c>
      <c r="C542" s="43" t="s">
        <v>2282</v>
      </c>
      <c r="D542" s="44" t="s">
        <v>3607</v>
      </c>
      <c r="E542" s="45">
        <v>12723.36198</v>
      </c>
      <c r="F542" s="46">
        <v>45382</v>
      </c>
      <c r="G542" s="47">
        <v>0.20758720644</v>
      </c>
      <c r="H542" s="48">
        <v>2641.2071700000001</v>
      </c>
      <c r="I542" s="43" t="s">
        <v>4088</v>
      </c>
      <c r="J542" s="49">
        <v>0.16131222181999999</v>
      </c>
      <c r="K542" s="50">
        <v>2052.43379</v>
      </c>
      <c r="L542" s="43" t="s">
        <v>4220</v>
      </c>
      <c r="M542" s="47">
        <v>0.14458302552999999</v>
      </c>
      <c r="N542" s="48">
        <v>1839.5821699999999</v>
      </c>
      <c r="O542" s="51" t="s">
        <v>4097</v>
      </c>
    </row>
    <row r="543" spans="2:15" ht="15" customHeight="1" x14ac:dyDescent="0.3">
      <c r="B543" s="32" t="s">
        <v>3725</v>
      </c>
      <c r="C543" s="33" t="s">
        <v>3899</v>
      </c>
      <c r="D543" s="34" t="s">
        <v>3600</v>
      </c>
      <c r="E543" s="35">
        <v>3043.902</v>
      </c>
      <c r="F543" s="36">
        <v>45504</v>
      </c>
      <c r="G543" s="37">
        <v>0.34400431419999999</v>
      </c>
      <c r="H543" s="38">
        <v>1047.1154200000001</v>
      </c>
      <c r="I543" s="33" t="s">
        <v>4021</v>
      </c>
      <c r="J543" s="39">
        <v>0.33392227147999998</v>
      </c>
      <c r="K543" s="40">
        <v>1016.4266699999999</v>
      </c>
      <c r="L543" s="33" t="s">
        <v>4019</v>
      </c>
      <c r="M543" s="37">
        <v>0.29131966468999998</v>
      </c>
      <c r="N543" s="38">
        <v>886.74851000000001</v>
      </c>
      <c r="O543" s="41" t="s">
        <v>4052</v>
      </c>
    </row>
    <row r="544" spans="2:15" ht="15" customHeight="1" x14ac:dyDescent="0.3">
      <c r="B544" s="42" t="s">
        <v>3726</v>
      </c>
      <c r="C544" s="43" t="s">
        <v>3900</v>
      </c>
      <c r="D544" s="44" t="s">
        <v>3600</v>
      </c>
      <c r="E544" s="45">
        <v>2742.8229299999998</v>
      </c>
      <c r="F544" s="46">
        <v>45382</v>
      </c>
      <c r="G544" s="47">
        <v>0.71210520688000001</v>
      </c>
      <c r="H544" s="48">
        <v>1953.17849</v>
      </c>
      <c r="I544" s="43" t="s">
        <v>4088</v>
      </c>
      <c r="J544" s="49">
        <v>0.28789479311999999</v>
      </c>
      <c r="K544" s="50">
        <v>789.64444000000003</v>
      </c>
      <c r="L544" s="43" t="s">
        <v>4020</v>
      </c>
      <c r="M544" s="47"/>
      <c r="N544" s="48"/>
      <c r="O544" s="51" t="s">
        <v>3627</v>
      </c>
    </row>
    <row r="545" spans="2:15" ht="15" customHeight="1" x14ac:dyDescent="0.3">
      <c r="B545" s="32" t="s">
        <v>483</v>
      </c>
      <c r="C545" s="33" t="s">
        <v>2283</v>
      </c>
      <c r="D545" s="34" t="s">
        <v>3609</v>
      </c>
      <c r="E545" s="35">
        <v>20372.995709999999</v>
      </c>
      <c r="F545" s="36">
        <v>45504</v>
      </c>
      <c r="G545" s="37">
        <v>0.13233926508999999</v>
      </c>
      <c r="H545" s="38">
        <v>2696.1472800000001</v>
      </c>
      <c r="I545" s="33" t="s">
        <v>4168</v>
      </c>
      <c r="J545" s="39">
        <v>9.8999317465E-2</v>
      </c>
      <c r="K545" s="40">
        <v>2016.9126699999999</v>
      </c>
      <c r="L545" s="33" t="s">
        <v>4035</v>
      </c>
      <c r="M545" s="37">
        <v>7.8799592501999999E-2</v>
      </c>
      <c r="N545" s="38">
        <v>1605.3837599999999</v>
      </c>
      <c r="O545" s="41" t="s">
        <v>4044</v>
      </c>
    </row>
    <row r="546" spans="2:15" ht="15" customHeight="1" x14ac:dyDescent="0.3">
      <c r="B546" s="42" t="s">
        <v>484</v>
      </c>
      <c r="C546" s="43" t="s">
        <v>2284</v>
      </c>
      <c r="D546" s="44" t="s">
        <v>3615</v>
      </c>
      <c r="E546" s="45">
        <v>13891.645189999999</v>
      </c>
      <c r="F546" s="46">
        <v>45504</v>
      </c>
      <c r="G546" s="47">
        <v>0.28372829828000001</v>
      </c>
      <c r="H546" s="48">
        <v>3941.4528500000001</v>
      </c>
      <c r="I546" s="43" t="s">
        <v>4049</v>
      </c>
      <c r="J546" s="49">
        <v>0.22905150372999999</v>
      </c>
      <c r="K546" s="50">
        <v>3181.9022199999999</v>
      </c>
      <c r="L546" s="43" t="s">
        <v>4044</v>
      </c>
      <c r="M546" s="47">
        <v>0.13505545702999999</v>
      </c>
      <c r="N546" s="48">
        <v>1876.14249</v>
      </c>
      <c r="O546" s="51" t="s">
        <v>4022</v>
      </c>
    </row>
    <row r="547" spans="2:15" ht="15" customHeight="1" x14ac:dyDescent="0.3">
      <c r="B547" s="32" t="s">
        <v>485</v>
      </c>
      <c r="C547" s="33" t="s">
        <v>2285</v>
      </c>
      <c r="D547" s="34" t="s">
        <v>3611</v>
      </c>
      <c r="E547" s="35">
        <v>1655.38717</v>
      </c>
      <c r="F547" s="36">
        <v>45535</v>
      </c>
      <c r="G547" s="37">
        <v>0.48058398930000001</v>
      </c>
      <c r="H547" s="38">
        <v>795.55256999999995</v>
      </c>
      <c r="I547" s="33" t="s">
        <v>4021</v>
      </c>
      <c r="J547" s="39">
        <v>0.19116215574000001</v>
      </c>
      <c r="K547" s="40">
        <v>316.44738000000001</v>
      </c>
      <c r="L547" s="33" t="s">
        <v>4030</v>
      </c>
      <c r="M547" s="37">
        <v>0.13734179781</v>
      </c>
      <c r="N547" s="38">
        <v>227.35384999999999</v>
      </c>
      <c r="O547" s="41" t="s">
        <v>4020</v>
      </c>
    </row>
    <row r="548" spans="2:15" ht="15" customHeight="1" x14ac:dyDescent="0.3">
      <c r="B548" s="42" t="s">
        <v>486</v>
      </c>
      <c r="C548" s="43" t="s">
        <v>2286</v>
      </c>
      <c r="D548" s="44" t="s">
        <v>3613</v>
      </c>
      <c r="E548" s="45">
        <v>21804.916590000001</v>
      </c>
      <c r="F548" s="46">
        <v>45504</v>
      </c>
      <c r="G548" s="47">
        <v>0.15848212057</v>
      </c>
      <c r="H548" s="48">
        <v>3455.6894200000002</v>
      </c>
      <c r="I548" s="43" t="s">
        <v>4074</v>
      </c>
      <c r="J548" s="49">
        <v>0.14537065193000001</v>
      </c>
      <c r="K548" s="50">
        <v>3169.7949400000002</v>
      </c>
      <c r="L548" s="43" t="s">
        <v>4032</v>
      </c>
      <c r="M548" s="47">
        <v>0.14216860986999999</v>
      </c>
      <c r="N548" s="48">
        <v>3099.9746799999998</v>
      </c>
      <c r="O548" s="51" t="s">
        <v>4019</v>
      </c>
    </row>
    <row r="549" spans="2:15" ht="15" customHeight="1" x14ac:dyDescent="0.3">
      <c r="B549" s="32" t="s">
        <v>487</v>
      </c>
      <c r="C549" s="33" t="s">
        <v>2287</v>
      </c>
      <c r="D549" s="34" t="s">
        <v>3614</v>
      </c>
      <c r="E549" s="35">
        <v>98618.368390000003</v>
      </c>
      <c r="F549" s="36">
        <v>45504</v>
      </c>
      <c r="G549" s="37">
        <v>0.32238416147999999</v>
      </c>
      <c r="H549" s="38">
        <v>31793</v>
      </c>
      <c r="I549" s="33" t="s">
        <v>4308</v>
      </c>
      <c r="J549" s="39">
        <v>0.17333760311999999</v>
      </c>
      <c r="K549" s="40">
        <v>17094.2716</v>
      </c>
      <c r="L549" s="33" t="s">
        <v>4279</v>
      </c>
      <c r="M549" s="37">
        <v>0.11789149283</v>
      </c>
      <c r="N549" s="38">
        <v>11626.266670000001</v>
      </c>
      <c r="O549" s="41" t="s">
        <v>4031</v>
      </c>
    </row>
    <row r="550" spans="2:15" ht="15" customHeight="1" x14ac:dyDescent="0.3">
      <c r="B550" s="42" t="s">
        <v>3727</v>
      </c>
      <c r="C550" s="43" t="s">
        <v>3901</v>
      </c>
      <c r="D550" s="44" t="s">
        <v>3611</v>
      </c>
      <c r="E550" s="45">
        <v>2044.2282600000001</v>
      </c>
      <c r="F550" s="46">
        <v>45535</v>
      </c>
      <c r="G550" s="47">
        <v>0.57116745856999995</v>
      </c>
      <c r="H550" s="48">
        <v>1167.5966599999999</v>
      </c>
      <c r="I550" s="43" t="s">
        <v>4021</v>
      </c>
      <c r="J550" s="49">
        <v>0.17617265500000001</v>
      </c>
      <c r="K550" s="50">
        <v>360.13711999999998</v>
      </c>
      <c r="L550" s="43" t="s">
        <v>4045</v>
      </c>
      <c r="M550" s="47">
        <v>0.12663406776</v>
      </c>
      <c r="N550" s="48">
        <v>258.86894000000001</v>
      </c>
      <c r="O550" s="51" t="s">
        <v>4167</v>
      </c>
    </row>
    <row r="551" spans="2:15" ht="15" customHeight="1" x14ac:dyDescent="0.3">
      <c r="B551" s="32" t="s">
        <v>488</v>
      </c>
      <c r="C551" s="33" t="s">
        <v>2288</v>
      </c>
      <c r="D551" s="34" t="s">
        <v>3606</v>
      </c>
      <c r="E551" s="35">
        <v>8097.3520600000002</v>
      </c>
      <c r="F551" s="36">
        <v>45504</v>
      </c>
      <c r="G551" s="37">
        <v>0.17851196778</v>
      </c>
      <c r="H551" s="38">
        <v>1445.47425</v>
      </c>
      <c r="I551" s="33" t="s">
        <v>4145</v>
      </c>
      <c r="J551" s="39">
        <v>0.16337660265000001</v>
      </c>
      <c r="K551" s="40">
        <v>1322.91787</v>
      </c>
      <c r="L551" s="33" t="s">
        <v>4028</v>
      </c>
      <c r="M551" s="37">
        <v>0.14825851601000001</v>
      </c>
      <c r="N551" s="38">
        <v>1200.5014000000001</v>
      </c>
      <c r="O551" s="41" t="s">
        <v>4024</v>
      </c>
    </row>
    <row r="552" spans="2:15" ht="15" customHeight="1" x14ac:dyDescent="0.3">
      <c r="B552" s="42" t="s">
        <v>489</v>
      </c>
      <c r="C552" s="43" t="s">
        <v>2289</v>
      </c>
      <c r="D552" s="44" t="s">
        <v>3615</v>
      </c>
      <c r="E552" s="45">
        <v>91459.800799999997</v>
      </c>
      <c r="F552" s="46">
        <v>45504</v>
      </c>
      <c r="G552" s="47">
        <v>0.15164115763</v>
      </c>
      <c r="H552" s="48">
        <v>13869.07007</v>
      </c>
      <c r="I552" s="43" t="s">
        <v>4022</v>
      </c>
      <c r="J552" s="49">
        <v>0.149003042</v>
      </c>
      <c r="K552" s="50">
        <v>13627.78854</v>
      </c>
      <c r="L552" s="43" t="s">
        <v>4021</v>
      </c>
      <c r="M552" s="47">
        <v>0.13026281258</v>
      </c>
      <c r="N552" s="48">
        <v>11913.810890000001</v>
      </c>
      <c r="O552" s="51" t="s">
        <v>4168</v>
      </c>
    </row>
    <row r="553" spans="2:15" ht="15" customHeight="1" x14ac:dyDescent="0.3">
      <c r="B553" s="32" t="s">
        <v>490</v>
      </c>
      <c r="C553" s="33" t="s">
        <v>2290</v>
      </c>
      <c r="D553" s="34" t="s">
        <v>3602</v>
      </c>
      <c r="E553" s="35">
        <v>63806.9542</v>
      </c>
      <c r="F553" s="36">
        <v>45443</v>
      </c>
      <c r="G553" s="37">
        <v>0.12808734506</v>
      </c>
      <c r="H553" s="38">
        <v>8172.8633600000003</v>
      </c>
      <c r="I553" s="33" t="s">
        <v>4035</v>
      </c>
      <c r="J553" s="39">
        <v>0.11818880441</v>
      </c>
      <c r="K553" s="40">
        <v>7541.2676300000003</v>
      </c>
      <c r="L553" s="33" t="s">
        <v>4022</v>
      </c>
      <c r="M553" s="37">
        <v>0.11240384547</v>
      </c>
      <c r="N553" s="38">
        <v>7172.1470200000003</v>
      </c>
      <c r="O553" s="41" t="s">
        <v>4074</v>
      </c>
    </row>
    <row r="554" spans="2:15" ht="15" customHeight="1" x14ac:dyDescent="0.3">
      <c r="B554" s="42" t="s">
        <v>491</v>
      </c>
      <c r="C554" s="43" t="s">
        <v>2291</v>
      </c>
      <c r="D554" s="44" t="s">
        <v>3613</v>
      </c>
      <c r="E554" s="45">
        <v>27471.19499</v>
      </c>
      <c r="F554" s="46">
        <v>45535</v>
      </c>
      <c r="G554" s="47">
        <v>0.29141627559</v>
      </c>
      <c r="H554" s="48">
        <v>8005.5533299999997</v>
      </c>
      <c r="I554" s="43" t="s">
        <v>4099</v>
      </c>
      <c r="J554" s="49">
        <v>0.20309448430999999</v>
      </c>
      <c r="K554" s="50">
        <v>5579.2481799999996</v>
      </c>
      <c r="L554" s="43" t="s">
        <v>4057</v>
      </c>
      <c r="M554" s="47">
        <v>0.13973403091</v>
      </c>
      <c r="N554" s="48">
        <v>3838.6608099999999</v>
      </c>
      <c r="O554" s="51" t="s">
        <v>4117</v>
      </c>
    </row>
    <row r="555" spans="2:15" ht="15" customHeight="1" x14ac:dyDescent="0.3">
      <c r="B555" s="32" t="s">
        <v>492</v>
      </c>
      <c r="C555" s="33" t="s">
        <v>2292</v>
      </c>
      <c r="D555" s="34" t="s">
        <v>3614</v>
      </c>
      <c r="E555" s="35">
        <v>21083.004730000001</v>
      </c>
      <c r="F555" s="36">
        <v>45535</v>
      </c>
      <c r="G555" s="37">
        <v>0.17513880147999999</v>
      </c>
      <c r="H555" s="38">
        <v>3692.4521800000002</v>
      </c>
      <c r="I555" s="33" t="s">
        <v>4216</v>
      </c>
      <c r="J555" s="39">
        <v>0.16918655124000001</v>
      </c>
      <c r="K555" s="40">
        <v>3566.9608600000001</v>
      </c>
      <c r="L555" s="33" t="s">
        <v>4024</v>
      </c>
      <c r="M555" s="37">
        <v>0.11932469788</v>
      </c>
      <c r="N555" s="38">
        <v>2515.7231700000002</v>
      </c>
      <c r="O555" s="41" t="s">
        <v>4022</v>
      </c>
    </row>
    <row r="556" spans="2:15" ht="15" customHeight="1" x14ac:dyDescent="0.3">
      <c r="B556" s="42" t="s">
        <v>493</v>
      </c>
      <c r="C556" s="43" t="s">
        <v>2293</v>
      </c>
      <c r="D556" s="44" t="s">
        <v>3624</v>
      </c>
      <c r="E556" s="45">
        <v>7741871.7898000004</v>
      </c>
      <c r="F556" s="46">
        <v>45504</v>
      </c>
      <c r="G556" s="47">
        <v>0.23691867741</v>
      </c>
      <c r="H556" s="48">
        <v>1834194.0251</v>
      </c>
      <c r="I556" s="43" t="s">
        <v>4025</v>
      </c>
      <c r="J556" s="49">
        <v>0.10255940237</v>
      </c>
      <c r="K556" s="50">
        <v>794001.74399999995</v>
      </c>
      <c r="L556" s="43" t="s">
        <v>4428</v>
      </c>
      <c r="M556" s="47">
        <v>6.8641951182999997E-2</v>
      </c>
      <c r="N556" s="48">
        <v>531417.18545999995</v>
      </c>
      <c r="O556" s="51" t="s">
        <v>4169</v>
      </c>
    </row>
    <row r="557" spans="2:15" ht="15" customHeight="1" x14ac:dyDescent="0.3">
      <c r="B557" s="32" t="s">
        <v>494</v>
      </c>
      <c r="C557" s="33" t="s">
        <v>2294</v>
      </c>
      <c r="D557" s="34" t="s">
        <v>3615</v>
      </c>
      <c r="E557" s="35">
        <v>27693.257509999999</v>
      </c>
      <c r="F557" s="36">
        <v>45535</v>
      </c>
      <c r="G557" s="37">
        <v>0.17103496973000001</v>
      </c>
      <c r="H557" s="38">
        <v>4736.5154599999996</v>
      </c>
      <c r="I557" s="33" t="s">
        <v>4035</v>
      </c>
      <c r="J557" s="39">
        <v>0.16125342201000001</v>
      </c>
      <c r="K557" s="40">
        <v>4465.6325399999996</v>
      </c>
      <c r="L557" s="33" t="s">
        <v>4044</v>
      </c>
      <c r="M557" s="37">
        <v>0.15102202868</v>
      </c>
      <c r="N557" s="38">
        <v>4182.2919300000003</v>
      </c>
      <c r="O557" s="41" t="s">
        <v>4030</v>
      </c>
    </row>
    <row r="558" spans="2:15" ht="15" customHeight="1" x14ac:dyDescent="0.3">
      <c r="B558" s="42" t="s">
        <v>495</v>
      </c>
      <c r="C558" s="43" t="s">
        <v>2295</v>
      </c>
      <c r="D558" s="44" t="s">
        <v>3614</v>
      </c>
      <c r="E558" s="45">
        <v>49094.17585</v>
      </c>
      <c r="F558" s="46">
        <v>45412</v>
      </c>
      <c r="G558" s="47">
        <v>0.18996786500000001</v>
      </c>
      <c r="H558" s="48">
        <v>9326.3157699999992</v>
      </c>
      <c r="I558" s="43" t="s">
        <v>4030</v>
      </c>
      <c r="J558" s="49">
        <v>0.13594445623000001</v>
      </c>
      <c r="K558" s="50">
        <v>6674.08104</v>
      </c>
      <c r="L558" s="43" t="s">
        <v>4031</v>
      </c>
      <c r="M558" s="47">
        <v>0.11106368007</v>
      </c>
      <c r="N558" s="48">
        <v>5452.5798400000003</v>
      </c>
      <c r="O558" s="51" t="s">
        <v>4170</v>
      </c>
    </row>
    <row r="559" spans="2:15" ht="15" customHeight="1" x14ac:dyDescent="0.3">
      <c r="B559" s="32" t="s">
        <v>496</v>
      </c>
      <c r="C559" s="33" t="s">
        <v>2296</v>
      </c>
      <c r="D559" s="34" t="s">
        <v>3615</v>
      </c>
      <c r="E559" s="35">
        <v>1208.0552499999999</v>
      </c>
      <c r="F559" s="36">
        <v>42429</v>
      </c>
      <c r="G559" s="37">
        <v>0.77388059859000002</v>
      </c>
      <c r="H559" s="38">
        <v>934.89052000000004</v>
      </c>
      <c r="I559" s="33" t="s">
        <v>4113</v>
      </c>
      <c r="J559" s="39">
        <v>0.22611940141</v>
      </c>
      <c r="K559" s="40">
        <v>273.16473000000002</v>
      </c>
      <c r="L559" s="33" t="s">
        <v>4429</v>
      </c>
      <c r="M559" s="37"/>
      <c r="N559" s="38"/>
      <c r="O559" s="41" t="s">
        <v>3627</v>
      </c>
    </row>
    <row r="560" spans="2:15" ht="15" customHeight="1" x14ac:dyDescent="0.3">
      <c r="B560" s="42" t="s">
        <v>497</v>
      </c>
      <c r="C560" s="43" t="s">
        <v>2297</v>
      </c>
      <c r="D560" s="44" t="s">
        <v>3615</v>
      </c>
      <c r="E560" s="45">
        <v>582305.39965000004</v>
      </c>
      <c r="F560" s="46">
        <v>45504</v>
      </c>
      <c r="G560" s="47">
        <v>0.35164791199000001</v>
      </c>
      <c r="H560" s="48">
        <v>204766.47792999999</v>
      </c>
      <c r="I560" s="43" t="s">
        <v>4025</v>
      </c>
      <c r="J560" s="49">
        <v>0.10136764363</v>
      </c>
      <c r="K560" s="50">
        <v>59026.926240000001</v>
      </c>
      <c r="L560" s="43" t="s">
        <v>4030</v>
      </c>
      <c r="M560" s="47">
        <v>8.8999764145999999E-2</v>
      </c>
      <c r="N560" s="48">
        <v>51825.043230000003</v>
      </c>
      <c r="O560" s="51" t="s">
        <v>4090</v>
      </c>
    </row>
    <row r="561" spans="2:15" ht="15" customHeight="1" x14ac:dyDescent="0.3">
      <c r="B561" s="32" t="s">
        <v>498</v>
      </c>
      <c r="C561" s="33" t="s">
        <v>2298</v>
      </c>
      <c r="D561" s="34" t="s">
        <v>3613</v>
      </c>
      <c r="E561" s="35">
        <v>162733.32688000001</v>
      </c>
      <c r="F561" s="36">
        <v>45535</v>
      </c>
      <c r="G561" s="37">
        <v>0.18357031435000001</v>
      </c>
      <c r="H561" s="38">
        <v>29873.007969999999</v>
      </c>
      <c r="I561" s="33" t="s">
        <v>4030</v>
      </c>
      <c r="J561" s="39">
        <v>0.15603507828999999</v>
      </c>
      <c r="K561" s="40">
        <v>25392.107400000001</v>
      </c>
      <c r="L561" s="33" t="s">
        <v>4035</v>
      </c>
      <c r="M561" s="37">
        <v>0.14136350612000001</v>
      </c>
      <c r="N561" s="38">
        <v>23004.553650000002</v>
      </c>
      <c r="O561" s="41" t="s">
        <v>4021</v>
      </c>
    </row>
    <row r="562" spans="2:15" ht="15" customHeight="1" x14ac:dyDescent="0.3">
      <c r="B562" s="42" t="s">
        <v>499</v>
      </c>
      <c r="C562" s="43" t="s">
        <v>2299</v>
      </c>
      <c r="D562" s="44" t="s">
        <v>3612</v>
      </c>
      <c r="E562" s="45">
        <v>35838.143349999998</v>
      </c>
      <c r="F562" s="46">
        <v>45535</v>
      </c>
      <c r="G562" s="47">
        <v>0.11968934237999999</v>
      </c>
      <c r="H562" s="48">
        <v>4289.4438099999998</v>
      </c>
      <c r="I562" s="43" t="s">
        <v>4019</v>
      </c>
      <c r="J562" s="49">
        <v>6.7053620120000004E-2</v>
      </c>
      <c r="K562" s="50">
        <v>2403.0772499999998</v>
      </c>
      <c r="L562" s="43" t="s">
        <v>4049</v>
      </c>
      <c r="M562" s="47">
        <v>6.5414299427E-2</v>
      </c>
      <c r="N562" s="48">
        <v>2344.3270400000001</v>
      </c>
      <c r="O562" s="51" t="s">
        <v>4051</v>
      </c>
    </row>
    <row r="563" spans="2:15" ht="15" customHeight="1" x14ac:dyDescent="0.3">
      <c r="B563" s="32" t="s">
        <v>500</v>
      </c>
      <c r="C563" s="33" t="s">
        <v>2300</v>
      </c>
      <c r="D563" s="34" t="s">
        <v>3602</v>
      </c>
      <c r="E563" s="35">
        <v>8981.9701299999997</v>
      </c>
      <c r="F563" s="36">
        <v>45473</v>
      </c>
      <c r="G563" s="37">
        <v>0.15486786973</v>
      </c>
      <c r="H563" s="38">
        <v>1391.0185799999999</v>
      </c>
      <c r="I563" s="33" t="s">
        <v>4022</v>
      </c>
      <c r="J563" s="39">
        <v>0.14833266541000001</v>
      </c>
      <c r="K563" s="40">
        <v>1332.3195700000001</v>
      </c>
      <c r="L563" s="33" t="s">
        <v>4074</v>
      </c>
      <c r="M563" s="37">
        <v>0.12227509044</v>
      </c>
      <c r="N563" s="38">
        <v>1098.2712100000001</v>
      </c>
      <c r="O563" s="41" t="s">
        <v>4044</v>
      </c>
    </row>
    <row r="564" spans="2:15" ht="15" customHeight="1" x14ac:dyDescent="0.3">
      <c r="B564" s="42" t="s">
        <v>501</v>
      </c>
      <c r="C564" s="43" t="s">
        <v>2301</v>
      </c>
      <c r="D564" s="44" t="s">
        <v>3613</v>
      </c>
      <c r="E564" s="45">
        <v>17839.868989999999</v>
      </c>
      <c r="F564" s="46">
        <v>45504</v>
      </c>
      <c r="G564" s="47">
        <v>0.29032659561000002</v>
      </c>
      <c r="H564" s="48">
        <v>5179.38843</v>
      </c>
      <c r="I564" s="43" t="s">
        <v>4057</v>
      </c>
      <c r="J564" s="49">
        <v>0.16155692408</v>
      </c>
      <c r="K564" s="50">
        <v>2882.15436</v>
      </c>
      <c r="L564" s="43" t="s">
        <v>4032</v>
      </c>
      <c r="M564" s="47">
        <v>8.5720915935999994E-2</v>
      </c>
      <c r="N564" s="48">
        <v>1529.24991</v>
      </c>
      <c r="O564" s="51" t="s">
        <v>4051</v>
      </c>
    </row>
    <row r="565" spans="2:15" ht="15" customHeight="1" x14ac:dyDescent="0.3">
      <c r="B565" s="32" t="s">
        <v>502</v>
      </c>
      <c r="C565" s="33" t="s">
        <v>2302</v>
      </c>
      <c r="D565" s="34" t="s">
        <v>3601</v>
      </c>
      <c r="E565" s="35">
        <v>6790.4638400000003</v>
      </c>
      <c r="F565" s="36">
        <v>45504</v>
      </c>
      <c r="G565" s="37">
        <v>0.2403571786</v>
      </c>
      <c r="H565" s="38">
        <v>1632.1367299999999</v>
      </c>
      <c r="I565" s="33" t="s">
        <v>4051</v>
      </c>
      <c r="J565" s="39">
        <v>0.16907133254000001</v>
      </c>
      <c r="K565" s="40">
        <v>1148.07277</v>
      </c>
      <c r="L565" s="33" t="s">
        <v>4044</v>
      </c>
      <c r="M565" s="37">
        <v>0.13618734032999999</v>
      </c>
      <c r="N565" s="38">
        <v>924.77521000000002</v>
      </c>
      <c r="O565" s="41" t="s">
        <v>4050</v>
      </c>
    </row>
    <row r="566" spans="2:15" ht="15" customHeight="1" x14ac:dyDescent="0.3">
      <c r="B566" s="42" t="s">
        <v>503</v>
      </c>
      <c r="C566" s="43" t="s">
        <v>2303</v>
      </c>
      <c r="D566" s="44" t="s">
        <v>3613</v>
      </c>
      <c r="E566" s="45">
        <v>219604.23381000001</v>
      </c>
      <c r="F566" s="46">
        <v>45504</v>
      </c>
      <c r="G566" s="47">
        <v>0.13236869634000001</v>
      </c>
      <c r="H566" s="48">
        <v>29068.726139999999</v>
      </c>
      <c r="I566" s="43" t="s">
        <v>4030</v>
      </c>
      <c r="J566" s="49">
        <v>0.12977589637</v>
      </c>
      <c r="K566" s="50">
        <v>28499.336289999999</v>
      </c>
      <c r="L566" s="43" t="s">
        <v>4057</v>
      </c>
      <c r="M566" s="47">
        <v>0.11715246306</v>
      </c>
      <c r="N566" s="48">
        <v>25727.176889999999</v>
      </c>
      <c r="O566" s="51" t="s">
        <v>4049</v>
      </c>
    </row>
    <row r="567" spans="2:15" ht="15" customHeight="1" x14ac:dyDescent="0.3">
      <c r="B567" s="32" t="s">
        <v>504</v>
      </c>
      <c r="C567" s="33" t="s">
        <v>2304</v>
      </c>
      <c r="D567" s="34" t="s">
        <v>3613</v>
      </c>
      <c r="E567" s="35">
        <v>22022.781569999999</v>
      </c>
      <c r="F567" s="36">
        <v>45535</v>
      </c>
      <c r="G567" s="37">
        <v>0.50558936457000003</v>
      </c>
      <c r="H567" s="38">
        <v>11134.48414</v>
      </c>
      <c r="I567" s="33" t="s">
        <v>4057</v>
      </c>
      <c r="J567" s="39">
        <v>0.19122883803999999</v>
      </c>
      <c r="K567" s="40">
        <v>4211.3909299999996</v>
      </c>
      <c r="L567" s="33" t="s">
        <v>4430</v>
      </c>
      <c r="M567" s="37">
        <v>0.18222543675</v>
      </c>
      <c r="N567" s="38">
        <v>4013.1109900000001</v>
      </c>
      <c r="O567" s="41" t="s">
        <v>4027</v>
      </c>
    </row>
    <row r="568" spans="2:15" ht="15" customHeight="1" x14ac:dyDescent="0.3">
      <c r="B568" s="42" t="s">
        <v>505</v>
      </c>
      <c r="C568" s="43" t="s">
        <v>2305</v>
      </c>
      <c r="D568" s="44" t="s">
        <v>3608</v>
      </c>
      <c r="E568" s="45">
        <v>102424.18515999999</v>
      </c>
      <c r="F568" s="46">
        <v>45504</v>
      </c>
      <c r="G568" s="47">
        <v>0.16939993580000001</v>
      </c>
      <c r="H568" s="48">
        <v>17350.650389999999</v>
      </c>
      <c r="I568" s="43" t="s">
        <v>4030</v>
      </c>
      <c r="J568" s="49">
        <v>0.12036861762999999</v>
      </c>
      <c r="K568" s="50">
        <v>12328.657579999999</v>
      </c>
      <c r="L568" s="43" t="s">
        <v>4035</v>
      </c>
      <c r="M568" s="47">
        <v>0.11181636907</v>
      </c>
      <c r="N568" s="48">
        <v>11452.700489999999</v>
      </c>
      <c r="O568" s="51" t="s">
        <v>4074</v>
      </c>
    </row>
    <row r="569" spans="2:15" ht="15" customHeight="1" x14ac:dyDescent="0.3">
      <c r="B569" s="32" t="s">
        <v>506</v>
      </c>
      <c r="C569" s="33" t="s">
        <v>2306</v>
      </c>
      <c r="D569" s="34" t="s">
        <v>3613</v>
      </c>
      <c r="E569" s="35">
        <v>13600.170990000001</v>
      </c>
      <c r="F569" s="36">
        <v>45535</v>
      </c>
      <c r="G569" s="37">
        <v>0.32351281194999998</v>
      </c>
      <c r="H569" s="38">
        <v>4399.8295600000001</v>
      </c>
      <c r="I569" s="33" t="s">
        <v>4057</v>
      </c>
      <c r="J569" s="39">
        <v>0.11612653261</v>
      </c>
      <c r="K569" s="40">
        <v>1579.3407</v>
      </c>
      <c r="L569" s="33" t="s">
        <v>4158</v>
      </c>
      <c r="M569" s="37">
        <v>9.9546229308E-2</v>
      </c>
      <c r="N569" s="38">
        <v>1353.84574</v>
      </c>
      <c r="O569" s="41" t="s">
        <v>4171</v>
      </c>
    </row>
    <row r="570" spans="2:15" ht="15" customHeight="1" x14ac:dyDescent="0.3">
      <c r="B570" s="42" t="s">
        <v>507</v>
      </c>
      <c r="C570" s="43" t="s">
        <v>2307</v>
      </c>
      <c r="D570" s="44" t="s">
        <v>3611</v>
      </c>
      <c r="E570" s="45">
        <v>9793.3524400000006</v>
      </c>
      <c r="F570" s="46">
        <v>45535</v>
      </c>
      <c r="G570" s="47">
        <v>0.52246755555000002</v>
      </c>
      <c r="H570" s="48">
        <v>5116.7089100000003</v>
      </c>
      <c r="I570" s="43" t="s">
        <v>4049</v>
      </c>
      <c r="J570" s="49">
        <v>0.15895928585999999</v>
      </c>
      <c r="K570" s="50">
        <v>1556.74431</v>
      </c>
      <c r="L570" s="43" t="s">
        <v>4043</v>
      </c>
      <c r="M570" s="47">
        <v>0.10552185947000001</v>
      </c>
      <c r="N570" s="48">
        <v>1033.4127599999999</v>
      </c>
      <c r="O570" s="51" t="s">
        <v>4027</v>
      </c>
    </row>
    <row r="571" spans="2:15" ht="15" customHeight="1" x14ac:dyDescent="0.3">
      <c r="B571" s="32" t="s">
        <v>508</v>
      </c>
      <c r="C571" s="33" t="s">
        <v>2308</v>
      </c>
      <c r="D571" s="34" t="s">
        <v>3615</v>
      </c>
      <c r="E571" s="35">
        <v>11118.88819</v>
      </c>
      <c r="F571" s="36">
        <v>45535</v>
      </c>
      <c r="G571" s="37">
        <v>0.48061382474999997</v>
      </c>
      <c r="H571" s="38">
        <v>5343.89138</v>
      </c>
      <c r="I571" s="33" t="s">
        <v>4019</v>
      </c>
      <c r="J571" s="39">
        <v>0.16504771418</v>
      </c>
      <c r="K571" s="40">
        <v>1835.14708</v>
      </c>
      <c r="L571" s="33" t="s">
        <v>4050</v>
      </c>
      <c r="M571" s="37">
        <v>0.16252542422999999</v>
      </c>
      <c r="N571" s="38">
        <v>1807.10202</v>
      </c>
      <c r="O571" s="41" t="s">
        <v>4021</v>
      </c>
    </row>
    <row r="572" spans="2:15" ht="15" customHeight="1" x14ac:dyDescent="0.3">
      <c r="B572" s="42" t="s">
        <v>509</v>
      </c>
      <c r="C572" s="43" t="s">
        <v>2309</v>
      </c>
      <c r="D572" s="44" t="s">
        <v>3608</v>
      </c>
      <c r="E572" s="45">
        <v>25302.888459999998</v>
      </c>
      <c r="F572" s="46">
        <v>45504</v>
      </c>
      <c r="G572" s="47">
        <v>0.18715253231000001</v>
      </c>
      <c r="H572" s="48">
        <v>4735.4996499999997</v>
      </c>
      <c r="I572" s="43" t="s">
        <v>4048</v>
      </c>
      <c r="J572" s="49">
        <v>0.17984449551000001</v>
      </c>
      <c r="K572" s="50">
        <v>4550.5852100000002</v>
      </c>
      <c r="L572" s="43" t="s">
        <v>4031</v>
      </c>
      <c r="M572" s="47">
        <v>0.17422487741000001</v>
      </c>
      <c r="N572" s="48">
        <v>4408.39264</v>
      </c>
      <c r="O572" s="51" t="s">
        <v>4074</v>
      </c>
    </row>
    <row r="573" spans="2:15" ht="15" customHeight="1" x14ac:dyDescent="0.3">
      <c r="B573" s="32" t="s">
        <v>510</v>
      </c>
      <c r="C573" s="33" t="s">
        <v>2310</v>
      </c>
      <c r="D573" s="34" t="s">
        <v>3607</v>
      </c>
      <c r="E573" s="35">
        <v>40510.94066</v>
      </c>
      <c r="F573" s="36">
        <v>45504</v>
      </c>
      <c r="G573" s="37">
        <v>0.12438222386</v>
      </c>
      <c r="H573" s="38">
        <v>5038.8408900000004</v>
      </c>
      <c r="I573" s="33" t="s">
        <v>4044</v>
      </c>
      <c r="J573" s="39">
        <v>0.10736208636</v>
      </c>
      <c r="K573" s="40">
        <v>4349.3391099999999</v>
      </c>
      <c r="L573" s="33" t="s">
        <v>4024</v>
      </c>
      <c r="M573" s="37">
        <v>9.1421063782999995E-2</v>
      </c>
      <c r="N573" s="38">
        <v>3703.5532899999998</v>
      </c>
      <c r="O573" s="41" t="s">
        <v>4052</v>
      </c>
    </row>
    <row r="574" spans="2:15" ht="15" customHeight="1" x14ac:dyDescent="0.3">
      <c r="B574" s="42" t="s">
        <v>511</v>
      </c>
      <c r="C574" s="43" t="s">
        <v>2311</v>
      </c>
      <c r="D574" s="44" t="s">
        <v>3612</v>
      </c>
      <c r="E574" s="45">
        <v>28624.862280000001</v>
      </c>
      <c r="F574" s="46">
        <v>45504</v>
      </c>
      <c r="G574" s="47">
        <v>0.1289081933</v>
      </c>
      <c r="H574" s="48">
        <v>3689.97928</v>
      </c>
      <c r="I574" s="43" t="s">
        <v>4045</v>
      </c>
      <c r="J574" s="49">
        <v>0.10645069031</v>
      </c>
      <c r="K574" s="50">
        <v>3047.1363500000002</v>
      </c>
      <c r="L574" s="43" t="s">
        <v>4051</v>
      </c>
      <c r="M574" s="47">
        <v>9.9151322799000005E-2</v>
      </c>
      <c r="N574" s="48">
        <v>2838.1929599999999</v>
      </c>
      <c r="O574" s="51" t="s">
        <v>4019</v>
      </c>
    </row>
    <row r="575" spans="2:15" ht="15" customHeight="1" x14ac:dyDescent="0.3">
      <c r="B575" s="32" t="s">
        <v>512</v>
      </c>
      <c r="C575" s="33" t="s">
        <v>2312</v>
      </c>
      <c r="D575" s="34" t="s">
        <v>3612</v>
      </c>
      <c r="E575" s="35">
        <v>916067.49572999997</v>
      </c>
      <c r="F575" s="36">
        <v>45504</v>
      </c>
      <c r="G575" s="37">
        <v>0.16602734539</v>
      </c>
      <c r="H575" s="38">
        <v>152092.25451</v>
      </c>
      <c r="I575" s="33" t="s">
        <v>4024</v>
      </c>
      <c r="J575" s="39">
        <v>0.15900337850999999</v>
      </c>
      <c r="K575" s="40">
        <v>145657.82676</v>
      </c>
      <c r="L575" s="33" t="s">
        <v>4095</v>
      </c>
      <c r="M575" s="37">
        <v>0.1219032375</v>
      </c>
      <c r="N575" s="38">
        <v>111671.5935</v>
      </c>
      <c r="O575" s="41" t="s">
        <v>4037</v>
      </c>
    </row>
    <row r="576" spans="2:15" ht="15" customHeight="1" x14ac:dyDescent="0.3">
      <c r="B576" s="42" t="s">
        <v>513</v>
      </c>
      <c r="C576" s="43" t="s">
        <v>2313</v>
      </c>
      <c r="D576" s="44" t="s">
        <v>3613</v>
      </c>
      <c r="E576" s="45">
        <v>39246.177750000003</v>
      </c>
      <c r="F576" s="46">
        <v>45535</v>
      </c>
      <c r="G576" s="47">
        <v>0.22053576568</v>
      </c>
      <c r="H576" s="48">
        <v>8655.1858599999996</v>
      </c>
      <c r="I576" s="43" t="s">
        <v>4044</v>
      </c>
      <c r="J576" s="49">
        <v>0.14940391054999999</v>
      </c>
      <c r="K576" s="50">
        <v>5863.5324300000002</v>
      </c>
      <c r="L576" s="43" t="s">
        <v>4145</v>
      </c>
      <c r="M576" s="47">
        <v>0.13347653377999999</v>
      </c>
      <c r="N576" s="48">
        <v>5238.4437699999999</v>
      </c>
      <c r="O576" s="51" t="s">
        <v>4042</v>
      </c>
    </row>
    <row r="577" spans="2:15" ht="15" customHeight="1" x14ac:dyDescent="0.3">
      <c r="B577" s="32" t="s">
        <v>514</v>
      </c>
      <c r="C577" s="33" t="s">
        <v>2314</v>
      </c>
      <c r="D577" s="34" t="s">
        <v>3616</v>
      </c>
      <c r="E577" s="35">
        <v>28790.383610000001</v>
      </c>
      <c r="F577" s="36">
        <v>45535</v>
      </c>
      <c r="G577" s="37">
        <v>0.22467164931</v>
      </c>
      <c r="H577" s="38">
        <v>6468.3829699999997</v>
      </c>
      <c r="I577" s="33" t="s">
        <v>4044</v>
      </c>
      <c r="J577" s="39">
        <v>0.12699426689000001</v>
      </c>
      <c r="K577" s="40">
        <v>3656.2136599999999</v>
      </c>
      <c r="L577" s="33" t="s">
        <v>4052</v>
      </c>
      <c r="M577" s="37">
        <v>0.11022712003</v>
      </c>
      <c r="N577" s="38">
        <v>3173.4810699999998</v>
      </c>
      <c r="O577" s="41" t="s">
        <v>4172</v>
      </c>
    </row>
    <row r="578" spans="2:15" ht="15" customHeight="1" x14ac:dyDescent="0.3">
      <c r="B578" s="42" t="s">
        <v>515</v>
      </c>
      <c r="C578" s="43" t="s">
        <v>2315</v>
      </c>
      <c r="D578" s="44" t="s">
        <v>3606</v>
      </c>
      <c r="E578" s="45">
        <v>10073.99784</v>
      </c>
      <c r="F578" s="46">
        <v>45504</v>
      </c>
      <c r="G578" s="47">
        <v>0.36884621368999998</v>
      </c>
      <c r="H578" s="48">
        <v>3715.75596</v>
      </c>
      <c r="I578" s="43" t="s">
        <v>4044</v>
      </c>
      <c r="J578" s="49">
        <v>0.32534851923000002</v>
      </c>
      <c r="K578" s="50">
        <v>3277.5602800000001</v>
      </c>
      <c r="L578" s="43" t="s">
        <v>4022</v>
      </c>
      <c r="M578" s="47">
        <v>0.14353217987</v>
      </c>
      <c r="N578" s="48">
        <v>1445.9428700000001</v>
      </c>
      <c r="O578" s="51" t="s">
        <v>4035</v>
      </c>
    </row>
    <row r="579" spans="2:15" ht="15" customHeight="1" x14ac:dyDescent="0.3">
      <c r="B579" s="32" t="s">
        <v>516</v>
      </c>
      <c r="C579" s="33" t="s">
        <v>2316</v>
      </c>
      <c r="D579" s="34" t="s">
        <v>3600</v>
      </c>
      <c r="E579" s="35">
        <v>9370.3950199999999</v>
      </c>
      <c r="F579" s="36">
        <v>45535</v>
      </c>
      <c r="G579" s="37">
        <v>0.28626130428000002</v>
      </c>
      <c r="H579" s="38">
        <v>2682.3815</v>
      </c>
      <c r="I579" s="33" t="s">
        <v>4041</v>
      </c>
      <c r="J579" s="39">
        <v>0.18429756763999999</v>
      </c>
      <c r="K579" s="40">
        <v>1726.94101</v>
      </c>
      <c r="L579" s="33" t="s">
        <v>4021</v>
      </c>
      <c r="M579" s="37">
        <v>0.13528367664999999</v>
      </c>
      <c r="N579" s="38">
        <v>1267.66149</v>
      </c>
      <c r="O579" s="41" t="s">
        <v>4044</v>
      </c>
    </row>
    <row r="580" spans="2:15" ht="15" customHeight="1" x14ac:dyDescent="0.3">
      <c r="B580" s="42" t="s">
        <v>517</v>
      </c>
      <c r="C580" s="43" t="s">
        <v>2317</v>
      </c>
      <c r="D580" s="44" t="s">
        <v>3618</v>
      </c>
      <c r="E580" s="45">
        <v>58266.754549999998</v>
      </c>
      <c r="F580" s="46">
        <v>45504</v>
      </c>
      <c r="G580" s="47">
        <v>0.23653258802999999</v>
      </c>
      <c r="H580" s="48">
        <v>13781.98625</v>
      </c>
      <c r="I580" s="43" t="s">
        <v>4148</v>
      </c>
      <c r="J580" s="49">
        <v>0.1501016121</v>
      </c>
      <c r="K580" s="50">
        <v>8745.9337899999991</v>
      </c>
      <c r="L580" s="43" t="s">
        <v>4022</v>
      </c>
      <c r="M580" s="47">
        <v>0.11992492243</v>
      </c>
      <c r="N580" s="48">
        <v>6987.6360199999999</v>
      </c>
      <c r="O580" s="51" t="s">
        <v>4031</v>
      </c>
    </row>
    <row r="581" spans="2:15" ht="15" customHeight="1" x14ac:dyDescent="0.3">
      <c r="B581" s="32" t="s">
        <v>518</v>
      </c>
      <c r="C581" s="33" t="s">
        <v>2318</v>
      </c>
      <c r="D581" s="34" t="s">
        <v>3603</v>
      </c>
      <c r="E581" s="35">
        <v>18119.57372</v>
      </c>
      <c r="F581" s="36">
        <v>45351</v>
      </c>
      <c r="G581" s="37">
        <v>0.27547669481999998</v>
      </c>
      <c r="H581" s="38">
        <v>4991.5202799999997</v>
      </c>
      <c r="I581" s="33" t="s">
        <v>4144</v>
      </c>
      <c r="J581" s="39">
        <v>0.27287208773999999</v>
      </c>
      <c r="K581" s="40">
        <v>4944.3259099999996</v>
      </c>
      <c r="L581" s="33" t="s">
        <v>4431</v>
      </c>
      <c r="M581" s="37">
        <v>0.26327286357000002</v>
      </c>
      <c r="N581" s="38">
        <v>4770.3920600000001</v>
      </c>
      <c r="O581" s="41" t="s">
        <v>4173</v>
      </c>
    </row>
    <row r="582" spans="2:15" ht="15" customHeight="1" x14ac:dyDescent="0.3">
      <c r="B582" s="42" t="s">
        <v>519</v>
      </c>
      <c r="C582" s="43" t="s">
        <v>2319</v>
      </c>
      <c r="D582" s="44" t="s">
        <v>3618</v>
      </c>
      <c r="E582" s="45">
        <v>11908.936449999999</v>
      </c>
      <c r="F582" s="46">
        <v>45504</v>
      </c>
      <c r="G582" s="47">
        <v>0.61928079396000002</v>
      </c>
      <c r="H582" s="48">
        <v>7374.9756200000002</v>
      </c>
      <c r="I582" s="43" t="s">
        <v>4021</v>
      </c>
      <c r="J582" s="49">
        <v>0.19080173528</v>
      </c>
      <c r="K582" s="50">
        <v>2272.2457399999998</v>
      </c>
      <c r="L582" s="43" t="s">
        <v>4432</v>
      </c>
      <c r="M582" s="47">
        <v>0.18609008112</v>
      </c>
      <c r="N582" s="48">
        <v>2216.1349500000001</v>
      </c>
      <c r="O582" s="51" t="s">
        <v>4076</v>
      </c>
    </row>
    <row r="583" spans="2:15" ht="15" customHeight="1" x14ac:dyDescent="0.3">
      <c r="B583" s="32" t="s">
        <v>520</v>
      </c>
      <c r="C583" s="33" t="s">
        <v>2320</v>
      </c>
      <c r="D583" s="34" t="s">
        <v>3600</v>
      </c>
      <c r="E583" s="35">
        <v>5303.0484100000003</v>
      </c>
      <c r="F583" s="36">
        <v>45535</v>
      </c>
      <c r="G583" s="37">
        <v>0.30573343380000001</v>
      </c>
      <c r="H583" s="38">
        <v>1621.3191999999999</v>
      </c>
      <c r="I583" s="33" t="s">
        <v>4021</v>
      </c>
      <c r="J583" s="39">
        <v>0.21025922334</v>
      </c>
      <c r="K583" s="40">
        <v>1115.01484</v>
      </c>
      <c r="L583" s="33" t="s">
        <v>4019</v>
      </c>
      <c r="M583" s="37">
        <v>0.1776475448</v>
      </c>
      <c r="N583" s="38">
        <v>942.07353000000001</v>
      </c>
      <c r="O583" s="41" t="s">
        <v>4061</v>
      </c>
    </row>
    <row r="584" spans="2:15" ht="15" customHeight="1" x14ac:dyDescent="0.3">
      <c r="B584" s="42" t="s">
        <v>521</v>
      </c>
      <c r="C584" s="43" t="s">
        <v>2321</v>
      </c>
      <c r="D584" s="44" t="s">
        <v>3600</v>
      </c>
      <c r="E584" s="45">
        <v>14126.851849999999</v>
      </c>
      <c r="F584" s="46">
        <v>45535</v>
      </c>
      <c r="G584" s="47">
        <v>0.49086695277999998</v>
      </c>
      <c r="H584" s="48">
        <v>6934.4047200000005</v>
      </c>
      <c r="I584" s="43" t="s">
        <v>4021</v>
      </c>
      <c r="J584" s="49">
        <v>0.1962934955</v>
      </c>
      <c r="K584" s="50">
        <v>2773.0091299999999</v>
      </c>
      <c r="L584" s="43" t="s">
        <v>4019</v>
      </c>
      <c r="M584" s="47">
        <v>0.11164523396000001</v>
      </c>
      <c r="N584" s="48">
        <v>1577.19568</v>
      </c>
      <c r="O584" s="51" t="s">
        <v>4035</v>
      </c>
    </row>
    <row r="585" spans="2:15" ht="15" customHeight="1" x14ac:dyDescent="0.3">
      <c r="B585" s="32" t="s">
        <v>522</v>
      </c>
      <c r="C585" s="33" t="s">
        <v>2322</v>
      </c>
      <c r="D585" s="34" t="s">
        <v>3612</v>
      </c>
      <c r="E585" s="35">
        <v>20450.58655</v>
      </c>
      <c r="F585" s="36">
        <v>45535</v>
      </c>
      <c r="G585" s="37">
        <v>0.13296719257</v>
      </c>
      <c r="H585" s="38">
        <v>2719.2570799999999</v>
      </c>
      <c r="I585" s="33" t="s">
        <v>4024</v>
      </c>
      <c r="J585" s="39">
        <v>0.12954186245999999</v>
      </c>
      <c r="K585" s="40">
        <v>2649.2070699999999</v>
      </c>
      <c r="L585" s="33" t="s">
        <v>4045</v>
      </c>
      <c r="M585" s="37">
        <v>9.6005081576000004E-2</v>
      </c>
      <c r="N585" s="38">
        <v>1963.36023</v>
      </c>
      <c r="O585" s="41" t="s">
        <v>4174</v>
      </c>
    </row>
    <row r="586" spans="2:15" ht="15" customHeight="1" x14ac:dyDescent="0.3">
      <c r="B586" s="42" t="s">
        <v>523</v>
      </c>
      <c r="C586" s="43" t="s">
        <v>2323</v>
      </c>
      <c r="D586" s="44" t="s">
        <v>3609</v>
      </c>
      <c r="E586" s="45">
        <v>6536.0870599999998</v>
      </c>
      <c r="F586" s="46">
        <v>45504</v>
      </c>
      <c r="G586" s="47">
        <v>0.34174401128999998</v>
      </c>
      <c r="H586" s="48">
        <v>2233.6686100000002</v>
      </c>
      <c r="I586" s="43" t="s">
        <v>4049</v>
      </c>
      <c r="J586" s="49">
        <v>0.1542582528</v>
      </c>
      <c r="K586" s="50">
        <v>1008.24537</v>
      </c>
      <c r="L586" s="43" t="s">
        <v>4044</v>
      </c>
      <c r="M586" s="47">
        <v>0.1018993832</v>
      </c>
      <c r="N586" s="48">
        <v>666.02323999999999</v>
      </c>
      <c r="O586" s="51" t="s">
        <v>4060</v>
      </c>
    </row>
    <row r="587" spans="2:15" ht="15" customHeight="1" x14ac:dyDescent="0.3">
      <c r="B587" s="32" t="s">
        <v>524</v>
      </c>
      <c r="C587" s="33" t="s">
        <v>2324</v>
      </c>
      <c r="D587" s="34" t="s">
        <v>3614</v>
      </c>
      <c r="E587" s="35">
        <v>741503.29764999996</v>
      </c>
      <c r="F587" s="36">
        <v>45504</v>
      </c>
      <c r="G587" s="37">
        <v>0.10166013559000001</v>
      </c>
      <c r="H587" s="38">
        <v>75381.325779999999</v>
      </c>
      <c r="I587" s="33" t="s">
        <v>4051</v>
      </c>
      <c r="J587" s="39">
        <v>7.1667375342000003E-2</v>
      </c>
      <c r="K587" s="40">
        <v>53141.595150000001</v>
      </c>
      <c r="L587" s="33" t="s">
        <v>4074</v>
      </c>
      <c r="M587" s="37">
        <v>6.6721899628E-2</v>
      </c>
      <c r="N587" s="38">
        <v>49474.508600000001</v>
      </c>
      <c r="O587" s="41" t="s">
        <v>4175</v>
      </c>
    </row>
    <row r="588" spans="2:15" ht="15" customHeight="1" x14ac:dyDescent="0.3">
      <c r="B588" s="42" t="s">
        <v>525</v>
      </c>
      <c r="C588" s="43" t="s">
        <v>2325</v>
      </c>
      <c r="D588" s="44" t="s">
        <v>3613</v>
      </c>
      <c r="E588" s="45">
        <v>77504.479399999997</v>
      </c>
      <c r="F588" s="46">
        <v>45504</v>
      </c>
      <c r="G588" s="47">
        <v>9.6004774532000001E-2</v>
      </c>
      <c r="H588" s="48">
        <v>7440.8000700000002</v>
      </c>
      <c r="I588" s="43" t="s">
        <v>4165</v>
      </c>
      <c r="J588" s="49">
        <v>9.2422973554999996E-2</v>
      </c>
      <c r="K588" s="50">
        <v>7163.19445</v>
      </c>
      <c r="L588" s="43" t="s">
        <v>4030</v>
      </c>
      <c r="M588" s="47">
        <v>8.7741726061000003E-2</v>
      </c>
      <c r="N588" s="48">
        <v>6800.3768</v>
      </c>
      <c r="O588" s="51" t="s">
        <v>4057</v>
      </c>
    </row>
    <row r="589" spans="2:15" ht="15" customHeight="1" x14ac:dyDescent="0.3">
      <c r="B589" s="32" t="s">
        <v>3728</v>
      </c>
      <c r="C589" s="33" t="s">
        <v>3902</v>
      </c>
      <c r="D589" s="34" t="s">
        <v>3616</v>
      </c>
      <c r="E589" s="35">
        <v>8851.4476300000006</v>
      </c>
      <c r="F589" s="36">
        <v>45535</v>
      </c>
      <c r="G589" s="37">
        <v>0.22058920546999999</v>
      </c>
      <c r="H589" s="38">
        <v>1952.5337999999999</v>
      </c>
      <c r="I589" s="33" t="s">
        <v>4044</v>
      </c>
      <c r="J589" s="39">
        <v>0.20811157304</v>
      </c>
      <c r="K589" s="40">
        <v>1842.08869</v>
      </c>
      <c r="L589" s="33" t="s">
        <v>4024</v>
      </c>
      <c r="M589" s="37">
        <v>0.11696922054</v>
      </c>
      <c r="N589" s="38">
        <v>1035.3469299999999</v>
      </c>
      <c r="O589" s="41" t="s">
        <v>4023</v>
      </c>
    </row>
    <row r="590" spans="2:15" ht="15" customHeight="1" x14ac:dyDescent="0.3">
      <c r="B590" s="42" t="s">
        <v>526</v>
      </c>
      <c r="C590" s="43" t="s">
        <v>2326</v>
      </c>
      <c r="D590" s="44" t="s">
        <v>3613</v>
      </c>
      <c r="E590" s="45">
        <v>112189.52789</v>
      </c>
      <c r="F590" s="46">
        <v>45504</v>
      </c>
      <c r="G590" s="47">
        <v>0.18146949491</v>
      </c>
      <c r="H590" s="48">
        <v>20358.97696</v>
      </c>
      <c r="I590" s="43" t="s">
        <v>4168</v>
      </c>
      <c r="J590" s="49">
        <v>0.11592272197</v>
      </c>
      <c r="K590" s="50">
        <v>13005.31545</v>
      </c>
      <c r="L590" s="43" t="s">
        <v>4030</v>
      </c>
      <c r="M590" s="47">
        <v>0.10838366306</v>
      </c>
      <c r="N590" s="48">
        <v>12159.511990000001</v>
      </c>
      <c r="O590" s="51" t="s">
        <v>4051</v>
      </c>
    </row>
    <row r="591" spans="2:15" ht="15" customHeight="1" x14ac:dyDescent="0.3">
      <c r="B591" s="32" t="s">
        <v>527</v>
      </c>
      <c r="C591" s="33" t="s">
        <v>2327</v>
      </c>
      <c r="D591" s="34" t="s">
        <v>3615</v>
      </c>
      <c r="E591" s="35">
        <v>22881.07271</v>
      </c>
      <c r="F591" s="36">
        <v>45322</v>
      </c>
      <c r="G591" s="37">
        <v>0.45641169242000001</v>
      </c>
      <c r="H591" s="38">
        <v>10443.189119999999</v>
      </c>
      <c r="I591" s="33" t="s">
        <v>4299</v>
      </c>
      <c r="J591" s="39">
        <v>0.44565515782999998</v>
      </c>
      <c r="K591" s="40">
        <v>10197.068069999999</v>
      </c>
      <c r="L591" s="33" t="s">
        <v>4361</v>
      </c>
      <c r="M591" s="37">
        <v>5.5827036440999997E-2</v>
      </c>
      <c r="N591" s="38">
        <v>1277.38248</v>
      </c>
      <c r="O591" s="41" t="s">
        <v>4176</v>
      </c>
    </row>
    <row r="592" spans="2:15" ht="15" customHeight="1" x14ac:dyDescent="0.3">
      <c r="B592" s="42" t="s">
        <v>528</v>
      </c>
      <c r="C592" s="43" t="s">
        <v>2328</v>
      </c>
      <c r="D592" s="44" t="s">
        <v>3614</v>
      </c>
      <c r="E592" s="45">
        <v>47466.567280000003</v>
      </c>
      <c r="F592" s="46">
        <v>45504</v>
      </c>
      <c r="G592" s="47">
        <v>0.30344750874999998</v>
      </c>
      <c r="H592" s="48">
        <v>14403.61159</v>
      </c>
      <c r="I592" s="43" t="s">
        <v>4353</v>
      </c>
      <c r="J592" s="49">
        <v>0.16204107777000001</v>
      </c>
      <c r="K592" s="50">
        <v>7691.5337200000004</v>
      </c>
      <c r="L592" s="43" t="s">
        <v>4045</v>
      </c>
      <c r="M592" s="47">
        <v>9.1629078512000001E-2</v>
      </c>
      <c r="N592" s="48">
        <v>4349.3178200000002</v>
      </c>
      <c r="O592" s="51" t="s">
        <v>4022</v>
      </c>
    </row>
    <row r="593" spans="2:15" ht="15" customHeight="1" x14ac:dyDescent="0.3">
      <c r="B593" s="32" t="s">
        <v>529</v>
      </c>
      <c r="C593" s="33" t="s">
        <v>2329</v>
      </c>
      <c r="D593" s="34" t="s">
        <v>3613</v>
      </c>
      <c r="E593" s="35">
        <v>25012.3122</v>
      </c>
      <c r="F593" s="36">
        <v>45199</v>
      </c>
      <c r="G593" s="37">
        <v>0.18854295246</v>
      </c>
      <c r="H593" s="38">
        <v>4715.8951900000002</v>
      </c>
      <c r="I593" s="33" t="s">
        <v>4029</v>
      </c>
      <c r="J593" s="39">
        <v>0.13058113316</v>
      </c>
      <c r="K593" s="40">
        <v>3266.13607</v>
      </c>
      <c r="L593" s="33" t="s">
        <v>4097</v>
      </c>
      <c r="M593" s="37">
        <v>0.12825754070000001</v>
      </c>
      <c r="N593" s="38">
        <v>3208.0176499999998</v>
      </c>
      <c r="O593" s="41" t="s">
        <v>4177</v>
      </c>
    </row>
    <row r="594" spans="2:15" ht="15" customHeight="1" x14ac:dyDescent="0.3">
      <c r="B594" s="42" t="s">
        <v>530</v>
      </c>
      <c r="C594" s="43" t="s">
        <v>2330</v>
      </c>
      <c r="D594" s="44" t="s">
        <v>3613</v>
      </c>
      <c r="E594" s="45">
        <v>45528.933770000003</v>
      </c>
      <c r="F594" s="46">
        <v>45504</v>
      </c>
      <c r="G594" s="47">
        <v>0.13158425035999999</v>
      </c>
      <c r="H594" s="48">
        <v>5990.8906200000001</v>
      </c>
      <c r="I594" s="43" t="s">
        <v>4156</v>
      </c>
      <c r="J594" s="49">
        <v>0.10163344266</v>
      </c>
      <c r="K594" s="50">
        <v>4627.2622799999999</v>
      </c>
      <c r="L594" s="43" t="s">
        <v>4433</v>
      </c>
      <c r="M594" s="47">
        <v>7.2901357996999996E-2</v>
      </c>
      <c r="N594" s="48">
        <v>3319.1210999999998</v>
      </c>
      <c r="O594" s="51" t="s">
        <v>4178</v>
      </c>
    </row>
    <row r="595" spans="2:15" ht="15" customHeight="1" x14ac:dyDescent="0.3">
      <c r="B595" s="32" t="s">
        <v>531</v>
      </c>
      <c r="C595" s="33" t="s">
        <v>2331</v>
      </c>
      <c r="D595" s="34" t="s">
        <v>3621</v>
      </c>
      <c r="E595" s="35">
        <v>17614.81926</v>
      </c>
      <c r="F595" s="36">
        <v>45016</v>
      </c>
      <c r="G595" s="37">
        <v>0.38765503518</v>
      </c>
      <c r="H595" s="38">
        <v>6828.4733800000004</v>
      </c>
      <c r="I595" s="33" t="s">
        <v>4069</v>
      </c>
      <c r="J595" s="39">
        <v>0.27366282099</v>
      </c>
      <c r="K595" s="40">
        <v>4820.5211300000001</v>
      </c>
      <c r="L595" s="33" t="s">
        <v>4195</v>
      </c>
      <c r="M595" s="37">
        <v>0.18703915102999999</v>
      </c>
      <c r="N595" s="38">
        <v>3294.66084</v>
      </c>
      <c r="O595" s="41" t="s">
        <v>4179</v>
      </c>
    </row>
    <row r="596" spans="2:15" ht="15" customHeight="1" x14ac:dyDescent="0.3">
      <c r="B596" s="42" t="s">
        <v>532</v>
      </c>
      <c r="C596" s="43" t="s">
        <v>2332</v>
      </c>
      <c r="D596" s="44" t="s">
        <v>3613</v>
      </c>
      <c r="E596" s="45">
        <v>42783.117969999999</v>
      </c>
      <c r="F596" s="46">
        <v>45504</v>
      </c>
      <c r="G596" s="47">
        <v>0.29926588892</v>
      </c>
      <c r="H596" s="48">
        <v>12803.527830000001</v>
      </c>
      <c r="I596" s="43" t="s">
        <v>4117</v>
      </c>
      <c r="J596" s="49">
        <v>0.16498687625</v>
      </c>
      <c r="K596" s="50">
        <v>7058.6529899999996</v>
      </c>
      <c r="L596" s="43" t="s">
        <v>4022</v>
      </c>
      <c r="M596" s="47">
        <v>0.16285369931999999</v>
      </c>
      <c r="N596" s="48">
        <v>6967.3890300000003</v>
      </c>
      <c r="O596" s="51" t="s">
        <v>4158</v>
      </c>
    </row>
    <row r="597" spans="2:15" ht="15" customHeight="1" x14ac:dyDescent="0.3">
      <c r="B597" s="32" t="s">
        <v>533</v>
      </c>
      <c r="C597" s="33" t="s">
        <v>2333</v>
      </c>
      <c r="D597" s="34" t="s">
        <v>3613</v>
      </c>
      <c r="E597" s="35">
        <v>262828.44777000003</v>
      </c>
      <c r="F597" s="36">
        <v>45504</v>
      </c>
      <c r="G597" s="37">
        <v>0.63788449950000004</v>
      </c>
      <c r="H597" s="38">
        <v>167654.19286000001</v>
      </c>
      <c r="I597" s="33" t="s">
        <v>4025</v>
      </c>
      <c r="J597" s="39">
        <v>2.9766155058E-2</v>
      </c>
      <c r="K597" s="40">
        <v>7823.3923299999997</v>
      </c>
      <c r="L597" s="33" t="s">
        <v>4035</v>
      </c>
      <c r="M597" s="37">
        <v>2.4008857997000001E-2</v>
      </c>
      <c r="N597" s="38">
        <v>6310.2108799999996</v>
      </c>
      <c r="O597" s="41" t="s">
        <v>4159</v>
      </c>
    </row>
    <row r="598" spans="2:15" ht="15" customHeight="1" x14ac:dyDescent="0.3">
      <c r="B598" s="42" t="s">
        <v>534</v>
      </c>
      <c r="C598" s="43" t="s">
        <v>2334</v>
      </c>
      <c r="D598" s="44" t="s">
        <v>3613</v>
      </c>
      <c r="E598" s="45">
        <v>20219.642960000001</v>
      </c>
      <c r="F598" s="46">
        <v>45535</v>
      </c>
      <c r="G598" s="47">
        <v>0.14730482214000001</v>
      </c>
      <c r="H598" s="48">
        <v>2978.45091</v>
      </c>
      <c r="I598" s="43" t="s">
        <v>4074</v>
      </c>
      <c r="J598" s="49">
        <v>0.13640619251</v>
      </c>
      <c r="K598" s="50">
        <v>2758.0845100000001</v>
      </c>
      <c r="L598" s="43" t="s">
        <v>4099</v>
      </c>
      <c r="M598" s="47">
        <v>0.13435836306999999</v>
      </c>
      <c r="N598" s="48">
        <v>2716.6781299999998</v>
      </c>
      <c r="O598" s="51" t="s">
        <v>4030</v>
      </c>
    </row>
    <row r="599" spans="2:15" ht="15" customHeight="1" x14ac:dyDescent="0.3">
      <c r="B599" s="32" t="s">
        <v>535</v>
      </c>
      <c r="C599" s="33" t="s">
        <v>2335</v>
      </c>
      <c r="D599" s="34" t="s">
        <v>3607</v>
      </c>
      <c r="E599" s="35">
        <v>6633.0033700000004</v>
      </c>
      <c r="F599" s="36">
        <v>45504</v>
      </c>
      <c r="G599" s="37">
        <v>0.28376174487</v>
      </c>
      <c r="H599" s="38">
        <v>1882.1926100000001</v>
      </c>
      <c r="I599" s="33" t="s">
        <v>4030</v>
      </c>
      <c r="J599" s="39">
        <v>0.19686358005999999</v>
      </c>
      <c r="K599" s="40">
        <v>1305.7967900000001</v>
      </c>
      <c r="L599" s="33" t="s">
        <v>4019</v>
      </c>
      <c r="M599" s="37">
        <v>0.19261181228999999</v>
      </c>
      <c r="N599" s="38">
        <v>1277.5948000000001</v>
      </c>
      <c r="O599" s="41" t="s">
        <v>4021</v>
      </c>
    </row>
    <row r="600" spans="2:15" ht="15" customHeight="1" x14ac:dyDescent="0.3">
      <c r="B600" s="42" t="s">
        <v>536</v>
      </c>
      <c r="C600" s="43" t="s">
        <v>2336</v>
      </c>
      <c r="D600" s="44" t="s">
        <v>3615</v>
      </c>
      <c r="E600" s="45">
        <v>20744.817309999999</v>
      </c>
      <c r="F600" s="46">
        <v>45382</v>
      </c>
      <c r="G600" s="47">
        <v>0.12765594415000001</v>
      </c>
      <c r="H600" s="48">
        <v>2648.1992399999999</v>
      </c>
      <c r="I600" s="43" t="s">
        <v>4110</v>
      </c>
      <c r="J600" s="49">
        <v>0.11740858035</v>
      </c>
      <c r="K600" s="50">
        <v>2435.6195499999999</v>
      </c>
      <c r="L600" s="43" t="s">
        <v>4116</v>
      </c>
      <c r="M600" s="47">
        <v>0.10187990226</v>
      </c>
      <c r="N600" s="48">
        <v>2113.4799600000001</v>
      </c>
      <c r="O600" s="51" t="s">
        <v>4180</v>
      </c>
    </row>
    <row r="601" spans="2:15" ht="15" customHeight="1" x14ac:dyDescent="0.3">
      <c r="B601" s="32" t="s">
        <v>3729</v>
      </c>
      <c r="C601" s="33" t="s">
        <v>3903</v>
      </c>
      <c r="D601" s="34" t="s">
        <v>3611</v>
      </c>
      <c r="E601" s="35">
        <v>2326.9831899999999</v>
      </c>
      <c r="F601" s="36">
        <v>45535</v>
      </c>
      <c r="G601" s="37">
        <v>0.41162510933000002</v>
      </c>
      <c r="H601" s="38">
        <v>957.84470999999996</v>
      </c>
      <c r="I601" s="33" t="s">
        <v>4020</v>
      </c>
      <c r="J601" s="39">
        <v>0.17416996037999999</v>
      </c>
      <c r="K601" s="40">
        <v>405.29057</v>
      </c>
      <c r="L601" s="33" t="s">
        <v>4105</v>
      </c>
      <c r="M601" s="37">
        <v>0.10362213231</v>
      </c>
      <c r="N601" s="38">
        <v>241.12696</v>
      </c>
      <c r="O601" s="41" t="s">
        <v>4021</v>
      </c>
    </row>
    <row r="602" spans="2:15" ht="15" customHeight="1" x14ac:dyDescent="0.3">
      <c r="B602" s="42" t="s">
        <v>537</v>
      </c>
      <c r="C602" s="43" t="s">
        <v>2337</v>
      </c>
      <c r="D602" s="44" t="s">
        <v>3606</v>
      </c>
      <c r="E602" s="45">
        <v>21980.515729999999</v>
      </c>
      <c r="F602" s="46">
        <v>45535</v>
      </c>
      <c r="G602" s="47">
        <v>0.18918350375000001</v>
      </c>
      <c r="H602" s="48">
        <v>4158.3509800000002</v>
      </c>
      <c r="I602" s="43" t="s">
        <v>4032</v>
      </c>
      <c r="J602" s="49">
        <v>0.16296160444999999</v>
      </c>
      <c r="K602" s="50">
        <v>3581.98011</v>
      </c>
      <c r="L602" s="43" t="s">
        <v>4024</v>
      </c>
      <c r="M602" s="47">
        <v>0.12579085649999999</v>
      </c>
      <c r="N602" s="48">
        <v>2764.9479000000001</v>
      </c>
      <c r="O602" s="51" t="s">
        <v>4019</v>
      </c>
    </row>
    <row r="603" spans="2:15" ht="15" customHeight="1" x14ac:dyDescent="0.3">
      <c r="B603" s="32" t="s">
        <v>538</v>
      </c>
      <c r="C603" s="33" t="s">
        <v>2338</v>
      </c>
      <c r="D603" s="34" t="s">
        <v>3609</v>
      </c>
      <c r="E603" s="35">
        <v>41910.272270000001</v>
      </c>
      <c r="F603" s="36">
        <v>45504</v>
      </c>
      <c r="G603" s="37">
        <v>0.36087942122</v>
      </c>
      <c r="H603" s="38">
        <v>15124.5548</v>
      </c>
      <c r="I603" s="33" t="s">
        <v>4044</v>
      </c>
      <c r="J603" s="39">
        <v>0.16613005792999999</v>
      </c>
      <c r="K603" s="40">
        <v>6962.5559599999997</v>
      </c>
      <c r="L603" s="33" t="s">
        <v>4035</v>
      </c>
      <c r="M603" s="37">
        <v>0.14710057335000001</v>
      </c>
      <c r="N603" s="38">
        <v>6165.0250800000003</v>
      </c>
      <c r="O603" s="41" t="s">
        <v>4024</v>
      </c>
    </row>
    <row r="604" spans="2:15" ht="15" customHeight="1" x14ac:dyDescent="0.3">
      <c r="B604" s="42" t="s">
        <v>539</v>
      </c>
      <c r="C604" s="43" t="s">
        <v>2339</v>
      </c>
      <c r="D604" s="44" t="s">
        <v>3617</v>
      </c>
      <c r="E604" s="45">
        <v>106264.68072</v>
      </c>
      <c r="F604" s="46">
        <v>45504</v>
      </c>
      <c r="G604" s="47">
        <v>0.17814557114999999</v>
      </c>
      <c r="H604" s="48">
        <v>18930.58224</v>
      </c>
      <c r="I604" s="43" t="s">
        <v>4060</v>
      </c>
      <c r="J604" s="49">
        <v>0.11185587346</v>
      </c>
      <c r="K604" s="50">
        <v>11886.328680000001</v>
      </c>
      <c r="L604" s="43" t="s">
        <v>4058</v>
      </c>
      <c r="M604" s="47">
        <v>7.6358712179999996E-2</v>
      </c>
      <c r="N604" s="48">
        <v>8114.2341699999997</v>
      </c>
      <c r="O604" s="51" t="s">
        <v>4170</v>
      </c>
    </row>
    <row r="605" spans="2:15" ht="15" customHeight="1" x14ac:dyDescent="0.3">
      <c r="B605" s="32" t="s">
        <v>540</v>
      </c>
      <c r="C605" s="33" t="s">
        <v>2340</v>
      </c>
      <c r="D605" s="34" t="s">
        <v>3615</v>
      </c>
      <c r="E605" s="35">
        <v>1093.22912</v>
      </c>
      <c r="F605" s="36">
        <v>45412</v>
      </c>
      <c r="G605" s="37">
        <v>0.85333498069000002</v>
      </c>
      <c r="H605" s="38">
        <v>932.89065000000005</v>
      </c>
      <c r="I605" s="33" t="s">
        <v>4112</v>
      </c>
      <c r="J605" s="39">
        <v>0.1131726074</v>
      </c>
      <c r="K605" s="40">
        <v>123.72359</v>
      </c>
      <c r="L605" s="33" t="s">
        <v>4020</v>
      </c>
      <c r="M605" s="37">
        <v>2.3783843225999999E-2</v>
      </c>
      <c r="N605" s="38">
        <v>26.001190000000001</v>
      </c>
      <c r="O605" s="41" t="s">
        <v>4181</v>
      </c>
    </row>
    <row r="606" spans="2:15" ht="15" customHeight="1" x14ac:dyDescent="0.3">
      <c r="B606" s="42" t="s">
        <v>541</v>
      </c>
      <c r="C606" s="43" t="s">
        <v>2341</v>
      </c>
      <c r="D606" s="44" t="s">
        <v>3613</v>
      </c>
      <c r="E606" s="45">
        <v>61983.05053</v>
      </c>
      <c r="F606" s="46">
        <v>45504</v>
      </c>
      <c r="G606" s="47">
        <v>0.25138938011</v>
      </c>
      <c r="H606" s="48">
        <v>15581.880649999999</v>
      </c>
      <c r="I606" s="43" t="s">
        <v>4057</v>
      </c>
      <c r="J606" s="49">
        <v>8.4562377701000002E-2</v>
      </c>
      <c r="K606" s="50">
        <v>5241.4341299999996</v>
      </c>
      <c r="L606" s="43" t="s">
        <v>4123</v>
      </c>
      <c r="M606" s="47">
        <v>8.3325569746E-2</v>
      </c>
      <c r="N606" s="48">
        <v>5164.7730000000001</v>
      </c>
      <c r="O606" s="51" t="s">
        <v>4074</v>
      </c>
    </row>
    <row r="607" spans="2:15" ht="15" customHeight="1" x14ac:dyDescent="0.3">
      <c r="B607" s="32" t="s">
        <v>542</v>
      </c>
      <c r="C607" s="33" t="s">
        <v>2342</v>
      </c>
      <c r="D607" s="34" t="s">
        <v>3613</v>
      </c>
      <c r="E607" s="35">
        <v>48138.233010000004</v>
      </c>
      <c r="F607" s="36">
        <v>45504</v>
      </c>
      <c r="G607" s="37">
        <v>0.16858552635999999</v>
      </c>
      <c r="H607" s="38">
        <v>8115.4093499999999</v>
      </c>
      <c r="I607" s="33" t="s">
        <v>4057</v>
      </c>
      <c r="J607" s="39">
        <v>0.13635829234999999</v>
      </c>
      <c r="K607" s="40">
        <v>6564.0472499999996</v>
      </c>
      <c r="L607" s="33" t="s">
        <v>4030</v>
      </c>
      <c r="M607" s="37">
        <v>0.10715694713</v>
      </c>
      <c r="N607" s="38">
        <v>5158.34609</v>
      </c>
      <c r="O607" s="41" t="s">
        <v>4035</v>
      </c>
    </row>
    <row r="608" spans="2:15" ht="15" customHeight="1" x14ac:dyDescent="0.3">
      <c r="B608" s="42" t="s">
        <v>543</v>
      </c>
      <c r="C608" s="43" t="s">
        <v>2343</v>
      </c>
      <c r="D608" s="44" t="s">
        <v>3623</v>
      </c>
      <c r="E608" s="45">
        <v>265518.31028999999</v>
      </c>
      <c r="F608" s="46">
        <v>45535</v>
      </c>
      <c r="G608" s="47">
        <v>0.30803685696999999</v>
      </c>
      <c r="H608" s="48">
        <v>81789.425770000002</v>
      </c>
      <c r="I608" s="43" t="s">
        <v>4021</v>
      </c>
      <c r="J608" s="49">
        <v>0.18044010150000001</v>
      </c>
      <c r="K608" s="50">
        <v>47910.150860000002</v>
      </c>
      <c r="L608" s="43" t="s">
        <v>4030</v>
      </c>
      <c r="M608" s="47">
        <v>0.16388504922</v>
      </c>
      <c r="N608" s="48">
        <v>43514.481350000002</v>
      </c>
      <c r="O608" s="51" t="s">
        <v>4174</v>
      </c>
    </row>
    <row r="609" spans="2:15" ht="15" customHeight="1" x14ac:dyDescent="0.3">
      <c r="B609" s="32" t="s">
        <v>544</v>
      </c>
      <c r="C609" s="33" t="s">
        <v>2344</v>
      </c>
      <c r="D609" s="34" t="s">
        <v>3611</v>
      </c>
      <c r="E609" s="35">
        <v>1407908.4428000001</v>
      </c>
      <c r="F609" s="36">
        <v>45504</v>
      </c>
      <c r="G609" s="37">
        <v>0.26342924038999999</v>
      </c>
      <c r="H609" s="38">
        <v>370884.25163000001</v>
      </c>
      <c r="I609" s="33" t="s">
        <v>4025</v>
      </c>
      <c r="J609" s="39">
        <v>0.20363887446000001</v>
      </c>
      <c r="K609" s="40">
        <v>286704.89064</v>
      </c>
      <c r="L609" s="33" t="s">
        <v>4052</v>
      </c>
      <c r="M609" s="37">
        <v>0.11370133747</v>
      </c>
      <c r="N609" s="38">
        <v>160081.07298999999</v>
      </c>
      <c r="O609" s="41" t="s">
        <v>4030</v>
      </c>
    </row>
    <row r="610" spans="2:15" ht="15" customHeight="1" x14ac:dyDescent="0.3">
      <c r="B610" s="42" t="s">
        <v>545</v>
      </c>
      <c r="C610" s="43" t="s">
        <v>2345</v>
      </c>
      <c r="D610" s="44" t="s">
        <v>3620</v>
      </c>
      <c r="E610" s="45">
        <v>921415.32119000005</v>
      </c>
      <c r="F610" s="46">
        <v>45504</v>
      </c>
      <c r="G610" s="47">
        <v>0.54272144176000003</v>
      </c>
      <c r="H610" s="48">
        <v>500071.85158000002</v>
      </c>
      <c r="I610" s="43" t="s">
        <v>4025</v>
      </c>
      <c r="J610" s="49">
        <v>0.12137040626999999</v>
      </c>
      <c r="K610" s="50">
        <v>111832.55188</v>
      </c>
      <c r="L610" s="43" t="s">
        <v>4060</v>
      </c>
      <c r="M610" s="47">
        <v>9.0002283858999999E-2</v>
      </c>
      <c r="N610" s="48">
        <v>82929.483290000004</v>
      </c>
      <c r="O610" s="51" t="s">
        <v>4061</v>
      </c>
    </row>
    <row r="611" spans="2:15" ht="15" customHeight="1" x14ac:dyDescent="0.3">
      <c r="B611" s="32" t="s">
        <v>546</v>
      </c>
      <c r="C611" s="33" t="s">
        <v>2346</v>
      </c>
      <c r="D611" s="34" t="s">
        <v>3600</v>
      </c>
      <c r="E611" s="35">
        <v>1786580.8149000001</v>
      </c>
      <c r="F611" s="36">
        <v>45504</v>
      </c>
      <c r="G611" s="37">
        <v>0.54173359402999999</v>
      </c>
      <c r="H611" s="38">
        <v>967850.84591000003</v>
      </c>
      <c r="I611" s="33" t="s">
        <v>4354</v>
      </c>
      <c r="J611" s="39">
        <v>5.3490987768999999E-2</v>
      </c>
      <c r="K611" s="40">
        <v>95565.972519999996</v>
      </c>
      <c r="L611" s="33" t="s">
        <v>4030</v>
      </c>
      <c r="M611" s="37">
        <v>5.2345981517999997E-2</v>
      </c>
      <c r="N611" s="38">
        <v>93520.326319999993</v>
      </c>
      <c r="O611" s="41" t="s">
        <v>4035</v>
      </c>
    </row>
    <row r="612" spans="2:15" ht="15" customHeight="1" x14ac:dyDescent="0.3">
      <c r="B612" s="42" t="s">
        <v>547</v>
      </c>
      <c r="C612" s="43" t="s">
        <v>2347</v>
      </c>
      <c r="D612" s="44" t="s">
        <v>3615</v>
      </c>
      <c r="E612" s="45">
        <v>22844.959790000001</v>
      </c>
      <c r="F612" s="46">
        <v>44227</v>
      </c>
      <c r="G612" s="47">
        <v>1</v>
      </c>
      <c r="H612" s="48">
        <v>22844.959790000001</v>
      </c>
      <c r="I612" s="43" t="s">
        <v>4020</v>
      </c>
      <c r="J612" s="49"/>
      <c r="K612" s="50"/>
      <c r="L612" s="43" t="s">
        <v>3627</v>
      </c>
      <c r="M612" s="47"/>
      <c r="N612" s="48"/>
      <c r="O612" s="51" t="s">
        <v>3627</v>
      </c>
    </row>
    <row r="613" spans="2:15" ht="15" customHeight="1" x14ac:dyDescent="0.3">
      <c r="B613" s="32" t="s">
        <v>548</v>
      </c>
      <c r="C613" s="33" t="s">
        <v>2348</v>
      </c>
      <c r="D613" s="34" t="s">
        <v>3607</v>
      </c>
      <c r="E613" s="35">
        <v>450497.82175</v>
      </c>
      <c r="F613" s="36">
        <v>45504</v>
      </c>
      <c r="G613" s="37">
        <v>0.32041081375000002</v>
      </c>
      <c r="H613" s="38">
        <v>144344.37366000001</v>
      </c>
      <c r="I613" s="33" t="s">
        <v>4044</v>
      </c>
      <c r="J613" s="39">
        <v>0.27338912803999998</v>
      </c>
      <c r="K613" s="40">
        <v>123161.20667</v>
      </c>
      <c r="L613" s="33" t="s">
        <v>4049</v>
      </c>
      <c r="M613" s="37">
        <v>7.3388352005000004E-2</v>
      </c>
      <c r="N613" s="38">
        <v>33061.292719999998</v>
      </c>
      <c r="O613" s="41" t="s">
        <v>4074</v>
      </c>
    </row>
    <row r="614" spans="2:15" ht="15" customHeight="1" x14ac:dyDescent="0.3">
      <c r="B614" s="42" t="s">
        <v>549</v>
      </c>
      <c r="C614" s="43" t="s">
        <v>2349</v>
      </c>
      <c r="D614" s="44" t="s">
        <v>3617</v>
      </c>
      <c r="E614" s="45">
        <v>5538322.7263000002</v>
      </c>
      <c r="F614" s="46">
        <v>45504</v>
      </c>
      <c r="G614" s="47">
        <v>0.25742838142000002</v>
      </c>
      <c r="H614" s="48">
        <v>1425721.4552</v>
      </c>
      <c r="I614" s="43" t="s">
        <v>4100</v>
      </c>
      <c r="J614" s="49">
        <v>0.11903620675</v>
      </c>
      <c r="K614" s="50">
        <v>659260.92912999995</v>
      </c>
      <c r="L614" s="43" t="s">
        <v>4157</v>
      </c>
      <c r="M614" s="47">
        <v>7.076168964E-2</v>
      </c>
      <c r="N614" s="48">
        <v>391901.07389</v>
      </c>
      <c r="O614" s="51" t="s">
        <v>4182</v>
      </c>
    </row>
    <row r="615" spans="2:15" ht="15" customHeight="1" x14ac:dyDescent="0.3">
      <c r="B615" s="32" t="s">
        <v>550</v>
      </c>
      <c r="C615" s="33" t="s">
        <v>2350</v>
      </c>
      <c r="D615" s="34" t="s">
        <v>3622</v>
      </c>
      <c r="E615" s="35">
        <v>5862443.6846000003</v>
      </c>
      <c r="F615" s="36">
        <v>45504</v>
      </c>
      <c r="G615" s="37">
        <v>0.22977583000999999</v>
      </c>
      <c r="H615" s="38">
        <v>1347047.8635</v>
      </c>
      <c r="I615" s="33" t="s">
        <v>4279</v>
      </c>
      <c r="J615" s="39">
        <v>0.15645206717999999</v>
      </c>
      <c r="K615" s="40">
        <v>917191.43319999997</v>
      </c>
      <c r="L615" s="33" t="s">
        <v>4074</v>
      </c>
      <c r="M615" s="37">
        <v>0.12330306813</v>
      </c>
      <c r="N615" s="38">
        <v>722857.29310000001</v>
      </c>
      <c r="O615" s="41" t="s">
        <v>4050</v>
      </c>
    </row>
    <row r="616" spans="2:15" ht="15" customHeight="1" x14ac:dyDescent="0.3">
      <c r="B616" s="42" t="s">
        <v>551</v>
      </c>
      <c r="C616" s="43" t="s">
        <v>2351</v>
      </c>
      <c r="D616" s="44" t="s">
        <v>3610</v>
      </c>
      <c r="E616" s="45">
        <v>864941.30518000002</v>
      </c>
      <c r="F616" s="46">
        <v>45504</v>
      </c>
      <c r="G616" s="47">
        <v>0.37860963767</v>
      </c>
      <c r="H616" s="48">
        <v>327475.11416</v>
      </c>
      <c r="I616" s="43" t="s">
        <v>4279</v>
      </c>
      <c r="J616" s="49">
        <v>0.15478389256</v>
      </c>
      <c r="K616" s="50">
        <v>133878.98204999999</v>
      </c>
      <c r="L616" s="43" t="s">
        <v>4037</v>
      </c>
      <c r="M616" s="47">
        <v>0.12896670757000001</v>
      </c>
      <c r="N616" s="48">
        <v>111548.63237000001</v>
      </c>
      <c r="O616" s="51" t="s">
        <v>4045</v>
      </c>
    </row>
    <row r="617" spans="2:15" ht="15" customHeight="1" x14ac:dyDescent="0.3">
      <c r="B617" s="32" t="s">
        <v>552</v>
      </c>
      <c r="C617" s="33" t="s">
        <v>2352</v>
      </c>
      <c r="D617" s="34" t="s">
        <v>3614</v>
      </c>
      <c r="E617" s="35">
        <v>665582.44739999995</v>
      </c>
      <c r="F617" s="36">
        <v>45535</v>
      </c>
      <c r="G617" s="37">
        <v>0.79243442389999996</v>
      </c>
      <c r="H617" s="38">
        <v>527430.44325999997</v>
      </c>
      <c r="I617" s="33" t="s">
        <v>4279</v>
      </c>
      <c r="J617" s="39">
        <v>0.19566557318</v>
      </c>
      <c r="K617" s="40">
        <v>130231.57107000001</v>
      </c>
      <c r="L617" s="33" t="s">
        <v>4030</v>
      </c>
      <c r="M617" s="37">
        <v>7.7812021640000003E-3</v>
      </c>
      <c r="N617" s="38">
        <v>5179.0315799999998</v>
      </c>
      <c r="O617" s="41" t="s">
        <v>4125</v>
      </c>
    </row>
    <row r="618" spans="2:15" ht="15" customHeight="1" x14ac:dyDescent="0.3">
      <c r="B618" s="42" t="s">
        <v>553</v>
      </c>
      <c r="C618" s="43" t="s">
        <v>2353</v>
      </c>
      <c r="D618" s="44" t="s">
        <v>3619</v>
      </c>
      <c r="E618" s="45">
        <v>135643.37177</v>
      </c>
      <c r="F618" s="46">
        <v>45504</v>
      </c>
      <c r="G618" s="47">
        <v>0.34259827607999999</v>
      </c>
      <c r="H618" s="48">
        <v>46471.18533</v>
      </c>
      <c r="I618" s="43" t="s">
        <v>4060</v>
      </c>
      <c r="J618" s="49">
        <v>0.25566674543000001</v>
      </c>
      <c r="K618" s="50">
        <v>34679.499400000001</v>
      </c>
      <c r="L618" s="43" t="s">
        <v>4434</v>
      </c>
      <c r="M618" s="47">
        <v>0.19485822776</v>
      </c>
      <c r="N618" s="48">
        <v>26431.227029999998</v>
      </c>
      <c r="O618" s="51" t="s">
        <v>4183</v>
      </c>
    </row>
    <row r="619" spans="2:15" ht="15" customHeight="1" x14ac:dyDescent="0.3">
      <c r="B619" s="32" t="s">
        <v>3664</v>
      </c>
      <c r="C619" s="33" t="s">
        <v>3667</v>
      </c>
      <c r="D619" s="34" t="s">
        <v>3625</v>
      </c>
      <c r="E619" s="35">
        <v>77796.511710000006</v>
      </c>
      <c r="F619" s="36">
        <v>45535</v>
      </c>
      <c r="G619" s="37">
        <v>1</v>
      </c>
      <c r="H619" s="38">
        <v>77796.511710000006</v>
      </c>
      <c r="I619" s="33" t="s">
        <v>4185</v>
      </c>
      <c r="J619" s="39"/>
      <c r="K619" s="40"/>
      <c r="L619" s="33" t="s">
        <v>3627</v>
      </c>
      <c r="M619" s="37"/>
      <c r="N619" s="38"/>
      <c r="O619" s="41" t="s">
        <v>3627</v>
      </c>
    </row>
    <row r="620" spans="2:15" ht="15" customHeight="1" x14ac:dyDescent="0.3">
      <c r="B620" s="42" t="s">
        <v>554</v>
      </c>
      <c r="C620" s="43" t="s">
        <v>2354</v>
      </c>
      <c r="D620" s="44" t="s">
        <v>3626</v>
      </c>
      <c r="E620" s="45">
        <v>7996271.6787</v>
      </c>
      <c r="F620" s="46">
        <v>45504</v>
      </c>
      <c r="G620" s="47">
        <v>0.43647707081999998</v>
      </c>
      <c r="H620" s="48">
        <v>3490189.2398000001</v>
      </c>
      <c r="I620" s="43" t="s">
        <v>4355</v>
      </c>
      <c r="J620" s="49">
        <v>5.5893564660999998E-2</v>
      </c>
      <c r="K620" s="50">
        <v>446940.12812000001</v>
      </c>
      <c r="L620" s="43" t="s">
        <v>4030</v>
      </c>
      <c r="M620" s="47">
        <v>5.4606193494999997E-2</v>
      </c>
      <c r="N620" s="48">
        <v>436645.95853</v>
      </c>
      <c r="O620" s="51" t="s">
        <v>4184</v>
      </c>
    </row>
    <row r="621" spans="2:15" ht="15" customHeight="1" x14ac:dyDescent="0.3">
      <c r="B621" s="32" t="s">
        <v>555</v>
      </c>
      <c r="C621" s="33" t="s">
        <v>2355</v>
      </c>
      <c r="D621" s="34" t="s">
        <v>3621</v>
      </c>
      <c r="E621" s="35">
        <v>8850286.5813999996</v>
      </c>
      <c r="F621" s="36">
        <v>45504</v>
      </c>
      <c r="G621" s="37">
        <v>0.59240410688</v>
      </c>
      <c r="H621" s="38">
        <v>5242946.1179</v>
      </c>
      <c r="I621" s="33" t="s">
        <v>4025</v>
      </c>
      <c r="J621" s="39">
        <v>2.9231946862000001E-2</v>
      </c>
      <c r="K621" s="40">
        <v>258711.10706000001</v>
      </c>
      <c r="L621" s="33" t="s">
        <v>4435</v>
      </c>
      <c r="M621" s="37">
        <v>2.3480052545000001E-2</v>
      </c>
      <c r="N621" s="38">
        <v>207805.19396999999</v>
      </c>
      <c r="O621" s="41" t="s">
        <v>4019</v>
      </c>
    </row>
    <row r="622" spans="2:15" ht="15" customHeight="1" x14ac:dyDescent="0.3">
      <c r="B622" s="42" t="s">
        <v>556</v>
      </c>
      <c r="C622" s="43" t="s">
        <v>2356</v>
      </c>
      <c r="D622" s="44" t="s">
        <v>3604</v>
      </c>
      <c r="E622" s="45">
        <v>1838620.7171</v>
      </c>
      <c r="F622" s="46">
        <v>45504</v>
      </c>
      <c r="G622" s="47">
        <v>0.57352182857</v>
      </c>
      <c r="H622" s="48">
        <v>1054489.1157</v>
      </c>
      <c r="I622" s="43" t="s">
        <v>4025</v>
      </c>
      <c r="J622" s="49">
        <v>0.12055048464</v>
      </c>
      <c r="K622" s="50">
        <v>221646.61851999999</v>
      </c>
      <c r="L622" s="43" t="s">
        <v>4060</v>
      </c>
      <c r="M622" s="47">
        <v>8.8221902519000001E-2</v>
      </c>
      <c r="N622" s="48">
        <v>162206.61767000001</v>
      </c>
      <c r="O622" s="51" t="s">
        <v>4044</v>
      </c>
    </row>
    <row r="623" spans="2:15" ht="15" customHeight="1" x14ac:dyDescent="0.3">
      <c r="B623" s="32" t="s">
        <v>557</v>
      </c>
      <c r="C623" s="33" t="s">
        <v>2357</v>
      </c>
      <c r="D623" s="34" t="s">
        <v>3608</v>
      </c>
      <c r="E623" s="35">
        <v>7989202.0363999996</v>
      </c>
      <c r="F623" s="36">
        <v>45535</v>
      </c>
      <c r="G623" s="37">
        <v>0.42246843174999998</v>
      </c>
      <c r="H623" s="38">
        <v>3375185.6551999999</v>
      </c>
      <c r="I623" s="33" t="s">
        <v>4025</v>
      </c>
      <c r="J623" s="39">
        <v>0.14212619743999999</v>
      </c>
      <c r="K623" s="40">
        <v>1135474.906</v>
      </c>
      <c r="L623" s="33" t="s">
        <v>4035</v>
      </c>
      <c r="M623" s="37">
        <v>8.7930251444999996E-2</v>
      </c>
      <c r="N623" s="38">
        <v>702492.54390000005</v>
      </c>
      <c r="O623" s="41" t="s">
        <v>4030</v>
      </c>
    </row>
    <row r="624" spans="2:15" ht="15" customHeight="1" x14ac:dyDescent="0.3">
      <c r="B624" s="42" t="s">
        <v>558</v>
      </c>
      <c r="C624" s="43" t="s">
        <v>2358</v>
      </c>
      <c r="D624" s="44" t="s">
        <v>3603</v>
      </c>
      <c r="E624" s="45">
        <v>2563178.2212999999</v>
      </c>
      <c r="F624" s="46">
        <v>45504</v>
      </c>
      <c r="G624" s="47">
        <v>0.84668612781999997</v>
      </c>
      <c r="H624" s="48">
        <v>2170207.4430999998</v>
      </c>
      <c r="I624" s="43" t="s">
        <v>4073</v>
      </c>
      <c r="J624" s="49">
        <v>8.5526176092E-2</v>
      </c>
      <c r="K624" s="50">
        <v>219218.83191000001</v>
      </c>
      <c r="L624" s="43" t="s">
        <v>4021</v>
      </c>
      <c r="M624" s="47">
        <v>2.6741719896999999E-2</v>
      </c>
      <c r="N624" s="48">
        <v>68543.794039999993</v>
      </c>
      <c r="O624" s="51" t="s">
        <v>4030</v>
      </c>
    </row>
    <row r="625" spans="2:15" ht="15" customHeight="1" x14ac:dyDescent="0.3">
      <c r="B625" s="32" t="s">
        <v>559</v>
      </c>
      <c r="C625" s="33" t="s">
        <v>2359</v>
      </c>
      <c r="D625" s="34" t="s">
        <v>3605</v>
      </c>
      <c r="E625" s="35">
        <v>1490364.2172999999</v>
      </c>
      <c r="F625" s="36">
        <v>45504</v>
      </c>
      <c r="G625" s="37">
        <v>0.61898587088000001</v>
      </c>
      <c r="H625" s="38">
        <v>922514.39301</v>
      </c>
      <c r="I625" s="33" t="s">
        <v>4025</v>
      </c>
      <c r="J625" s="39">
        <v>0.15474478931999999</v>
      </c>
      <c r="K625" s="40">
        <v>230626.09682999999</v>
      </c>
      <c r="L625" s="33" t="s">
        <v>4279</v>
      </c>
      <c r="M625" s="37">
        <v>8.6745331332000006E-2</v>
      </c>
      <c r="N625" s="38">
        <v>129282.13784</v>
      </c>
      <c r="O625" s="41" t="s">
        <v>4045</v>
      </c>
    </row>
    <row r="626" spans="2:15" ht="15" customHeight="1" x14ac:dyDescent="0.3">
      <c r="B626" s="42" t="s">
        <v>560</v>
      </c>
      <c r="C626" s="43" t="s">
        <v>2360</v>
      </c>
      <c r="D626" s="44" t="s">
        <v>3612</v>
      </c>
      <c r="E626" s="45">
        <v>302675.61946000002</v>
      </c>
      <c r="F626" s="46">
        <v>45535</v>
      </c>
      <c r="G626" s="47">
        <v>0.34001946283000001</v>
      </c>
      <c r="H626" s="48">
        <v>102915.60154</v>
      </c>
      <c r="I626" s="43" t="s">
        <v>4020</v>
      </c>
      <c r="J626" s="49">
        <v>0.33242479489999999</v>
      </c>
      <c r="K626" s="50">
        <v>100616.88072</v>
      </c>
      <c r="L626" s="43" t="s">
        <v>4104</v>
      </c>
      <c r="M626" s="47">
        <v>0.32121264726999998</v>
      </c>
      <c r="N626" s="48">
        <v>97223.236990000005</v>
      </c>
      <c r="O626" s="51" t="s">
        <v>4185</v>
      </c>
    </row>
    <row r="627" spans="2:15" ht="15" customHeight="1" x14ac:dyDescent="0.3">
      <c r="B627" s="32" t="s">
        <v>561</v>
      </c>
      <c r="C627" s="33" t="s">
        <v>2361</v>
      </c>
      <c r="D627" s="34" t="s">
        <v>3601</v>
      </c>
      <c r="E627" s="35">
        <v>4992434.9929999998</v>
      </c>
      <c r="F627" s="36">
        <v>45504</v>
      </c>
      <c r="G627" s="37">
        <v>0.33039451647000001</v>
      </c>
      <c r="H627" s="38">
        <v>1649473.1455000001</v>
      </c>
      <c r="I627" s="33" t="s">
        <v>4025</v>
      </c>
      <c r="J627" s="39">
        <v>0.13646456902000001</v>
      </c>
      <c r="K627" s="40">
        <v>681290.48967000004</v>
      </c>
      <c r="L627" s="33" t="s">
        <v>4030</v>
      </c>
      <c r="M627" s="37">
        <v>6.1029092561000003E-2</v>
      </c>
      <c r="N627" s="38">
        <v>304683.77729</v>
      </c>
      <c r="O627" s="41" t="s">
        <v>4186</v>
      </c>
    </row>
    <row r="628" spans="2:15" ht="15" customHeight="1" x14ac:dyDescent="0.3">
      <c r="B628" s="42" t="s">
        <v>562</v>
      </c>
      <c r="C628" s="43" t="s">
        <v>2362</v>
      </c>
      <c r="D628" s="44" t="s">
        <v>3606</v>
      </c>
      <c r="E628" s="45">
        <v>10620644.697000001</v>
      </c>
      <c r="F628" s="46">
        <v>45504</v>
      </c>
      <c r="G628" s="47">
        <v>0.82836979188000004</v>
      </c>
      <c r="H628" s="48">
        <v>8797821.2372999992</v>
      </c>
      <c r="I628" s="43" t="s">
        <v>4025</v>
      </c>
      <c r="J628" s="49">
        <v>3.1858768554000001E-2</v>
      </c>
      <c r="K628" s="50">
        <v>338360.66129999998</v>
      </c>
      <c r="L628" s="43" t="s">
        <v>4428</v>
      </c>
      <c r="M628" s="47">
        <v>2.3782862318E-2</v>
      </c>
      <c r="N628" s="48">
        <v>252589.33056</v>
      </c>
      <c r="O628" s="51" t="s">
        <v>4030</v>
      </c>
    </row>
    <row r="629" spans="2:15" ht="15" customHeight="1" x14ac:dyDescent="0.3">
      <c r="B629" s="32" t="s">
        <v>563</v>
      </c>
      <c r="C629" s="33" t="s">
        <v>2363</v>
      </c>
      <c r="D629" s="34" t="s">
        <v>3609</v>
      </c>
      <c r="E629" s="35">
        <v>241994.38774000001</v>
      </c>
      <c r="F629" s="36">
        <v>45504</v>
      </c>
      <c r="G629" s="37">
        <v>0.60916108021000004</v>
      </c>
      <c r="H629" s="38">
        <v>147413.56263999999</v>
      </c>
      <c r="I629" s="33" t="s">
        <v>4021</v>
      </c>
      <c r="J629" s="39">
        <v>0.11390229379</v>
      </c>
      <c r="K629" s="40">
        <v>27563.715850000001</v>
      </c>
      <c r="L629" s="33" t="s">
        <v>4030</v>
      </c>
      <c r="M629" s="37">
        <v>0.10148453536</v>
      </c>
      <c r="N629" s="38">
        <v>24558.687999999998</v>
      </c>
      <c r="O629" s="41" t="s">
        <v>4187</v>
      </c>
    </row>
    <row r="630" spans="2:15" ht="15" customHeight="1" x14ac:dyDescent="0.3">
      <c r="B630" s="42" t="s">
        <v>564</v>
      </c>
      <c r="C630" s="43" t="s">
        <v>2364</v>
      </c>
      <c r="D630" s="44" t="s">
        <v>3618</v>
      </c>
      <c r="E630" s="45">
        <v>10282777.140000001</v>
      </c>
      <c r="F630" s="46">
        <v>45504</v>
      </c>
      <c r="G630" s="47">
        <v>0.39513590021</v>
      </c>
      <c r="H630" s="48">
        <v>4063094.4018999999</v>
      </c>
      <c r="I630" s="43" t="s">
        <v>4025</v>
      </c>
      <c r="J630" s="49">
        <v>0.17272077387000001</v>
      </c>
      <c r="K630" s="50">
        <v>1776049.2252</v>
      </c>
      <c r="L630" s="43" t="s">
        <v>4031</v>
      </c>
      <c r="M630" s="47">
        <v>9.5156039533000003E-2</v>
      </c>
      <c r="N630" s="48">
        <v>978468.34805000003</v>
      </c>
      <c r="O630" s="51" t="s">
        <v>4184</v>
      </c>
    </row>
    <row r="631" spans="2:15" ht="15" customHeight="1" x14ac:dyDescent="0.3">
      <c r="B631" s="32" t="s">
        <v>565</v>
      </c>
      <c r="C631" s="33" t="s">
        <v>2365</v>
      </c>
      <c r="D631" s="34" t="s">
        <v>3616</v>
      </c>
      <c r="E631" s="35">
        <v>142687.77189999999</v>
      </c>
      <c r="F631" s="36">
        <v>45382</v>
      </c>
      <c r="G631" s="37">
        <v>0.41744645624999999</v>
      </c>
      <c r="H631" s="38">
        <v>59564.504730000001</v>
      </c>
      <c r="I631" s="33" t="s">
        <v>4069</v>
      </c>
      <c r="J631" s="39">
        <v>0.14039960771000001</v>
      </c>
      <c r="K631" s="40">
        <v>20033.307199999999</v>
      </c>
      <c r="L631" s="33" t="s">
        <v>4085</v>
      </c>
      <c r="M631" s="37">
        <v>7.8476441049999998E-2</v>
      </c>
      <c r="N631" s="38">
        <v>11197.62852</v>
      </c>
      <c r="O631" s="41" t="s">
        <v>4188</v>
      </c>
    </row>
    <row r="632" spans="2:15" ht="15" customHeight="1" x14ac:dyDescent="0.3">
      <c r="B632" s="42" t="s">
        <v>566</v>
      </c>
      <c r="C632" s="43" t="s">
        <v>2366</v>
      </c>
      <c r="D632" s="44" t="s">
        <v>3613</v>
      </c>
      <c r="E632" s="45">
        <v>5363809.3389999997</v>
      </c>
      <c r="F632" s="46">
        <v>45504</v>
      </c>
      <c r="G632" s="47">
        <v>0.30700244524999998</v>
      </c>
      <c r="H632" s="48">
        <v>1646702.5829</v>
      </c>
      <c r="I632" s="43" t="s">
        <v>4078</v>
      </c>
      <c r="J632" s="49">
        <v>0.22605867370999999</v>
      </c>
      <c r="K632" s="50">
        <v>1212535.6251999999</v>
      </c>
      <c r="L632" s="43" t="s">
        <v>4025</v>
      </c>
      <c r="M632" s="47">
        <v>0.11605052996</v>
      </c>
      <c r="N632" s="48">
        <v>622472.91640999995</v>
      </c>
      <c r="O632" s="51" t="s">
        <v>4030</v>
      </c>
    </row>
    <row r="633" spans="2:15" ht="15" customHeight="1" x14ac:dyDescent="0.3">
      <c r="B633" s="32" t="s">
        <v>567</v>
      </c>
      <c r="C633" s="33" t="s">
        <v>2367</v>
      </c>
      <c r="D633" s="34" t="s">
        <v>3602</v>
      </c>
      <c r="E633" s="35">
        <v>4795175.0374999996</v>
      </c>
      <c r="F633" s="36">
        <v>45504</v>
      </c>
      <c r="G633" s="37">
        <v>0.31639723809999998</v>
      </c>
      <c r="H633" s="38">
        <v>1517180.1381000001</v>
      </c>
      <c r="I633" s="33" t="s">
        <v>4077</v>
      </c>
      <c r="J633" s="39">
        <v>0.24664106988000001</v>
      </c>
      <c r="K633" s="40">
        <v>1182687.1015000001</v>
      </c>
      <c r="L633" s="33" t="s">
        <v>4025</v>
      </c>
      <c r="M633" s="37">
        <v>0.13373878728999999</v>
      </c>
      <c r="N633" s="38">
        <v>641300.89434999996</v>
      </c>
      <c r="O633" s="41" t="s">
        <v>4157</v>
      </c>
    </row>
    <row r="634" spans="2:15" ht="15" customHeight="1" x14ac:dyDescent="0.3">
      <c r="B634" s="42" t="s">
        <v>568</v>
      </c>
      <c r="C634" s="43" t="s">
        <v>2368</v>
      </c>
      <c r="D634" s="44" t="s">
        <v>3613</v>
      </c>
      <c r="E634" s="45">
        <v>166686.24974999999</v>
      </c>
      <c r="F634" s="46">
        <v>45504</v>
      </c>
      <c r="G634" s="47">
        <v>0.19762307645999999</v>
      </c>
      <c r="H634" s="48">
        <v>32941.049480000001</v>
      </c>
      <c r="I634" s="43" t="s">
        <v>4049</v>
      </c>
      <c r="J634" s="49">
        <v>0.15839731608999999</v>
      </c>
      <c r="K634" s="50">
        <v>26402.654589999998</v>
      </c>
      <c r="L634" s="43" t="s">
        <v>4030</v>
      </c>
      <c r="M634" s="47">
        <v>0.14809540940999999</v>
      </c>
      <c r="N634" s="48">
        <v>24685.468400000002</v>
      </c>
      <c r="O634" s="51" t="s">
        <v>4057</v>
      </c>
    </row>
    <row r="635" spans="2:15" ht="15" customHeight="1" x14ac:dyDescent="0.3">
      <c r="B635" s="32" t="s">
        <v>569</v>
      </c>
      <c r="C635" s="33" t="s">
        <v>2369</v>
      </c>
      <c r="D635" s="34" t="s">
        <v>3613</v>
      </c>
      <c r="E635" s="35">
        <v>215793.47362</v>
      </c>
      <c r="F635" s="36">
        <v>45535</v>
      </c>
      <c r="G635" s="37">
        <v>0.12992897032</v>
      </c>
      <c r="H635" s="38">
        <v>28037.823830000001</v>
      </c>
      <c r="I635" s="33" t="s">
        <v>4030</v>
      </c>
      <c r="J635" s="39">
        <v>0.12297308010999999</v>
      </c>
      <c r="K635" s="40">
        <v>26536.788120000001</v>
      </c>
      <c r="L635" s="33" t="s">
        <v>4035</v>
      </c>
      <c r="M635" s="37">
        <v>0.10577901095</v>
      </c>
      <c r="N635" s="38">
        <v>22826.42021</v>
      </c>
      <c r="O635" s="41" t="s">
        <v>4165</v>
      </c>
    </row>
    <row r="636" spans="2:15" ht="15" customHeight="1" x14ac:dyDescent="0.3">
      <c r="B636" s="42" t="s">
        <v>570</v>
      </c>
      <c r="C636" s="43" t="s">
        <v>2370</v>
      </c>
      <c r="D636" s="44" t="s">
        <v>3613</v>
      </c>
      <c r="E636" s="45">
        <v>96224.987080000006</v>
      </c>
      <c r="F636" s="46">
        <v>45504</v>
      </c>
      <c r="G636" s="47">
        <v>0.15556742769000001</v>
      </c>
      <c r="H636" s="48">
        <v>14969.47372</v>
      </c>
      <c r="I636" s="43" t="s">
        <v>4030</v>
      </c>
      <c r="J636" s="49">
        <v>0.14259719233000001</v>
      </c>
      <c r="K636" s="50">
        <v>13721.412990000001</v>
      </c>
      <c r="L636" s="43" t="s">
        <v>4035</v>
      </c>
      <c r="M636" s="47">
        <v>0.11173982440000001</v>
      </c>
      <c r="N636" s="48">
        <v>10752.16316</v>
      </c>
      <c r="O636" s="51" t="s">
        <v>4074</v>
      </c>
    </row>
    <row r="637" spans="2:15" ht="15" customHeight="1" x14ac:dyDescent="0.3">
      <c r="B637" s="32" t="s">
        <v>3730</v>
      </c>
      <c r="C637" s="33" t="s">
        <v>3904</v>
      </c>
      <c r="D637" s="34" t="s">
        <v>3615</v>
      </c>
      <c r="E637" s="35">
        <v>1090.84617</v>
      </c>
      <c r="F637" s="36">
        <v>45535</v>
      </c>
      <c r="G637" s="37">
        <v>0.99129017430999999</v>
      </c>
      <c r="H637" s="38">
        <v>1081.34509</v>
      </c>
      <c r="I637" s="33" t="s">
        <v>4048</v>
      </c>
      <c r="J637" s="39">
        <v>8.7098256943000003E-3</v>
      </c>
      <c r="K637" s="40">
        <v>9.50108</v>
      </c>
      <c r="L637" s="33" t="s">
        <v>4020</v>
      </c>
      <c r="M637" s="37"/>
      <c r="N637" s="38"/>
      <c r="O637" s="41" t="s">
        <v>3627</v>
      </c>
    </row>
    <row r="638" spans="2:15" ht="15" customHeight="1" x14ac:dyDescent="0.3">
      <c r="B638" s="42" t="s">
        <v>571</v>
      </c>
      <c r="C638" s="43" t="s">
        <v>2371</v>
      </c>
      <c r="D638" s="44" t="s">
        <v>3614</v>
      </c>
      <c r="E638" s="45">
        <v>8787.7445700000007</v>
      </c>
      <c r="F638" s="46">
        <v>45412</v>
      </c>
      <c r="G638" s="47">
        <v>0.16696372184</v>
      </c>
      <c r="H638" s="48">
        <v>1467.2345399999999</v>
      </c>
      <c r="I638" s="43" t="s">
        <v>4149</v>
      </c>
      <c r="J638" s="49">
        <v>0.15745272396000001</v>
      </c>
      <c r="K638" s="50">
        <v>1383.6543200000001</v>
      </c>
      <c r="L638" s="43" t="s">
        <v>4125</v>
      </c>
      <c r="M638" s="47">
        <v>0.12971934163000001</v>
      </c>
      <c r="N638" s="48">
        <v>1139.9404400000001</v>
      </c>
      <c r="O638" s="51" t="s">
        <v>4030</v>
      </c>
    </row>
    <row r="639" spans="2:15" ht="15" customHeight="1" x14ac:dyDescent="0.3">
      <c r="B639" s="32" t="s">
        <v>572</v>
      </c>
      <c r="C639" s="33" t="s">
        <v>2372</v>
      </c>
      <c r="D639" s="34" t="s">
        <v>3613</v>
      </c>
      <c r="E639" s="35">
        <v>50230.154719999999</v>
      </c>
      <c r="F639" s="36">
        <v>45504</v>
      </c>
      <c r="G639" s="37">
        <v>0.17903886620000001</v>
      </c>
      <c r="H639" s="38">
        <v>8993.1499500000009</v>
      </c>
      <c r="I639" s="33" t="s">
        <v>4030</v>
      </c>
      <c r="J639" s="39">
        <v>0.11727987884</v>
      </c>
      <c r="K639" s="40">
        <v>5890.9864600000001</v>
      </c>
      <c r="L639" s="33" t="s">
        <v>4021</v>
      </c>
      <c r="M639" s="37">
        <v>0.11016645918</v>
      </c>
      <c r="N639" s="38">
        <v>5533.6782899999998</v>
      </c>
      <c r="O639" s="41" t="s">
        <v>4051</v>
      </c>
    </row>
    <row r="640" spans="2:15" ht="15" customHeight="1" x14ac:dyDescent="0.3">
      <c r="B640" s="42" t="s">
        <v>573</v>
      </c>
      <c r="C640" s="43" t="s">
        <v>2373</v>
      </c>
      <c r="D640" s="44" t="s">
        <v>3613</v>
      </c>
      <c r="E640" s="45">
        <v>30837.782220000001</v>
      </c>
      <c r="F640" s="46">
        <v>45473</v>
      </c>
      <c r="G640" s="47">
        <v>0.16350130673999999</v>
      </c>
      <c r="H640" s="48">
        <v>5042.0176899999997</v>
      </c>
      <c r="I640" s="43" t="s">
        <v>4057</v>
      </c>
      <c r="J640" s="49">
        <v>0.15910122507999999</v>
      </c>
      <c r="K640" s="50">
        <v>4906.3289299999997</v>
      </c>
      <c r="L640" s="43" t="s">
        <v>4048</v>
      </c>
      <c r="M640" s="47">
        <v>0.15578254932999999</v>
      </c>
      <c r="N640" s="48">
        <v>4803.9883300000001</v>
      </c>
      <c r="O640" s="51" t="s">
        <v>4129</v>
      </c>
    </row>
    <row r="641" spans="2:15" ht="15" customHeight="1" x14ac:dyDescent="0.3">
      <c r="B641" s="32" t="s">
        <v>574</v>
      </c>
      <c r="C641" s="33" t="s">
        <v>2374</v>
      </c>
      <c r="D641" s="34" t="s">
        <v>3604</v>
      </c>
      <c r="E641" s="35">
        <v>258398.94987000001</v>
      </c>
      <c r="F641" s="36">
        <v>45504</v>
      </c>
      <c r="G641" s="37">
        <v>0.13643475342</v>
      </c>
      <c r="H641" s="38">
        <v>35254.597009999998</v>
      </c>
      <c r="I641" s="33" t="s">
        <v>4030</v>
      </c>
      <c r="J641" s="39">
        <v>0.13231329062</v>
      </c>
      <c r="K641" s="40">
        <v>34189.61535</v>
      </c>
      <c r="L641" s="33" t="s">
        <v>4049</v>
      </c>
      <c r="M641" s="37">
        <v>0.10508254106000001</v>
      </c>
      <c r="N641" s="38">
        <v>27153.218260000001</v>
      </c>
      <c r="O641" s="41" t="s">
        <v>4080</v>
      </c>
    </row>
    <row r="642" spans="2:15" ht="15" customHeight="1" x14ac:dyDescent="0.3">
      <c r="B642" s="42" t="s">
        <v>575</v>
      </c>
      <c r="C642" s="43" t="s">
        <v>2375</v>
      </c>
      <c r="D642" s="44" t="s">
        <v>3615</v>
      </c>
      <c r="E642" s="45">
        <v>160590.01068000001</v>
      </c>
      <c r="F642" s="46">
        <v>45504</v>
      </c>
      <c r="G642" s="47">
        <v>0.24261766398000001</v>
      </c>
      <c r="H642" s="48">
        <v>38961.973250000003</v>
      </c>
      <c r="I642" s="43" t="s">
        <v>4022</v>
      </c>
      <c r="J642" s="49">
        <v>8.6274137422000005E-2</v>
      </c>
      <c r="K642" s="50">
        <v>13854.764649999999</v>
      </c>
      <c r="L642" s="43" t="s">
        <v>4048</v>
      </c>
      <c r="M642" s="47">
        <v>7.7295600251999996E-2</v>
      </c>
      <c r="N642" s="48">
        <v>12412.90127</v>
      </c>
      <c r="O642" s="51" t="s">
        <v>4035</v>
      </c>
    </row>
    <row r="643" spans="2:15" ht="15" customHeight="1" x14ac:dyDescent="0.3">
      <c r="B643" s="32" t="s">
        <v>3731</v>
      </c>
      <c r="C643" s="33" t="s">
        <v>3905</v>
      </c>
      <c r="D643" s="34" t="s">
        <v>3616</v>
      </c>
      <c r="E643" s="35">
        <v>45588.938959999999</v>
      </c>
      <c r="F643" s="36">
        <v>45504</v>
      </c>
      <c r="G643" s="37">
        <v>0.13184639229</v>
      </c>
      <c r="H643" s="38">
        <v>6010.7371300000004</v>
      </c>
      <c r="I643" s="33" t="s">
        <v>4174</v>
      </c>
      <c r="J643" s="39">
        <v>0.10289568713</v>
      </c>
      <c r="K643" s="40">
        <v>4690.9052000000001</v>
      </c>
      <c r="L643" s="33" t="s">
        <v>4023</v>
      </c>
      <c r="M643" s="37">
        <v>9.8076021114000003E-2</v>
      </c>
      <c r="N643" s="38">
        <v>4471.18174</v>
      </c>
      <c r="O643" s="41" t="s">
        <v>4041</v>
      </c>
    </row>
    <row r="644" spans="2:15" ht="15" customHeight="1" x14ac:dyDescent="0.3">
      <c r="B644" s="42" t="s">
        <v>576</v>
      </c>
      <c r="C644" s="43" t="s">
        <v>2376</v>
      </c>
      <c r="D644" s="44" t="s">
        <v>3607</v>
      </c>
      <c r="E644" s="45">
        <v>24874.732639999998</v>
      </c>
      <c r="F644" s="46">
        <v>45535</v>
      </c>
      <c r="G644" s="47">
        <v>0.34505119891000002</v>
      </c>
      <c r="H644" s="48">
        <v>8583.0563199999997</v>
      </c>
      <c r="I644" s="43" t="s">
        <v>4089</v>
      </c>
      <c r="J644" s="49">
        <v>0.16201475883999999</v>
      </c>
      <c r="K644" s="50">
        <v>4030.0738099999999</v>
      </c>
      <c r="L644" s="43" t="s">
        <v>4045</v>
      </c>
      <c r="M644" s="47">
        <v>0.13859400219000001</v>
      </c>
      <c r="N644" s="48">
        <v>3447.48875</v>
      </c>
      <c r="O644" s="51" t="s">
        <v>4021</v>
      </c>
    </row>
    <row r="645" spans="2:15" ht="15" customHeight="1" x14ac:dyDescent="0.3">
      <c r="B645" s="32" t="s">
        <v>577</v>
      </c>
      <c r="C645" s="33" t="s">
        <v>2377</v>
      </c>
      <c r="D645" s="34" t="s">
        <v>3613</v>
      </c>
      <c r="E645" s="35">
        <v>25210.05776</v>
      </c>
      <c r="F645" s="36">
        <v>45504</v>
      </c>
      <c r="G645" s="37">
        <v>0.16679913311</v>
      </c>
      <c r="H645" s="38">
        <v>4205.0157799999997</v>
      </c>
      <c r="I645" s="33" t="s">
        <v>4030</v>
      </c>
      <c r="J645" s="39">
        <v>0.14817144274999999</v>
      </c>
      <c r="K645" s="40">
        <v>3735.4106299999999</v>
      </c>
      <c r="L645" s="33" t="s">
        <v>4061</v>
      </c>
      <c r="M645" s="37">
        <v>0.13548426593999999</v>
      </c>
      <c r="N645" s="38">
        <v>3415.5661700000001</v>
      </c>
      <c r="O645" s="41" t="s">
        <v>4051</v>
      </c>
    </row>
    <row r="646" spans="2:15" ht="15" customHeight="1" x14ac:dyDescent="0.3">
      <c r="B646" s="42" t="s">
        <v>578</v>
      </c>
      <c r="C646" s="43" t="s">
        <v>2378</v>
      </c>
      <c r="D646" s="44" t="s">
        <v>3613</v>
      </c>
      <c r="E646" s="45">
        <v>308011.43872999999</v>
      </c>
      <c r="F646" s="46">
        <v>45504</v>
      </c>
      <c r="G646" s="47">
        <v>0.18557033522999999</v>
      </c>
      <c r="H646" s="48">
        <v>57157.785940000002</v>
      </c>
      <c r="I646" s="43" t="s">
        <v>4030</v>
      </c>
      <c r="J646" s="49">
        <v>0.14035074904</v>
      </c>
      <c r="K646" s="50">
        <v>43229.636140000002</v>
      </c>
      <c r="L646" s="43" t="s">
        <v>4035</v>
      </c>
      <c r="M646" s="47">
        <v>9.3111382869999995E-2</v>
      </c>
      <c r="N646" s="48">
        <v>28679.370999999999</v>
      </c>
      <c r="O646" s="51" t="s">
        <v>4050</v>
      </c>
    </row>
    <row r="647" spans="2:15" ht="15" customHeight="1" x14ac:dyDescent="0.3">
      <c r="B647" s="32" t="s">
        <v>579</v>
      </c>
      <c r="C647" s="33" t="s">
        <v>2379</v>
      </c>
      <c r="D647" s="34" t="s">
        <v>3612</v>
      </c>
      <c r="E647" s="35">
        <v>44165.977749999998</v>
      </c>
      <c r="F647" s="36">
        <v>45504</v>
      </c>
      <c r="G647" s="37">
        <v>0.20201608374999999</v>
      </c>
      <c r="H647" s="38">
        <v>8922.2378599999993</v>
      </c>
      <c r="I647" s="33" t="s">
        <v>4041</v>
      </c>
      <c r="J647" s="39">
        <v>0.16009506594</v>
      </c>
      <c r="K647" s="40">
        <v>7070.7551199999998</v>
      </c>
      <c r="L647" s="33" t="s">
        <v>4369</v>
      </c>
      <c r="M647" s="37">
        <v>0.11912577277</v>
      </c>
      <c r="N647" s="38">
        <v>5261.3062300000001</v>
      </c>
      <c r="O647" s="41" t="s">
        <v>4051</v>
      </c>
    </row>
    <row r="648" spans="2:15" ht="15" customHeight="1" x14ac:dyDescent="0.3">
      <c r="B648" s="42" t="s">
        <v>580</v>
      </c>
      <c r="C648" s="43" t="s">
        <v>2380</v>
      </c>
      <c r="D648" s="44" t="s">
        <v>3613</v>
      </c>
      <c r="E648" s="45">
        <v>31131.647110000002</v>
      </c>
      <c r="F648" s="46">
        <v>45504</v>
      </c>
      <c r="G648" s="47">
        <v>8.7901116195999995E-2</v>
      </c>
      <c r="H648" s="48">
        <v>2736.5065300000001</v>
      </c>
      <c r="I648" s="43" t="s">
        <v>4079</v>
      </c>
      <c r="J648" s="49">
        <v>7.5023689936999996E-2</v>
      </c>
      <c r="K648" s="50">
        <v>2335.6110399999998</v>
      </c>
      <c r="L648" s="43" t="s">
        <v>4080</v>
      </c>
      <c r="M648" s="47">
        <v>7.3677635234000005E-2</v>
      </c>
      <c r="N648" s="48">
        <v>2293.7061399999998</v>
      </c>
      <c r="O648" s="51" t="s">
        <v>4074</v>
      </c>
    </row>
    <row r="649" spans="2:15" ht="15" customHeight="1" x14ac:dyDescent="0.3">
      <c r="B649" s="32" t="s">
        <v>3732</v>
      </c>
      <c r="C649" s="33" t="s">
        <v>3906</v>
      </c>
      <c r="D649" s="34" t="s">
        <v>3600</v>
      </c>
      <c r="E649" s="35">
        <v>1054.4240600000001</v>
      </c>
      <c r="F649" s="36">
        <v>45504</v>
      </c>
      <c r="G649" s="37">
        <v>0.68715891214000002</v>
      </c>
      <c r="H649" s="38">
        <v>724.55688999999995</v>
      </c>
      <c r="I649" s="33" t="s">
        <v>4021</v>
      </c>
      <c r="J649" s="39">
        <v>0.16509231589000001</v>
      </c>
      <c r="K649" s="40">
        <v>174.07731000000001</v>
      </c>
      <c r="L649" s="33" t="s">
        <v>4019</v>
      </c>
      <c r="M649" s="37">
        <v>9.3030331647999995E-2</v>
      </c>
      <c r="N649" s="38">
        <v>98.093419999999995</v>
      </c>
      <c r="O649" s="41" t="s">
        <v>4061</v>
      </c>
    </row>
    <row r="650" spans="2:15" ht="15" customHeight="1" x14ac:dyDescent="0.3">
      <c r="B650" s="42" t="s">
        <v>581</v>
      </c>
      <c r="C650" s="43" t="s">
        <v>2381</v>
      </c>
      <c r="D650" s="44" t="s">
        <v>3606</v>
      </c>
      <c r="E650" s="45">
        <v>439020.89649000001</v>
      </c>
      <c r="F650" s="46">
        <v>45504</v>
      </c>
      <c r="G650" s="47">
        <v>0.15510782242000001</v>
      </c>
      <c r="H650" s="48">
        <v>68095.575249999994</v>
      </c>
      <c r="I650" s="43" t="s">
        <v>4044</v>
      </c>
      <c r="J650" s="49">
        <v>0.12796876449</v>
      </c>
      <c r="K650" s="50">
        <v>56180.961710000003</v>
      </c>
      <c r="L650" s="43" t="s">
        <v>4074</v>
      </c>
      <c r="M650" s="47">
        <v>0.12391625039</v>
      </c>
      <c r="N650" s="48">
        <v>54401.823340000003</v>
      </c>
      <c r="O650" s="51" t="s">
        <v>4031</v>
      </c>
    </row>
    <row r="651" spans="2:15" ht="15" customHeight="1" x14ac:dyDescent="0.3">
      <c r="B651" s="32" t="s">
        <v>582</v>
      </c>
      <c r="C651" s="33" t="s">
        <v>2382</v>
      </c>
      <c r="D651" s="34" t="s">
        <v>3613</v>
      </c>
      <c r="E651" s="35">
        <v>15195.124330000001</v>
      </c>
      <c r="F651" s="36">
        <v>45504</v>
      </c>
      <c r="G651" s="37">
        <v>0.25859259949000002</v>
      </c>
      <c r="H651" s="38">
        <v>3929.3467000000001</v>
      </c>
      <c r="I651" s="33" t="s">
        <v>4032</v>
      </c>
      <c r="J651" s="39">
        <v>0.12167099918</v>
      </c>
      <c r="K651" s="40">
        <v>1848.8059599999999</v>
      </c>
      <c r="L651" s="33" t="s">
        <v>4074</v>
      </c>
      <c r="M651" s="37">
        <v>0.10656383684</v>
      </c>
      <c r="N651" s="38">
        <v>1619.2507499999999</v>
      </c>
      <c r="O651" s="41" t="s">
        <v>4057</v>
      </c>
    </row>
    <row r="652" spans="2:15" ht="15" customHeight="1" x14ac:dyDescent="0.3">
      <c r="B652" s="42" t="s">
        <v>583</v>
      </c>
      <c r="C652" s="43" t="s">
        <v>2383</v>
      </c>
      <c r="D652" s="44" t="s">
        <v>3623</v>
      </c>
      <c r="E652" s="45">
        <v>222458.57637</v>
      </c>
      <c r="F652" s="46">
        <v>45535</v>
      </c>
      <c r="G652" s="47">
        <v>0.1195576569</v>
      </c>
      <c r="H652" s="48">
        <v>26596.62615</v>
      </c>
      <c r="I652" s="43" t="s">
        <v>4035</v>
      </c>
      <c r="J652" s="49">
        <v>9.9150441623000005E-2</v>
      </c>
      <c r="K652" s="50">
        <v>22056.86609</v>
      </c>
      <c r="L652" s="43" t="s">
        <v>4048</v>
      </c>
      <c r="M652" s="47">
        <v>8.9549774772000004E-2</v>
      </c>
      <c r="N652" s="48">
        <v>19921.115409999999</v>
      </c>
      <c r="O652" s="51" t="s">
        <v>4030</v>
      </c>
    </row>
    <row r="653" spans="2:15" ht="15" customHeight="1" x14ac:dyDescent="0.3">
      <c r="B653" s="32" t="s">
        <v>584</v>
      </c>
      <c r="C653" s="33" t="s">
        <v>2384</v>
      </c>
      <c r="D653" s="34" t="s">
        <v>3607</v>
      </c>
      <c r="E653" s="35">
        <v>20265.140479999998</v>
      </c>
      <c r="F653" s="36">
        <v>45504</v>
      </c>
      <c r="G653" s="37">
        <v>0.40393273948000002</v>
      </c>
      <c r="H653" s="38">
        <v>8185.75371</v>
      </c>
      <c r="I653" s="33" t="s">
        <v>4021</v>
      </c>
      <c r="J653" s="39">
        <v>0.13251895553000001</v>
      </c>
      <c r="K653" s="40">
        <v>2685.5152499999999</v>
      </c>
      <c r="L653" s="33" t="s">
        <v>4027</v>
      </c>
      <c r="M653" s="37">
        <v>0.11725280228</v>
      </c>
      <c r="N653" s="38">
        <v>2376.1445100000001</v>
      </c>
      <c r="O653" s="41" t="s">
        <v>4051</v>
      </c>
    </row>
    <row r="654" spans="2:15" ht="15" customHeight="1" x14ac:dyDescent="0.3">
      <c r="B654" s="42" t="s">
        <v>585</v>
      </c>
      <c r="C654" s="43" t="s">
        <v>2385</v>
      </c>
      <c r="D654" s="44" t="s">
        <v>3615</v>
      </c>
      <c r="E654" s="45">
        <v>6244.8529500000004</v>
      </c>
      <c r="F654" s="46">
        <v>42490</v>
      </c>
      <c r="G654" s="47">
        <v>0.49709880037999998</v>
      </c>
      <c r="H654" s="48">
        <v>3104.3089100000002</v>
      </c>
      <c r="I654" s="43" t="s">
        <v>4337</v>
      </c>
      <c r="J654" s="49">
        <v>0.15417600345999999</v>
      </c>
      <c r="K654" s="50">
        <v>962.80646999999999</v>
      </c>
      <c r="L654" s="43" t="s">
        <v>4289</v>
      </c>
      <c r="M654" s="47">
        <v>0.14743586396</v>
      </c>
      <c r="N654" s="48">
        <v>920.71528999999998</v>
      </c>
      <c r="O654" s="51" t="s">
        <v>4189</v>
      </c>
    </row>
    <row r="655" spans="2:15" ht="15" customHeight="1" x14ac:dyDescent="0.3">
      <c r="B655" s="32" t="s">
        <v>586</v>
      </c>
      <c r="C655" s="33" t="s">
        <v>2386</v>
      </c>
      <c r="D655" s="34" t="s">
        <v>3615</v>
      </c>
      <c r="E655" s="35">
        <v>9549.8423600000006</v>
      </c>
      <c r="F655" s="36">
        <v>45504</v>
      </c>
      <c r="G655" s="37">
        <v>0.17797815042000001</v>
      </c>
      <c r="H655" s="38">
        <v>1699.66328</v>
      </c>
      <c r="I655" s="33" t="s">
        <v>4045</v>
      </c>
      <c r="J655" s="39">
        <v>0.1595737995</v>
      </c>
      <c r="K655" s="40">
        <v>1523.90463</v>
      </c>
      <c r="L655" s="33" t="s">
        <v>4030</v>
      </c>
      <c r="M655" s="37">
        <v>0.12898619930999999</v>
      </c>
      <c r="N655" s="38">
        <v>1231.7978700000001</v>
      </c>
      <c r="O655" s="41" t="s">
        <v>4051</v>
      </c>
    </row>
    <row r="656" spans="2:15" ht="15" customHeight="1" x14ac:dyDescent="0.3">
      <c r="B656" s="42" t="s">
        <v>587</v>
      </c>
      <c r="C656" s="43" t="s">
        <v>2387</v>
      </c>
      <c r="D656" s="44" t="s">
        <v>3613</v>
      </c>
      <c r="E656" s="45">
        <v>60781.508589999998</v>
      </c>
      <c r="F656" s="46">
        <v>45535</v>
      </c>
      <c r="G656" s="47">
        <v>0.14519210883</v>
      </c>
      <c r="H656" s="48">
        <v>8824.9954099999995</v>
      </c>
      <c r="I656" s="43" t="s">
        <v>4145</v>
      </c>
      <c r="J656" s="49">
        <v>0.11531923347</v>
      </c>
      <c r="K656" s="50">
        <v>7009.2769799999996</v>
      </c>
      <c r="L656" s="43" t="s">
        <v>4162</v>
      </c>
      <c r="M656" s="47">
        <v>0.11085482503000001</v>
      </c>
      <c r="N656" s="48">
        <v>6737.9234999999999</v>
      </c>
      <c r="O656" s="51" t="s">
        <v>4058</v>
      </c>
    </row>
    <row r="657" spans="2:15" ht="15" customHeight="1" x14ac:dyDescent="0.3">
      <c r="B657" s="32" t="s">
        <v>588</v>
      </c>
      <c r="C657" s="33" t="s">
        <v>2388</v>
      </c>
      <c r="D657" s="34" t="s">
        <v>3605</v>
      </c>
      <c r="E657" s="35">
        <v>42013.083120000003</v>
      </c>
      <c r="F657" s="36">
        <v>45504</v>
      </c>
      <c r="G657" s="37">
        <v>0.1232679243</v>
      </c>
      <c r="H657" s="38">
        <v>5178.8655500000004</v>
      </c>
      <c r="I657" s="33" t="s">
        <v>4074</v>
      </c>
      <c r="J657" s="39">
        <v>0.11269711785</v>
      </c>
      <c r="K657" s="40">
        <v>4734.7533800000001</v>
      </c>
      <c r="L657" s="33" t="s">
        <v>4072</v>
      </c>
      <c r="M657" s="37">
        <v>0.10079214605</v>
      </c>
      <c r="N657" s="38">
        <v>4234.5888100000002</v>
      </c>
      <c r="O657" s="41" t="s">
        <v>4044</v>
      </c>
    </row>
    <row r="658" spans="2:15" ht="15" customHeight="1" x14ac:dyDescent="0.3">
      <c r="B658" s="42" t="s">
        <v>589</v>
      </c>
      <c r="C658" s="43" t="s">
        <v>2389</v>
      </c>
      <c r="D658" s="44" t="s">
        <v>3606</v>
      </c>
      <c r="E658" s="45">
        <v>40103.77852</v>
      </c>
      <c r="F658" s="46">
        <v>45504</v>
      </c>
      <c r="G658" s="47">
        <v>0.13986477526999999</v>
      </c>
      <c r="H658" s="48">
        <v>5609.1059699999996</v>
      </c>
      <c r="I658" s="43" t="s">
        <v>4024</v>
      </c>
      <c r="J658" s="49">
        <v>0.10432078433</v>
      </c>
      <c r="K658" s="50">
        <v>4183.6576299999997</v>
      </c>
      <c r="L658" s="43" t="s">
        <v>4028</v>
      </c>
      <c r="M658" s="47">
        <v>8.3314350750000002E-2</v>
      </c>
      <c r="N658" s="48">
        <v>3341.2202699999998</v>
      </c>
      <c r="O658" s="51" t="s">
        <v>4019</v>
      </c>
    </row>
    <row r="659" spans="2:15" ht="15" customHeight="1" x14ac:dyDescent="0.3">
      <c r="B659" s="32" t="s">
        <v>590</v>
      </c>
      <c r="C659" s="33" t="s">
        <v>2390</v>
      </c>
      <c r="D659" s="34" t="s">
        <v>3614</v>
      </c>
      <c r="E659" s="35">
        <v>228301.74638</v>
      </c>
      <c r="F659" s="36">
        <v>45504</v>
      </c>
      <c r="G659" s="37">
        <v>0.10960645206</v>
      </c>
      <c r="H659" s="38">
        <v>25023.344420000001</v>
      </c>
      <c r="I659" s="33" t="s">
        <v>4024</v>
      </c>
      <c r="J659" s="39">
        <v>8.2763804656000001E-2</v>
      </c>
      <c r="K659" s="40">
        <v>18895.121139999999</v>
      </c>
      <c r="L659" s="33" t="s">
        <v>4025</v>
      </c>
      <c r="M659" s="37">
        <v>7.2916119538999999E-2</v>
      </c>
      <c r="N659" s="38">
        <v>16646.87743</v>
      </c>
      <c r="O659" s="41" t="s">
        <v>4031</v>
      </c>
    </row>
    <row r="660" spans="2:15" ht="15" customHeight="1" x14ac:dyDescent="0.3">
      <c r="B660" s="42" t="s">
        <v>591</v>
      </c>
      <c r="C660" s="43" t="s">
        <v>2391</v>
      </c>
      <c r="D660" s="44" t="s">
        <v>3614</v>
      </c>
      <c r="E660" s="45">
        <v>32461.70594</v>
      </c>
      <c r="F660" s="46">
        <v>45382</v>
      </c>
      <c r="G660" s="47">
        <v>0.14532519482</v>
      </c>
      <c r="H660" s="48">
        <v>4717.5037400000001</v>
      </c>
      <c r="I660" s="43" t="s">
        <v>4262</v>
      </c>
      <c r="J660" s="49">
        <v>0.11450643804000001</v>
      </c>
      <c r="K660" s="50">
        <v>3717.0743200000002</v>
      </c>
      <c r="L660" s="43" t="s">
        <v>4199</v>
      </c>
      <c r="M660" s="47">
        <v>0.10878428837</v>
      </c>
      <c r="N660" s="48">
        <v>3531.3235800000002</v>
      </c>
      <c r="O660" s="51" t="s">
        <v>4029</v>
      </c>
    </row>
    <row r="661" spans="2:15" ht="15" customHeight="1" x14ac:dyDescent="0.3">
      <c r="B661" s="32" t="s">
        <v>3665</v>
      </c>
      <c r="C661" s="33" t="s">
        <v>3668</v>
      </c>
      <c r="D661" s="34" t="s">
        <v>3602</v>
      </c>
      <c r="E661" s="35">
        <v>5543.2331700000004</v>
      </c>
      <c r="F661" s="36">
        <v>45382</v>
      </c>
      <c r="G661" s="37">
        <v>0.16145987595</v>
      </c>
      <c r="H661" s="38">
        <v>895.00973999999997</v>
      </c>
      <c r="I661" s="33" t="s">
        <v>4085</v>
      </c>
      <c r="J661" s="39">
        <v>0.11635357024</v>
      </c>
      <c r="K661" s="40">
        <v>644.97496999999998</v>
      </c>
      <c r="L661" s="33" t="s">
        <v>4220</v>
      </c>
      <c r="M661" s="37">
        <v>0.10418935343999999</v>
      </c>
      <c r="N661" s="38">
        <v>577.54588000000001</v>
      </c>
      <c r="O661" s="41" t="s">
        <v>4084</v>
      </c>
    </row>
    <row r="662" spans="2:15" ht="15" customHeight="1" x14ac:dyDescent="0.3">
      <c r="B662" s="42" t="s">
        <v>3733</v>
      </c>
      <c r="C662" s="43" t="s">
        <v>3907</v>
      </c>
      <c r="D662" s="44" t="s">
        <v>3605</v>
      </c>
      <c r="E662" s="45">
        <v>7234.6892600000001</v>
      </c>
      <c r="F662" s="46">
        <v>45504</v>
      </c>
      <c r="G662" s="47">
        <v>0.26105975144999999</v>
      </c>
      <c r="H662" s="48">
        <v>1888.6861799999999</v>
      </c>
      <c r="I662" s="43" t="s">
        <v>4021</v>
      </c>
      <c r="J662" s="49">
        <v>0.20757178173999999</v>
      </c>
      <c r="K662" s="50">
        <v>1501.7173399999999</v>
      </c>
      <c r="L662" s="43" t="s">
        <v>4051</v>
      </c>
      <c r="M662" s="47">
        <v>0.1414539192</v>
      </c>
      <c r="N662" s="48">
        <v>1023.37515</v>
      </c>
      <c r="O662" s="51" t="s">
        <v>4019</v>
      </c>
    </row>
    <row r="663" spans="2:15" ht="15" customHeight="1" x14ac:dyDescent="0.3">
      <c r="B663" s="32" t="s">
        <v>592</v>
      </c>
      <c r="C663" s="33" t="s">
        <v>2392</v>
      </c>
      <c r="D663" s="34" t="s">
        <v>3623</v>
      </c>
      <c r="E663" s="35">
        <v>31872.612580000001</v>
      </c>
      <c r="F663" s="36">
        <v>45504</v>
      </c>
      <c r="G663" s="37">
        <v>0.18187945232</v>
      </c>
      <c r="H663" s="38">
        <v>5796.9733200000001</v>
      </c>
      <c r="I663" s="33" t="s">
        <v>4044</v>
      </c>
      <c r="J663" s="39">
        <v>0.12614900363000001</v>
      </c>
      <c r="K663" s="40">
        <v>4020.69832</v>
      </c>
      <c r="L663" s="33" t="s">
        <v>4134</v>
      </c>
      <c r="M663" s="37">
        <v>0.12455044656</v>
      </c>
      <c r="N663" s="38">
        <v>3969.7481299999999</v>
      </c>
      <c r="O663" s="41" t="s">
        <v>4024</v>
      </c>
    </row>
    <row r="664" spans="2:15" ht="15" customHeight="1" x14ac:dyDescent="0.3">
      <c r="B664" s="42" t="s">
        <v>593</v>
      </c>
      <c r="C664" s="43" t="s">
        <v>2393</v>
      </c>
      <c r="D664" s="44" t="s">
        <v>3600</v>
      </c>
      <c r="E664" s="45">
        <v>8345.2534599999999</v>
      </c>
      <c r="F664" s="46">
        <v>45535</v>
      </c>
      <c r="G664" s="47">
        <v>0.66660510872000001</v>
      </c>
      <c r="H664" s="48">
        <v>5562.9885899999999</v>
      </c>
      <c r="I664" s="43" t="s">
        <v>4044</v>
      </c>
      <c r="J664" s="49">
        <v>0.14441838654</v>
      </c>
      <c r="K664" s="50">
        <v>1205.20804</v>
      </c>
      <c r="L664" s="43" t="s">
        <v>4035</v>
      </c>
      <c r="M664" s="47">
        <v>0.13906580616</v>
      </c>
      <c r="N664" s="48">
        <v>1160.5393999999999</v>
      </c>
      <c r="O664" s="51" t="s">
        <v>4190</v>
      </c>
    </row>
    <row r="665" spans="2:15" ht="15" customHeight="1" x14ac:dyDescent="0.3">
      <c r="B665" s="32" t="s">
        <v>594</v>
      </c>
      <c r="C665" s="33" t="s">
        <v>2394</v>
      </c>
      <c r="D665" s="34" t="s">
        <v>3606</v>
      </c>
      <c r="E665" s="35">
        <v>37155.779929999997</v>
      </c>
      <c r="F665" s="36">
        <v>45535</v>
      </c>
      <c r="G665" s="37">
        <v>0.40677861124999998</v>
      </c>
      <c r="H665" s="38">
        <v>15114.17656</v>
      </c>
      <c r="I665" s="33" t="s">
        <v>4044</v>
      </c>
      <c r="J665" s="39">
        <v>0.22611128271</v>
      </c>
      <c r="K665" s="40">
        <v>8401.3410600000007</v>
      </c>
      <c r="L665" s="33" t="s">
        <v>4021</v>
      </c>
      <c r="M665" s="37">
        <v>0.11523740876999999</v>
      </c>
      <c r="N665" s="38">
        <v>4281.7358000000004</v>
      </c>
      <c r="O665" s="41" t="s">
        <v>4168</v>
      </c>
    </row>
    <row r="666" spans="2:15" ht="15" customHeight="1" x14ac:dyDescent="0.3">
      <c r="B666" s="42" t="s">
        <v>595</v>
      </c>
      <c r="C666" s="43" t="s">
        <v>2395</v>
      </c>
      <c r="D666" s="44" t="s">
        <v>3614</v>
      </c>
      <c r="E666" s="45">
        <v>33151.766929999998</v>
      </c>
      <c r="F666" s="46">
        <v>45473</v>
      </c>
      <c r="G666" s="47">
        <v>0.26559784577000001</v>
      </c>
      <c r="H666" s="48">
        <v>8805.0378799999999</v>
      </c>
      <c r="I666" s="43" t="s">
        <v>4307</v>
      </c>
      <c r="J666" s="49">
        <v>0.18181674638</v>
      </c>
      <c r="K666" s="50">
        <v>6027.5464000000002</v>
      </c>
      <c r="L666" s="43" t="s">
        <v>4031</v>
      </c>
      <c r="M666" s="47">
        <v>9.9303715151999997E-2</v>
      </c>
      <c r="N666" s="48">
        <v>3292.0936200000001</v>
      </c>
      <c r="O666" s="51" t="s">
        <v>4028</v>
      </c>
    </row>
    <row r="667" spans="2:15" ht="15" customHeight="1" x14ac:dyDescent="0.3">
      <c r="B667" s="32" t="s">
        <v>3734</v>
      </c>
      <c r="C667" s="33" t="s">
        <v>3908</v>
      </c>
      <c r="D667" s="34" t="s">
        <v>3607</v>
      </c>
      <c r="E667" s="35">
        <v>3637.5129400000001</v>
      </c>
      <c r="F667" s="36">
        <v>45291</v>
      </c>
      <c r="G667" s="37">
        <v>0.92461331835000005</v>
      </c>
      <c r="H667" s="38">
        <v>3363.2929100000001</v>
      </c>
      <c r="I667" s="33" t="s">
        <v>4069</v>
      </c>
      <c r="J667" s="39">
        <v>6.0185025761000002E-2</v>
      </c>
      <c r="K667" s="40">
        <v>218.92381</v>
      </c>
      <c r="L667" s="33" t="s">
        <v>4088</v>
      </c>
      <c r="M667" s="37">
        <v>1.5201655886999999E-2</v>
      </c>
      <c r="N667" s="38">
        <v>55.296219999999998</v>
      </c>
      <c r="O667" s="41" t="s">
        <v>4020</v>
      </c>
    </row>
    <row r="668" spans="2:15" ht="15" customHeight="1" x14ac:dyDescent="0.3">
      <c r="B668" s="42" t="s">
        <v>596</v>
      </c>
      <c r="C668" s="43" t="s">
        <v>2396</v>
      </c>
      <c r="D668" s="44" t="s">
        <v>3613</v>
      </c>
      <c r="E668" s="45">
        <v>161044.91803</v>
      </c>
      <c r="F668" s="46">
        <v>45535</v>
      </c>
      <c r="G668" s="47">
        <v>0.17240904102999999</v>
      </c>
      <c r="H668" s="48">
        <v>27765.599880000002</v>
      </c>
      <c r="I668" s="43" t="s">
        <v>4057</v>
      </c>
      <c r="J668" s="49">
        <v>0.14541606191000001</v>
      </c>
      <c r="K668" s="50">
        <v>23418.517769999999</v>
      </c>
      <c r="L668" s="43" t="s">
        <v>4030</v>
      </c>
      <c r="M668" s="47">
        <v>0.14014137333000001</v>
      </c>
      <c r="N668" s="48">
        <v>22569.055980000001</v>
      </c>
      <c r="O668" s="51" t="s">
        <v>4027</v>
      </c>
    </row>
    <row r="669" spans="2:15" ht="15" customHeight="1" x14ac:dyDescent="0.3">
      <c r="B669" s="32" t="s">
        <v>597</v>
      </c>
      <c r="C669" s="33" t="s">
        <v>2397</v>
      </c>
      <c r="D669" s="34" t="s">
        <v>3607</v>
      </c>
      <c r="E669" s="35">
        <v>8229.3765000000003</v>
      </c>
      <c r="F669" s="36">
        <v>45473</v>
      </c>
      <c r="G669" s="37">
        <v>0.27765329974000003</v>
      </c>
      <c r="H669" s="38">
        <v>2284.91354</v>
      </c>
      <c r="I669" s="33" t="s">
        <v>4021</v>
      </c>
      <c r="J669" s="39">
        <v>0.16186853645999999</v>
      </c>
      <c r="K669" s="40">
        <v>1332.0771299999999</v>
      </c>
      <c r="L669" s="33" t="s">
        <v>4041</v>
      </c>
      <c r="M669" s="37">
        <v>0.14488251084000001</v>
      </c>
      <c r="N669" s="38">
        <v>1192.2927299999999</v>
      </c>
      <c r="O669" s="41" t="s">
        <v>4030</v>
      </c>
    </row>
    <row r="670" spans="2:15" ht="15" customHeight="1" x14ac:dyDescent="0.3">
      <c r="B670" s="42" t="s">
        <v>598</v>
      </c>
      <c r="C670" s="43" t="s">
        <v>2398</v>
      </c>
      <c r="D670" s="44" t="s">
        <v>3606</v>
      </c>
      <c r="E670" s="45">
        <v>19611.81035</v>
      </c>
      <c r="F670" s="46">
        <v>45504</v>
      </c>
      <c r="G670" s="47">
        <v>0.19171821331</v>
      </c>
      <c r="H670" s="48">
        <v>3759.9412400000001</v>
      </c>
      <c r="I670" s="43" t="s">
        <v>4022</v>
      </c>
      <c r="J670" s="49">
        <v>0.17244690621</v>
      </c>
      <c r="K670" s="50">
        <v>3381.99602</v>
      </c>
      <c r="L670" s="43" t="s">
        <v>4035</v>
      </c>
      <c r="M670" s="47">
        <v>6.8506285550999996E-2</v>
      </c>
      <c r="N670" s="48">
        <v>1343.5322799999999</v>
      </c>
      <c r="O670" s="51" t="s">
        <v>4044</v>
      </c>
    </row>
    <row r="671" spans="2:15" ht="15" customHeight="1" x14ac:dyDescent="0.3">
      <c r="B671" s="32" t="s">
        <v>599</v>
      </c>
      <c r="C671" s="33" t="s">
        <v>2399</v>
      </c>
      <c r="D671" s="34" t="s">
        <v>3615</v>
      </c>
      <c r="E671" s="35">
        <v>9730.5959000000003</v>
      </c>
      <c r="F671" s="36">
        <v>44255</v>
      </c>
      <c r="G671" s="37">
        <v>0.54527284808999998</v>
      </c>
      <c r="H671" s="38">
        <v>5305.8297400000001</v>
      </c>
      <c r="I671" s="33" t="s">
        <v>4339</v>
      </c>
      <c r="J671" s="39">
        <v>0.18138152258000001</v>
      </c>
      <c r="K671" s="40">
        <v>1764.9503</v>
      </c>
      <c r="L671" s="33" t="s">
        <v>4436</v>
      </c>
      <c r="M671" s="37">
        <v>7.7035402323000005E-2</v>
      </c>
      <c r="N671" s="38">
        <v>749.60037</v>
      </c>
      <c r="O671" s="41" t="s">
        <v>4191</v>
      </c>
    </row>
    <row r="672" spans="2:15" ht="15" customHeight="1" x14ac:dyDescent="0.3">
      <c r="B672" s="42" t="s">
        <v>600</v>
      </c>
      <c r="C672" s="43" t="s">
        <v>2400</v>
      </c>
      <c r="D672" s="44" t="s">
        <v>3609</v>
      </c>
      <c r="E672" s="45">
        <v>152859.98728999999</v>
      </c>
      <c r="F672" s="46">
        <v>45504</v>
      </c>
      <c r="G672" s="47">
        <v>0.13409554360000001</v>
      </c>
      <c r="H672" s="48">
        <v>20497.843089999998</v>
      </c>
      <c r="I672" s="43" t="s">
        <v>4027</v>
      </c>
      <c r="J672" s="49">
        <v>0.12857815985000001</v>
      </c>
      <c r="K672" s="50">
        <v>19654.455880000001</v>
      </c>
      <c r="L672" s="43" t="s">
        <v>4060</v>
      </c>
      <c r="M672" s="47">
        <v>0.11908872198999999</v>
      </c>
      <c r="N672" s="48">
        <v>18203.900529999999</v>
      </c>
      <c r="O672" s="51" t="s">
        <v>4051</v>
      </c>
    </row>
    <row r="673" spans="2:15" ht="15" customHeight="1" x14ac:dyDescent="0.3">
      <c r="B673" s="32" t="s">
        <v>601</v>
      </c>
      <c r="C673" s="33" t="s">
        <v>2401</v>
      </c>
      <c r="D673" s="34" t="s">
        <v>3613</v>
      </c>
      <c r="E673" s="35">
        <v>28112.000220000002</v>
      </c>
      <c r="F673" s="36">
        <v>45535</v>
      </c>
      <c r="G673" s="37">
        <v>0.21333630950999999</v>
      </c>
      <c r="H673" s="38">
        <v>5997.3103799999999</v>
      </c>
      <c r="I673" s="33" t="s">
        <v>4057</v>
      </c>
      <c r="J673" s="39">
        <v>0.1432440331</v>
      </c>
      <c r="K673" s="40">
        <v>4026.8762900000002</v>
      </c>
      <c r="L673" s="33" t="s">
        <v>4035</v>
      </c>
      <c r="M673" s="37">
        <v>0.11837178299999999</v>
      </c>
      <c r="N673" s="38">
        <v>3327.66759</v>
      </c>
      <c r="O673" s="41" t="s">
        <v>4030</v>
      </c>
    </row>
    <row r="674" spans="2:15" ht="15" customHeight="1" x14ac:dyDescent="0.3">
      <c r="B674" s="42" t="s">
        <v>602</v>
      </c>
      <c r="C674" s="43" t="s">
        <v>2402</v>
      </c>
      <c r="D674" s="44" t="s">
        <v>3610</v>
      </c>
      <c r="E674" s="45">
        <v>29932.215769999999</v>
      </c>
      <c r="F674" s="46">
        <v>45535</v>
      </c>
      <c r="G674" s="47">
        <v>0.96869093196</v>
      </c>
      <c r="H674" s="48">
        <v>28995.065989999999</v>
      </c>
      <c r="I674" s="43" t="s">
        <v>4020</v>
      </c>
      <c r="J674" s="49">
        <v>2.8785355772999999E-2</v>
      </c>
      <c r="K674" s="50">
        <v>861.60947999999996</v>
      </c>
      <c r="L674" s="43" t="s">
        <v>4049</v>
      </c>
      <c r="M674" s="47">
        <v>2.4661946368E-3</v>
      </c>
      <c r="N674" s="48">
        <v>73.818669999999997</v>
      </c>
      <c r="O674" s="51" t="s">
        <v>4076</v>
      </c>
    </row>
    <row r="675" spans="2:15" ht="15" customHeight="1" x14ac:dyDescent="0.3">
      <c r="B675" s="32" t="s">
        <v>603</v>
      </c>
      <c r="C675" s="33" t="s">
        <v>2403</v>
      </c>
      <c r="D675" s="34" t="s">
        <v>3606</v>
      </c>
      <c r="E675" s="35">
        <v>20299.30472</v>
      </c>
      <c r="F675" s="36">
        <v>45473</v>
      </c>
      <c r="G675" s="37">
        <v>0.15225341275000001</v>
      </c>
      <c r="H675" s="38">
        <v>3090.6384200000002</v>
      </c>
      <c r="I675" s="33" t="s">
        <v>4051</v>
      </c>
      <c r="J675" s="39">
        <v>0.15224030983</v>
      </c>
      <c r="K675" s="40">
        <v>3090.3724400000001</v>
      </c>
      <c r="L675" s="33" t="s">
        <v>4024</v>
      </c>
      <c r="M675" s="37">
        <v>0.11394789683000001</v>
      </c>
      <c r="N675" s="38">
        <v>2313.0630799999999</v>
      </c>
      <c r="O675" s="41" t="s">
        <v>4048</v>
      </c>
    </row>
    <row r="676" spans="2:15" ht="15" customHeight="1" x14ac:dyDescent="0.3">
      <c r="B676" s="42" t="s">
        <v>3735</v>
      </c>
      <c r="C676" s="43" t="s">
        <v>3909</v>
      </c>
      <c r="D676" s="44" t="s">
        <v>3613</v>
      </c>
      <c r="E676" s="45">
        <v>13793.47443</v>
      </c>
      <c r="F676" s="46">
        <v>45504</v>
      </c>
      <c r="G676" s="47">
        <v>9.7841637134000001E-2</v>
      </c>
      <c r="H676" s="48">
        <v>1349.5761199999999</v>
      </c>
      <c r="I676" s="43" t="s">
        <v>4158</v>
      </c>
      <c r="J676" s="49">
        <v>9.4290980607999994E-2</v>
      </c>
      <c r="K676" s="50">
        <v>1300.60023</v>
      </c>
      <c r="L676" s="43" t="s">
        <v>4117</v>
      </c>
      <c r="M676" s="47">
        <v>8.0951702609000004E-2</v>
      </c>
      <c r="N676" s="48">
        <v>1116.6052400000001</v>
      </c>
      <c r="O676" s="51" t="s">
        <v>4061</v>
      </c>
    </row>
    <row r="677" spans="2:15" ht="15" customHeight="1" x14ac:dyDescent="0.3">
      <c r="B677" s="32" t="s">
        <v>604</v>
      </c>
      <c r="C677" s="33" t="s">
        <v>2404</v>
      </c>
      <c r="D677" s="34" t="s">
        <v>3615</v>
      </c>
      <c r="E677" s="35">
        <v>164683.01277</v>
      </c>
      <c r="F677" s="36">
        <v>45504</v>
      </c>
      <c r="G677" s="37">
        <v>0.23155301119999999</v>
      </c>
      <c r="H677" s="38">
        <v>38132.847500000003</v>
      </c>
      <c r="I677" s="33" t="s">
        <v>4086</v>
      </c>
      <c r="J677" s="39">
        <v>0.15372267420999999</v>
      </c>
      <c r="K677" s="40">
        <v>25315.51312</v>
      </c>
      <c r="L677" s="33" t="s">
        <v>4035</v>
      </c>
      <c r="M677" s="37">
        <v>9.6179179768E-2</v>
      </c>
      <c r="N677" s="38">
        <v>15839.077090000001</v>
      </c>
      <c r="O677" s="41" t="s">
        <v>4028</v>
      </c>
    </row>
    <row r="678" spans="2:15" ht="15" customHeight="1" x14ac:dyDescent="0.3">
      <c r="B678" s="42" t="s">
        <v>605</v>
      </c>
      <c r="C678" s="43" t="s">
        <v>2405</v>
      </c>
      <c r="D678" s="44" t="s">
        <v>3613</v>
      </c>
      <c r="E678" s="45">
        <v>38566.294690000002</v>
      </c>
      <c r="F678" s="46">
        <v>45504</v>
      </c>
      <c r="G678" s="47">
        <v>0.13839329012000001</v>
      </c>
      <c r="H678" s="48">
        <v>5337.3164100000004</v>
      </c>
      <c r="I678" s="43" t="s">
        <v>4171</v>
      </c>
      <c r="J678" s="49">
        <v>0.11722511551000001</v>
      </c>
      <c r="K678" s="50">
        <v>4520.9383500000004</v>
      </c>
      <c r="L678" s="43" t="s">
        <v>4030</v>
      </c>
      <c r="M678" s="47">
        <v>0.10166034257000001</v>
      </c>
      <c r="N678" s="48">
        <v>3920.66273</v>
      </c>
      <c r="O678" s="51" t="s">
        <v>4117</v>
      </c>
    </row>
    <row r="679" spans="2:15" ht="15" customHeight="1" x14ac:dyDescent="0.3">
      <c r="B679" s="32" t="s">
        <v>606</v>
      </c>
      <c r="C679" s="33" t="s">
        <v>2406</v>
      </c>
      <c r="D679" s="34" t="s">
        <v>3600</v>
      </c>
      <c r="E679" s="35">
        <v>17701.419089999999</v>
      </c>
      <c r="F679" s="36">
        <v>45322</v>
      </c>
      <c r="G679" s="37">
        <v>0.41229595564999999</v>
      </c>
      <c r="H679" s="38">
        <v>7298.2235000000001</v>
      </c>
      <c r="I679" s="33" t="s">
        <v>4073</v>
      </c>
      <c r="J679" s="39">
        <v>0.19002932267</v>
      </c>
      <c r="K679" s="40">
        <v>3363.7886800000001</v>
      </c>
      <c r="L679" s="33" t="s">
        <v>4437</v>
      </c>
      <c r="M679" s="37">
        <v>0.15338027568000001</v>
      </c>
      <c r="N679" s="38">
        <v>2715.0485399999998</v>
      </c>
      <c r="O679" s="41" t="s">
        <v>4029</v>
      </c>
    </row>
    <row r="680" spans="2:15" ht="15" customHeight="1" x14ac:dyDescent="0.3">
      <c r="B680" s="42" t="s">
        <v>3736</v>
      </c>
      <c r="C680" s="43" t="s">
        <v>3910</v>
      </c>
      <c r="D680" s="44" t="s">
        <v>3603</v>
      </c>
      <c r="E680" s="45">
        <v>1713.39339</v>
      </c>
      <c r="F680" s="46">
        <v>45473</v>
      </c>
      <c r="G680" s="47">
        <v>0.23129914140999999</v>
      </c>
      <c r="H680" s="48">
        <v>396.30642</v>
      </c>
      <c r="I680" s="43" t="s">
        <v>4024</v>
      </c>
      <c r="J680" s="49">
        <v>0.12783831855</v>
      </c>
      <c r="K680" s="50">
        <v>219.03733</v>
      </c>
      <c r="L680" s="43" t="s">
        <v>4066</v>
      </c>
      <c r="M680" s="47">
        <v>0.11768015515999999</v>
      </c>
      <c r="N680" s="48">
        <v>201.63239999999999</v>
      </c>
      <c r="O680" s="51" t="s">
        <v>4035</v>
      </c>
    </row>
    <row r="681" spans="2:15" ht="15" customHeight="1" x14ac:dyDescent="0.3">
      <c r="B681" s="32" t="s">
        <v>607</v>
      </c>
      <c r="C681" s="33" t="s">
        <v>2407</v>
      </c>
      <c r="D681" s="34" t="s">
        <v>3610</v>
      </c>
      <c r="E681" s="35">
        <v>112254.69755</v>
      </c>
      <c r="F681" s="36">
        <v>45504</v>
      </c>
      <c r="G681" s="37">
        <v>0.17074252132000001</v>
      </c>
      <c r="H681" s="38">
        <v>19166.650089999999</v>
      </c>
      <c r="I681" s="33" t="s">
        <v>4095</v>
      </c>
      <c r="J681" s="39">
        <v>0.15969654065</v>
      </c>
      <c r="K681" s="40">
        <v>17926.686870000001</v>
      </c>
      <c r="L681" s="33" t="s">
        <v>4035</v>
      </c>
      <c r="M681" s="37">
        <v>0.15877195983</v>
      </c>
      <c r="N681" s="38">
        <v>17822.89833</v>
      </c>
      <c r="O681" s="41" t="s">
        <v>4030</v>
      </c>
    </row>
    <row r="682" spans="2:15" ht="15" customHeight="1" x14ac:dyDescent="0.3">
      <c r="B682" s="42" t="s">
        <v>608</v>
      </c>
      <c r="C682" s="43" t="s">
        <v>2408</v>
      </c>
      <c r="D682" s="44" t="s">
        <v>3604</v>
      </c>
      <c r="E682" s="45">
        <v>114636.98742999999</v>
      </c>
      <c r="F682" s="46">
        <v>45504</v>
      </c>
      <c r="G682" s="47">
        <v>0.16691048455999999</v>
      </c>
      <c r="H682" s="48">
        <v>19134.115119999999</v>
      </c>
      <c r="I682" s="43" t="s">
        <v>4025</v>
      </c>
      <c r="J682" s="49">
        <v>0.15788557685999999</v>
      </c>
      <c r="K682" s="50">
        <v>18099.526890000001</v>
      </c>
      <c r="L682" s="43" t="s">
        <v>4021</v>
      </c>
      <c r="M682" s="47">
        <v>0.13240020328999999</v>
      </c>
      <c r="N682" s="48">
        <v>15177.960440000001</v>
      </c>
      <c r="O682" s="51" t="s">
        <v>4041</v>
      </c>
    </row>
    <row r="683" spans="2:15" ht="15" customHeight="1" x14ac:dyDescent="0.3">
      <c r="B683" s="32" t="s">
        <v>609</v>
      </c>
      <c r="C683" s="33" t="s">
        <v>2409</v>
      </c>
      <c r="D683" s="34" t="s">
        <v>3615</v>
      </c>
      <c r="E683" s="35">
        <v>37849.934829999998</v>
      </c>
      <c r="F683" s="36">
        <v>45535</v>
      </c>
      <c r="G683" s="37">
        <v>0.24820143211000001</v>
      </c>
      <c r="H683" s="38">
        <v>9394.4080300000005</v>
      </c>
      <c r="I683" s="33" t="s">
        <v>4074</v>
      </c>
      <c r="J683" s="39">
        <v>0.22839476788999999</v>
      </c>
      <c r="K683" s="40">
        <v>8644.7270800000006</v>
      </c>
      <c r="L683" s="33" t="s">
        <v>4022</v>
      </c>
      <c r="M683" s="37">
        <v>0.22331873562999999</v>
      </c>
      <c r="N683" s="38">
        <v>8452.5995899999998</v>
      </c>
      <c r="O683" s="41" t="s">
        <v>4041</v>
      </c>
    </row>
    <row r="684" spans="2:15" ht="15" customHeight="1" x14ac:dyDescent="0.3">
      <c r="B684" s="42" t="s">
        <v>610</v>
      </c>
      <c r="C684" s="43" t="s">
        <v>2410</v>
      </c>
      <c r="D684" s="44" t="s">
        <v>3613</v>
      </c>
      <c r="E684" s="45">
        <v>48115.797059999997</v>
      </c>
      <c r="F684" s="46">
        <v>45535</v>
      </c>
      <c r="G684" s="47">
        <v>0.23852525804999999</v>
      </c>
      <c r="H684" s="48">
        <v>11476.832909999999</v>
      </c>
      <c r="I684" s="43" t="s">
        <v>4057</v>
      </c>
      <c r="J684" s="49">
        <v>0.12929442574</v>
      </c>
      <c r="K684" s="50">
        <v>6221.1043499999996</v>
      </c>
      <c r="L684" s="43" t="s">
        <v>4030</v>
      </c>
      <c r="M684" s="47">
        <v>0.11056884921</v>
      </c>
      <c r="N684" s="48">
        <v>5320.1083099999996</v>
      </c>
      <c r="O684" s="51" t="s">
        <v>4051</v>
      </c>
    </row>
    <row r="685" spans="2:15" ht="15" customHeight="1" x14ac:dyDescent="0.3">
      <c r="B685" s="32" t="s">
        <v>611</v>
      </c>
      <c r="C685" s="33" t="s">
        <v>2411</v>
      </c>
      <c r="D685" s="34" t="s">
        <v>3604</v>
      </c>
      <c r="E685" s="35">
        <v>28837.445540000001</v>
      </c>
      <c r="F685" s="36">
        <v>45504</v>
      </c>
      <c r="G685" s="37">
        <v>0.17457138646000001</v>
      </c>
      <c r="H685" s="38">
        <v>5034.1928500000004</v>
      </c>
      <c r="I685" s="33" t="s">
        <v>4024</v>
      </c>
      <c r="J685" s="39">
        <v>0.14127922372000001</v>
      </c>
      <c r="K685" s="40">
        <v>4074.1319199999998</v>
      </c>
      <c r="L685" s="33" t="s">
        <v>4051</v>
      </c>
      <c r="M685" s="37">
        <v>0.13846611637</v>
      </c>
      <c r="N685" s="38">
        <v>3993.00909</v>
      </c>
      <c r="O685" s="41" t="s">
        <v>4044</v>
      </c>
    </row>
    <row r="686" spans="2:15" ht="15" customHeight="1" x14ac:dyDescent="0.3">
      <c r="B686" s="42" t="s">
        <v>612</v>
      </c>
      <c r="C686" s="43" t="s">
        <v>2412</v>
      </c>
      <c r="D686" s="44" t="s">
        <v>3606</v>
      </c>
      <c r="E686" s="45">
        <v>588186.72869999998</v>
      </c>
      <c r="F686" s="46">
        <v>45504</v>
      </c>
      <c r="G686" s="47">
        <v>9.0002928351000003E-2</v>
      </c>
      <c r="H686" s="48">
        <v>52938.527999999998</v>
      </c>
      <c r="I686" s="43" t="s">
        <v>4030</v>
      </c>
      <c r="J686" s="49">
        <v>8.1861678886000003E-2</v>
      </c>
      <c r="K686" s="50">
        <v>48149.953110000002</v>
      </c>
      <c r="L686" s="43" t="s">
        <v>4074</v>
      </c>
      <c r="M686" s="47">
        <v>7.3106697706000007E-2</v>
      </c>
      <c r="N686" s="48">
        <v>43000.389369999997</v>
      </c>
      <c r="O686" s="51" t="s">
        <v>4150</v>
      </c>
    </row>
    <row r="687" spans="2:15" ht="15" customHeight="1" x14ac:dyDescent="0.3">
      <c r="B687" s="32" t="s">
        <v>613</v>
      </c>
      <c r="C687" s="33" t="s">
        <v>2413</v>
      </c>
      <c r="D687" s="34" t="s">
        <v>3606</v>
      </c>
      <c r="E687" s="35">
        <v>37286.859100000001</v>
      </c>
      <c r="F687" s="36">
        <v>45535</v>
      </c>
      <c r="G687" s="37">
        <v>0.21073208469999999</v>
      </c>
      <c r="H687" s="38">
        <v>7857.53755</v>
      </c>
      <c r="I687" s="33" t="s">
        <v>4049</v>
      </c>
      <c r="J687" s="39">
        <v>0.18122313231000001</v>
      </c>
      <c r="K687" s="40">
        <v>6757.2413999999999</v>
      </c>
      <c r="L687" s="33" t="s">
        <v>4035</v>
      </c>
      <c r="M687" s="37">
        <v>0.16931920393</v>
      </c>
      <c r="N687" s="38">
        <v>6313.3813</v>
      </c>
      <c r="O687" s="41" t="s">
        <v>4022</v>
      </c>
    </row>
    <row r="688" spans="2:15" ht="15" customHeight="1" x14ac:dyDescent="0.3">
      <c r="B688" s="42" t="s">
        <v>614</v>
      </c>
      <c r="C688" s="43" t="s">
        <v>2414</v>
      </c>
      <c r="D688" s="44" t="s">
        <v>3606</v>
      </c>
      <c r="E688" s="45">
        <v>153142.79462</v>
      </c>
      <c r="F688" s="46">
        <v>45535</v>
      </c>
      <c r="G688" s="47">
        <v>0.21062698275</v>
      </c>
      <c r="H688" s="48">
        <v>32256.00476</v>
      </c>
      <c r="I688" s="43" t="s">
        <v>4035</v>
      </c>
      <c r="J688" s="49">
        <v>0.11684611851</v>
      </c>
      <c r="K688" s="50">
        <v>17894.14113</v>
      </c>
      <c r="L688" s="43" t="s">
        <v>4027</v>
      </c>
      <c r="M688" s="47">
        <v>0.10255091726</v>
      </c>
      <c r="N688" s="48">
        <v>15704.93406</v>
      </c>
      <c r="O688" s="51" t="s">
        <v>4162</v>
      </c>
    </row>
    <row r="689" spans="2:15" ht="15" customHeight="1" x14ac:dyDescent="0.3">
      <c r="B689" s="32" t="s">
        <v>615</v>
      </c>
      <c r="C689" s="33" t="s">
        <v>2415</v>
      </c>
      <c r="D689" s="34" t="s">
        <v>3614</v>
      </c>
      <c r="E689" s="35">
        <v>298199.42361</v>
      </c>
      <c r="F689" s="36">
        <v>45504</v>
      </c>
      <c r="G689" s="37">
        <v>0.17217157064999999</v>
      </c>
      <c r="H689" s="38">
        <v>51341.463129999996</v>
      </c>
      <c r="I689" s="33" t="s">
        <v>4024</v>
      </c>
      <c r="J689" s="39">
        <v>0.14737374998</v>
      </c>
      <c r="K689" s="40">
        <v>43946.7673</v>
      </c>
      <c r="L689" s="33" t="s">
        <v>4044</v>
      </c>
      <c r="M689" s="37">
        <v>0.14367908840999999</v>
      </c>
      <c r="N689" s="38">
        <v>42845.021350000003</v>
      </c>
      <c r="O689" s="41" t="s">
        <v>4156</v>
      </c>
    </row>
    <row r="690" spans="2:15" ht="15" customHeight="1" x14ac:dyDescent="0.3">
      <c r="B690" s="42" t="s">
        <v>616</v>
      </c>
      <c r="C690" s="43" t="s">
        <v>2416</v>
      </c>
      <c r="D690" s="44" t="s">
        <v>3615</v>
      </c>
      <c r="E690" s="45">
        <v>40749.256110000002</v>
      </c>
      <c r="F690" s="46">
        <v>45504</v>
      </c>
      <c r="G690" s="47">
        <v>0.17924432192</v>
      </c>
      <c r="H690" s="48">
        <v>7304.0727800000004</v>
      </c>
      <c r="I690" s="43" t="s">
        <v>4075</v>
      </c>
      <c r="J690" s="49">
        <v>0.13624457106999999</v>
      </c>
      <c r="K690" s="50">
        <v>5551.86492</v>
      </c>
      <c r="L690" s="43" t="s">
        <v>4028</v>
      </c>
      <c r="M690" s="47">
        <v>0.13188067446999999</v>
      </c>
      <c r="N690" s="48">
        <v>5374.0393800000002</v>
      </c>
      <c r="O690" s="51" t="s">
        <v>4024</v>
      </c>
    </row>
    <row r="691" spans="2:15" ht="15" customHeight="1" x14ac:dyDescent="0.3">
      <c r="B691" s="32" t="s">
        <v>617</v>
      </c>
      <c r="C691" s="33" t="s">
        <v>2417</v>
      </c>
      <c r="D691" s="34" t="s">
        <v>3609</v>
      </c>
      <c r="E691" s="35">
        <v>13315.148929999999</v>
      </c>
      <c r="F691" s="36">
        <v>45504</v>
      </c>
      <c r="G691" s="37">
        <v>0.35910649029000002</v>
      </c>
      <c r="H691" s="38">
        <v>4781.5564000000004</v>
      </c>
      <c r="I691" s="33" t="s">
        <v>4049</v>
      </c>
      <c r="J691" s="39">
        <v>0.16945697203999999</v>
      </c>
      <c r="K691" s="40">
        <v>2256.3448199999998</v>
      </c>
      <c r="L691" s="33" t="s">
        <v>4060</v>
      </c>
      <c r="M691" s="37">
        <v>0.13679251878000001</v>
      </c>
      <c r="N691" s="38">
        <v>1821.4127599999999</v>
      </c>
      <c r="O691" s="41" t="s">
        <v>4044</v>
      </c>
    </row>
    <row r="692" spans="2:15" ht="15" customHeight="1" x14ac:dyDescent="0.3">
      <c r="B692" s="42" t="s">
        <v>618</v>
      </c>
      <c r="C692" s="43" t="s">
        <v>2418</v>
      </c>
      <c r="D692" s="44" t="s">
        <v>3614</v>
      </c>
      <c r="E692" s="45">
        <v>385073.87472999998</v>
      </c>
      <c r="F692" s="46">
        <v>45504</v>
      </c>
      <c r="G692" s="47">
        <v>0.21916631599</v>
      </c>
      <c r="H692" s="48">
        <v>84395.222510000007</v>
      </c>
      <c r="I692" s="43" t="s">
        <v>4109</v>
      </c>
      <c r="J692" s="49">
        <v>0.15648390478999999</v>
      </c>
      <c r="K692" s="50">
        <v>60257.863550000002</v>
      </c>
      <c r="L692" s="43" t="s">
        <v>4031</v>
      </c>
      <c r="M692" s="47">
        <v>0.15207265741000001</v>
      </c>
      <c r="N692" s="48">
        <v>58559.207430000002</v>
      </c>
      <c r="O692" s="51" t="s">
        <v>4030</v>
      </c>
    </row>
    <row r="693" spans="2:15" ht="15" customHeight="1" x14ac:dyDescent="0.3">
      <c r="B693" s="32" t="s">
        <v>619</v>
      </c>
      <c r="C693" s="33" t="s">
        <v>2419</v>
      </c>
      <c r="D693" s="34" t="s">
        <v>3613</v>
      </c>
      <c r="E693" s="35">
        <v>175466.49022000001</v>
      </c>
      <c r="F693" s="36">
        <v>45504</v>
      </c>
      <c r="G693" s="37">
        <v>0.14420045433000001</v>
      </c>
      <c r="H693" s="38">
        <v>25302.347610000001</v>
      </c>
      <c r="I693" s="33" t="s">
        <v>4035</v>
      </c>
      <c r="J693" s="39">
        <v>0.1146062535</v>
      </c>
      <c r="K693" s="40">
        <v>20109.557059999999</v>
      </c>
      <c r="L693" s="33" t="s">
        <v>4057</v>
      </c>
      <c r="M693" s="37">
        <v>0.10926483544</v>
      </c>
      <c r="N693" s="38">
        <v>19172.317179999998</v>
      </c>
      <c r="O693" s="41" t="s">
        <v>4050</v>
      </c>
    </row>
    <row r="694" spans="2:15" ht="15" customHeight="1" x14ac:dyDescent="0.3">
      <c r="B694" s="42" t="s">
        <v>3737</v>
      </c>
      <c r="C694" s="43" t="s">
        <v>3911</v>
      </c>
      <c r="D694" s="44" t="s">
        <v>3611</v>
      </c>
      <c r="E694" s="45">
        <v>2409.9530500000001</v>
      </c>
      <c r="F694" s="46">
        <v>45535</v>
      </c>
      <c r="G694" s="47">
        <v>0.87379081099</v>
      </c>
      <c r="H694" s="48">
        <v>2105.7948299999998</v>
      </c>
      <c r="I694" s="43" t="s">
        <v>4021</v>
      </c>
      <c r="J694" s="49">
        <v>0.1222280907</v>
      </c>
      <c r="K694" s="50">
        <v>294.56396000000001</v>
      </c>
      <c r="L694" s="43" t="s">
        <v>4045</v>
      </c>
      <c r="M694" s="47">
        <v>2.4577574238999998E-3</v>
      </c>
      <c r="N694" s="48">
        <v>5.9230799999999997</v>
      </c>
      <c r="O694" s="51" t="s">
        <v>4020</v>
      </c>
    </row>
    <row r="695" spans="2:15" ht="15" customHeight="1" x14ac:dyDescent="0.3">
      <c r="B695" s="32" t="s">
        <v>620</v>
      </c>
      <c r="C695" s="33" t="s">
        <v>2420</v>
      </c>
      <c r="D695" s="34" t="s">
        <v>3609</v>
      </c>
      <c r="E695" s="35">
        <v>10592.22798</v>
      </c>
      <c r="F695" s="36">
        <v>43830</v>
      </c>
      <c r="G695" s="37">
        <v>0.99746892626999994</v>
      </c>
      <c r="H695" s="38">
        <v>10565.41827</v>
      </c>
      <c r="I695" s="33" t="s">
        <v>4356</v>
      </c>
      <c r="J695" s="39">
        <v>1.4056334538999999E-3</v>
      </c>
      <c r="K695" s="40">
        <v>14.88879</v>
      </c>
      <c r="L695" s="33" t="s">
        <v>4438</v>
      </c>
      <c r="M695" s="37">
        <v>1.1254402777000001E-3</v>
      </c>
      <c r="N695" s="38">
        <v>11.920920000000001</v>
      </c>
      <c r="O695" s="41" t="s">
        <v>4020</v>
      </c>
    </row>
    <row r="696" spans="2:15" ht="15" customHeight="1" x14ac:dyDescent="0.3">
      <c r="B696" s="42" t="s">
        <v>621</v>
      </c>
      <c r="C696" s="43" t="s">
        <v>2421</v>
      </c>
      <c r="D696" s="44" t="s">
        <v>3608</v>
      </c>
      <c r="E696" s="45">
        <v>47437.307489999999</v>
      </c>
      <c r="F696" s="46">
        <v>45504</v>
      </c>
      <c r="G696" s="47">
        <v>0.44296344906000001</v>
      </c>
      <c r="H696" s="48">
        <v>21012.993340000001</v>
      </c>
      <c r="I696" s="43" t="s">
        <v>4357</v>
      </c>
      <c r="J696" s="49">
        <v>0.15633120790999999</v>
      </c>
      <c r="K696" s="50">
        <v>7415.9315800000004</v>
      </c>
      <c r="L696" s="43" t="s">
        <v>4154</v>
      </c>
      <c r="M696" s="47">
        <v>9.2372842427999993E-2</v>
      </c>
      <c r="N696" s="48">
        <v>4381.9189299999998</v>
      </c>
      <c r="O696" s="51" t="s">
        <v>4192</v>
      </c>
    </row>
    <row r="697" spans="2:15" ht="15" customHeight="1" x14ac:dyDescent="0.3">
      <c r="B697" s="32" t="s">
        <v>622</v>
      </c>
      <c r="C697" s="33" t="s">
        <v>2422</v>
      </c>
      <c r="D697" s="34" t="s">
        <v>3600</v>
      </c>
      <c r="E697" s="35">
        <v>9914.8918699999995</v>
      </c>
      <c r="F697" s="36">
        <v>45504</v>
      </c>
      <c r="G697" s="37">
        <v>0.23578796125000001</v>
      </c>
      <c r="H697" s="38">
        <v>2337.81214</v>
      </c>
      <c r="I697" s="33" t="s">
        <v>4044</v>
      </c>
      <c r="J697" s="39">
        <v>0.16775408162</v>
      </c>
      <c r="K697" s="40">
        <v>1663.26358</v>
      </c>
      <c r="L697" s="33" t="s">
        <v>4022</v>
      </c>
      <c r="M697" s="37">
        <v>8.6352560494000002E-2</v>
      </c>
      <c r="N697" s="38">
        <v>856.17629999999997</v>
      </c>
      <c r="O697" s="41" t="s">
        <v>4019</v>
      </c>
    </row>
    <row r="698" spans="2:15" ht="15" customHeight="1" x14ac:dyDescent="0.3">
      <c r="B698" s="42" t="s">
        <v>623</v>
      </c>
      <c r="C698" s="43" t="s">
        <v>2423</v>
      </c>
      <c r="D698" s="44" t="s">
        <v>3607</v>
      </c>
      <c r="E698" s="45">
        <v>99151.110019999993</v>
      </c>
      <c r="F698" s="46">
        <v>45504</v>
      </c>
      <c r="G698" s="47">
        <v>0.12629453818</v>
      </c>
      <c r="H698" s="48">
        <v>12522.24365</v>
      </c>
      <c r="I698" s="43" t="s">
        <v>4044</v>
      </c>
      <c r="J698" s="49">
        <v>0.11959956915</v>
      </c>
      <c r="K698" s="50">
        <v>11858.430039999999</v>
      </c>
      <c r="L698" s="43" t="s">
        <v>4031</v>
      </c>
      <c r="M698" s="47">
        <v>8.3598448049000004E-2</v>
      </c>
      <c r="N698" s="48">
        <v>8288.8789199999992</v>
      </c>
      <c r="O698" s="51" t="s">
        <v>4105</v>
      </c>
    </row>
    <row r="699" spans="2:15" ht="15" customHeight="1" x14ac:dyDescent="0.3">
      <c r="B699" s="32" t="s">
        <v>624</v>
      </c>
      <c r="C699" s="33" t="s">
        <v>2424</v>
      </c>
      <c r="D699" s="34" t="s">
        <v>3614</v>
      </c>
      <c r="E699" s="35">
        <v>188673.30345000001</v>
      </c>
      <c r="F699" s="36">
        <v>45504</v>
      </c>
      <c r="G699" s="37">
        <v>0.16793793546999999</v>
      </c>
      <c r="H699" s="38">
        <v>31685.405060000001</v>
      </c>
      <c r="I699" s="33" t="s">
        <v>4035</v>
      </c>
      <c r="J699" s="39">
        <v>0.11890265177000001</v>
      </c>
      <c r="K699" s="40">
        <v>22433.756099999999</v>
      </c>
      <c r="L699" s="33" t="s">
        <v>4030</v>
      </c>
      <c r="M699" s="37">
        <v>7.9101220930999999E-2</v>
      </c>
      <c r="N699" s="38">
        <v>14924.28866</v>
      </c>
      <c r="O699" s="41" t="s">
        <v>4186</v>
      </c>
    </row>
    <row r="700" spans="2:15" ht="15" customHeight="1" x14ac:dyDescent="0.3">
      <c r="B700" s="42" t="s">
        <v>625</v>
      </c>
      <c r="C700" s="43" t="s">
        <v>2425</v>
      </c>
      <c r="D700" s="44" t="s">
        <v>3613</v>
      </c>
      <c r="E700" s="45">
        <v>139026.82704</v>
      </c>
      <c r="F700" s="46">
        <v>45535</v>
      </c>
      <c r="G700" s="47">
        <v>0.16449773447999999</v>
      </c>
      <c r="H700" s="48">
        <v>22869.59808</v>
      </c>
      <c r="I700" s="43" t="s">
        <v>4151</v>
      </c>
      <c r="J700" s="49">
        <v>0.12612189024000001</v>
      </c>
      <c r="K700" s="50">
        <v>17534.326219999999</v>
      </c>
      <c r="L700" s="43" t="s">
        <v>4035</v>
      </c>
      <c r="M700" s="47">
        <v>0.12030345873000001</v>
      </c>
      <c r="N700" s="48">
        <v>16725.408149999999</v>
      </c>
      <c r="O700" s="51" t="s">
        <v>4095</v>
      </c>
    </row>
    <row r="701" spans="2:15" ht="15" customHeight="1" x14ac:dyDescent="0.3">
      <c r="B701" s="32" t="s">
        <v>626</v>
      </c>
      <c r="C701" s="33" t="s">
        <v>2426</v>
      </c>
      <c r="D701" s="34" t="s">
        <v>3610</v>
      </c>
      <c r="E701" s="35">
        <v>88043.696370000005</v>
      </c>
      <c r="F701" s="36">
        <v>45535</v>
      </c>
      <c r="G701" s="37">
        <v>0.14470302185</v>
      </c>
      <c r="H701" s="38">
        <v>12740.188920000001</v>
      </c>
      <c r="I701" s="33" t="s">
        <v>4030</v>
      </c>
      <c r="J701" s="39">
        <v>0.1248274397</v>
      </c>
      <c r="K701" s="40">
        <v>10990.269200000001</v>
      </c>
      <c r="L701" s="33" t="s">
        <v>4095</v>
      </c>
      <c r="M701" s="37">
        <v>8.6547295878999994E-2</v>
      </c>
      <c r="N701" s="38">
        <v>7619.9438399999999</v>
      </c>
      <c r="O701" s="41" t="s">
        <v>4100</v>
      </c>
    </row>
    <row r="702" spans="2:15" ht="15" customHeight="1" x14ac:dyDescent="0.3">
      <c r="B702" s="42" t="s">
        <v>627</v>
      </c>
      <c r="C702" s="43" t="s">
        <v>2427</v>
      </c>
      <c r="D702" s="44" t="s">
        <v>3613</v>
      </c>
      <c r="E702" s="45">
        <v>49804.135439999998</v>
      </c>
      <c r="F702" s="46">
        <v>45504</v>
      </c>
      <c r="G702" s="47">
        <v>0.15793125652000001</v>
      </c>
      <c r="H702" s="48">
        <v>7865.6296899999998</v>
      </c>
      <c r="I702" s="43" t="s">
        <v>4158</v>
      </c>
      <c r="J702" s="49">
        <v>0.13561415212</v>
      </c>
      <c r="K702" s="50">
        <v>6754.1455999999998</v>
      </c>
      <c r="L702" s="43" t="s">
        <v>4051</v>
      </c>
      <c r="M702" s="47">
        <v>0.11994459229</v>
      </c>
      <c r="N702" s="48">
        <v>5973.7367199999999</v>
      </c>
      <c r="O702" s="51" t="s">
        <v>4057</v>
      </c>
    </row>
    <row r="703" spans="2:15" ht="15" customHeight="1" x14ac:dyDescent="0.3">
      <c r="B703" s="32" t="s">
        <v>628</v>
      </c>
      <c r="C703" s="33" t="s">
        <v>2428</v>
      </c>
      <c r="D703" s="34" t="s">
        <v>3614</v>
      </c>
      <c r="E703" s="35">
        <v>24444.783800000001</v>
      </c>
      <c r="F703" s="36">
        <v>45473</v>
      </c>
      <c r="G703" s="37">
        <v>0.20987231967</v>
      </c>
      <c r="H703" s="38">
        <v>5130.2834800000001</v>
      </c>
      <c r="I703" s="33" t="s">
        <v>4019</v>
      </c>
      <c r="J703" s="39">
        <v>0.18528508236999999</v>
      </c>
      <c r="K703" s="40">
        <v>4529.25378</v>
      </c>
      <c r="L703" s="33" t="s">
        <v>4170</v>
      </c>
      <c r="M703" s="37">
        <v>0.14774831921000001</v>
      </c>
      <c r="N703" s="38">
        <v>3611.6757200000002</v>
      </c>
      <c r="O703" s="41" t="s">
        <v>4024</v>
      </c>
    </row>
    <row r="704" spans="2:15" ht="15" customHeight="1" x14ac:dyDescent="0.3">
      <c r="B704" s="42" t="s">
        <v>629</v>
      </c>
      <c r="C704" s="43" t="s">
        <v>2429</v>
      </c>
      <c r="D704" s="44" t="s">
        <v>3605</v>
      </c>
      <c r="E704" s="45">
        <v>26346.918809999999</v>
      </c>
      <c r="F704" s="46">
        <v>45504</v>
      </c>
      <c r="G704" s="47">
        <v>0.21092856968000001</v>
      </c>
      <c r="H704" s="48">
        <v>5557.3179</v>
      </c>
      <c r="I704" s="43" t="s">
        <v>4045</v>
      </c>
      <c r="J704" s="49">
        <v>0.14132151303000001</v>
      </c>
      <c r="K704" s="50">
        <v>3723.38643</v>
      </c>
      <c r="L704" s="43" t="s">
        <v>4019</v>
      </c>
      <c r="M704" s="47">
        <v>0.13380843412999999</v>
      </c>
      <c r="N704" s="48">
        <v>3525.43995</v>
      </c>
      <c r="O704" s="51" t="s">
        <v>4051</v>
      </c>
    </row>
    <row r="705" spans="2:15" ht="15" customHeight="1" x14ac:dyDescent="0.3">
      <c r="B705" s="32" t="s">
        <v>630</v>
      </c>
      <c r="C705" s="33" t="s">
        <v>2430</v>
      </c>
      <c r="D705" s="34" t="s">
        <v>3613</v>
      </c>
      <c r="E705" s="35">
        <v>3136.29837</v>
      </c>
      <c r="F705" s="36">
        <v>42674</v>
      </c>
      <c r="G705" s="37">
        <v>0.51010304227000003</v>
      </c>
      <c r="H705" s="38">
        <v>1599.8353400000001</v>
      </c>
      <c r="I705" s="33" t="s">
        <v>4358</v>
      </c>
      <c r="J705" s="39">
        <v>0.24946224743000001</v>
      </c>
      <c r="K705" s="40">
        <v>782.38804000000005</v>
      </c>
      <c r="L705" s="33" t="s">
        <v>4113</v>
      </c>
      <c r="M705" s="37">
        <v>0.24043471029999999</v>
      </c>
      <c r="N705" s="38">
        <v>754.07498999999996</v>
      </c>
      <c r="O705" s="41" t="s">
        <v>4193</v>
      </c>
    </row>
    <row r="706" spans="2:15" ht="15" customHeight="1" x14ac:dyDescent="0.3">
      <c r="B706" s="42" t="s">
        <v>631</v>
      </c>
      <c r="C706" s="43" t="s">
        <v>2431</v>
      </c>
      <c r="D706" s="44" t="s">
        <v>3605</v>
      </c>
      <c r="E706" s="45">
        <v>12983.32663</v>
      </c>
      <c r="F706" s="46">
        <v>45535</v>
      </c>
      <c r="G706" s="47">
        <v>0.16309516277</v>
      </c>
      <c r="H706" s="48">
        <v>2117.5177699999999</v>
      </c>
      <c r="I706" s="43" t="s">
        <v>4052</v>
      </c>
      <c r="J706" s="49">
        <v>9.7348383509000005E-2</v>
      </c>
      <c r="K706" s="50">
        <v>1263.9058600000001</v>
      </c>
      <c r="L706" s="43" t="s">
        <v>4020</v>
      </c>
      <c r="M706" s="47">
        <v>9.0188796244000002E-2</v>
      </c>
      <c r="N706" s="48">
        <v>1170.9505999999999</v>
      </c>
      <c r="O706" s="51" t="s">
        <v>4074</v>
      </c>
    </row>
    <row r="707" spans="2:15" ht="15" customHeight="1" x14ac:dyDescent="0.3">
      <c r="B707" s="32" t="s">
        <v>632</v>
      </c>
      <c r="C707" s="33" t="s">
        <v>2432</v>
      </c>
      <c r="D707" s="34" t="s">
        <v>3614</v>
      </c>
      <c r="E707" s="35">
        <v>6443.03269</v>
      </c>
      <c r="F707" s="36">
        <v>45535</v>
      </c>
      <c r="G707" s="37">
        <v>0.28192323668000002</v>
      </c>
      <c r="H707" s="38">
        <v>1816.4406300000001</v>
      </c>
      <c r="I707" s="33" t="s">
        <v>4359</v>
      </c>
      <c r="J707" s="39">
        <v>0.15799688111999999</v>
      </c>
      <c r="K707" s="40">
        <v>1017.97907</v>
      </c>
      <c r="L707" s="33" t="s">
        <v>4031</v>
      </c>
      <c r="M707" s="37">
        <v>0.10405710358</v>
      </c>
      <c r="N707" s="38">
        <v>670.44331999999997</v>
      </c>
      <c r="O707" s="41" t="s">
        <v>4174</v>
      </c>
    </row>
    <row r="708" spans="2:15" ht="15" customHeight="1" x14ac:dyDescent="0.3">
      <c r="B708" s="42" t="s">
        <v>633</v>
      </c>
      <c r="C708" s="43" t="s">
        <v>2433</v>
      </c>
      <c r="D708" s="44" t="s">
        <v>3604</v>
      </c>
      <c r="E708" s="45">
        <v>2060.42958</v>
      </c>
      <c r="F708" s="46">
        <v>45291</v>
      </c>
      <c r="G708" s="47">
        <v>0.85809900864999999</v>
      </c>
      <c r="H708" s="48">
        <v>1768.05258</v>
      </c>
      <c r="I708" s="43" t="s">
        <v>4088</v>
      </c>
      <c r="J708" s="49">
        <v>0.12400902825</v>
      </c>
      <c r="K708" s="50">
        <v>255.51186999999999</v>
      </c>
      <c r="L708" s="43" t="s">
        <v>4149</v>
      </c>
      <c r="M708" s="47">
        <v>1.7891938826000001E-2</v>
      </c>
      <c r="N708" s="48">
        <v>36.865079999999999</v>
      </c>
      <c r="O708" s="51" t="s">
        <v>4116</v>
      </c>
    </row>
    <row r="709" spans="2:15" ht="15" customHeight="1" x14ac:dyDescent="0.3">
      <c r="B709" s="32" t="s">
        <v>634</v>
      </c>
      <c r="C709" s="33" t="s">
        <v>2434</v>
      </c>
      <c r="D709" s="34" t="s">
        <v>3613</v>
      </c>
      <c r="E709" s="35">
        <v>58044.982329999999</v>
      </c>
      <c r="F709" s="36">
        <v>45535</v>
      </c>
      <c r="G709" s="37">
        <v>0.11216943754</v>
      </c>
      <c r="H709" s="38">
        <v>6510.87302</v>
      </c>
      <c r="I709" s="33" t="s">
        <v>4030</v>
      </c>
      <c r="J709" s="39">
        <v>0.10680281759</v>
      </c>
      <c r="K709" s="40">
        <v>6199.3676599999999</v>
      </c>
      <c r="L709" s="33" t="s">
        <v>4057</v>
      </c>
      <c r="M709" s="37">
        <v>0.10534631236</v>
      </c>
      <c r="N709" s="38">
        <v>6114.8248400000002</v>
      </c>
      <c r="O709" s="41" t="s">
        <v>4035</v>
      </c>
    </row>
    <row r="710" spans="2:15" ht="15" customHeight="1" x14ac:dyDescent="0.3">
      <c r="B710" s="42" t="s">
        <v>3738</v>
      </c>
      <c r="C710" s="43" t="s">
        <v>3912</v>
      </c>
      <c r="D710" s="44" t="s">
        <v>3620</v>
      </c>
      <c r="E710" s="45">
        <v>9628.8450900000007</v>
      </c>
      <c r="F710" s="46">
        <v>45473</v>
      </c>
      <c r="G710" s="47">
        <v>0.57867712669000004</v>
      </c>
      <c r="H710" s="48">
        <v>5571.9924099999998</v>
      </c>
      <c r="I710" s="43" t="s">
        <v>4033</v>
      </c>
      <c r="J710" s="49">
        <v>0.42132275491999999</v>
      </c>
      <c r="K710" s="50">
        <v>4056.8515400000001</v>
      </c>
      <c r="L710" s="43" t="s">
        <v>4045</v>
      </c>
      <c r="M710" s="47">
        <v>1.1839426113E-7</v>
      </c>
      <c r="N710" s="48">
        <v>1.14E-3</v>
      </c>
      <c r="O710" s="51" t="s">
        <v>4020</v>
      </c>
    </row>
    <row r="711" spans="2:15" ht="15" customHeight="1" x14ac:dyDescent="0.3">
      <c r="B711" s="32" t="s">
        <v>635</v>
      </c>
      <c r="C711" s="33" t="s">
        <v>2435</v>
      </c>
      <c r="D711" s="34" t="s">
        <v>3613</v>
      </c>
      <c r="E711" s="35">
        <v>46144.669549999999</v>
      </c>
      <c r="F711" s="36">
        <v>45443</v>
      </c>
      <c r="G711" s="37">
        <v>0.13125404622</v>
      </c>
      <c r="H711" s="38">
        <v>6056.6745899999996</v>
      </c>
      <c r="I711" s="33" t="s">
        <v>4030</v>
      </c>
      <c r="J711" s="39">
        <v>0.12084566309</v>
      </c>
      <c r="K711" s="40">
        <v>5576.3831899999996</v>
      </c>
      <c r="L711" s="33" t="s">
        <v>4022</v>
      </c>
      <c r="M711" s="37">
        <v>0.10322772524</v>
      </c>
      <c r="N711" s="38">
        <v>4763.4092700000001</v>
      </c>
      <c r="O711" s="41" t="s">
        <v>4044</v>
      </c>
    </row>
    <row r="712" spans="2:15" ht="15" customHeight="1" x14ac:dyDescent="0.3">
      <c r="B712" s="42" t="s">
        <v>636</v>
      </c>
      <c r="C712" s="43" t="s">
        <v>2436</v>
      </c>
      <c r="D712" s="44" t="s">
        <v>3605</v>
      </c>
      <c r="E712" s="45">
        <v>8999.7646000000004</v>
      </c>
      <c r="F712" s="46">
        <v>45504</v>
      </c>
      <c r="G712" s="47">
        <v>0.35892101889</v>
      </c>
      <c r="H712" s="48">
        <v>3230.2046799999998</v>
      </c>
      <c r="I712" s="43" t="s">
        <v>4044</v>
      </c>
      <c r="J712" s="49">
        <v>0.14860763025000001</v>
      </c>
      <c r="K712" s="50">
        <v>1337.4336900000001</v>
      </c>
      <c r="L712" s="43" t="s">
        <v>4439</v>
      </c>
      <c r="M712" s="47">
        <v>0.13156813902</v>
      </c>
      <c r="N712" s="48">
        <v>1184.0822800000001</v>
      </c>
      <c r="O712" s="51" t="s">
        <v>4140</v>
      </c>
    </row>
    <row r="713" spans="2:15" ht="15" customHeight="1" x14ac:dyDescent="0.3">
      <c r="B713" s="32" t="s">
        <v>637</v>
      </c>
      <c r="C713" s="33" t="s">
        <v>2437</v>
      </c>
      <c r="D713" s="34" t="s">
        <v>3606</v>
      </c>
      <c r="E713" s="35">
        <v>24299.373879999999</v>
      </c>
      <c r="F713" s="36">
        <v>45535</v>
      </c>
      <c r="G713" s="37">
        <v>0.11371166078</v>
      </c>
      <c r="H713" s="38">
        <v>2763.1221599999999</v>
      </c>
      <c r="I713" s="33" t="s">
        <v>4022</v>
      </c>
      <c r="J713" s="39">
        <v>0.10557528117999999</v>
      </c>
      <c r="K713" s="40">
        <v>2565.4132300000001</v>
      </c>
      <c r="L713" s="33" t="s">
        <v>4019</v>
      </c>
      <c r="M713" s="37">
        <v>0.10499375919999999</v>
      </c>
      <c r="N713" s="38">
        <v>2551.2826100000002</v>
      </c>
      <c r="O713" s="41" t="s">
        <v>4194</v>
      </c>
    </row>
    <row r="714" spans="2:15" ht="15" customHeight="1" x14ac:dyDescent="0.3">
      <c r="B714" s="42" t="s">
        <v>3739</v>
      </c>
      <c r="C714" s="43" t="s">
        <v>3913</v>
      </c>
      <c r="D714" s="44" t="s">
        <v>3607</v>
      </c>
      <c r="E714" s="45">
        <v>94453.088820000004</v>
      </c>
      <c r="F714" s="46">
        <v>45504</v>
      </c>
      <c r="G714" s="47">
        <v>0.26079612946000003</v>
      </c>
      <c r="H714" s="48">
        <v>24632.999980000001</v>
      </c>
      <c r="I714" s="43" t="s">
        <v>4105</v>
      </c>
      <c r="J714" s="49">
        <v>0.13658452965000001</v>
      </c>
      <c r="K714" s="50">
        <v>12900.83071</v>
      </c>
      <c r="L714" s="43" t="s">
        <v>4170</v>
      </c>
      <c r="M714" s="47">
        <v>0.13198829075999999</v>
      </c>
      <c r="N714" s="48">
        <v>12466.70175</v>
      </c>
      <c r="O714" s="51" t="s">
        <v>4148</v>
      </c>
    </row>
    <row r="715" spans="2:15" ht="15" customHeight="1" x14ac:dyDescent="0.3">
      <c r="B715" s="32" t="s">
        <v>638</v>
      </c>
      <c r="C715" s="33" t="s">
        <v>2438</v>
      </c>
      <c r="D715" s="34" t="s">
        <v>3600</v>
      </c>
      <c r="E715" s="35">
        <v>6793.3934300000001</v>
      </c>
      <c r="F715" s="36">
        <v>45535</v>
      </c>
      <c r="G715" s="37">
        <v>0.79708872535999997</v>
      </c>
      <c r="H715" s="38">
        <v>5414.9373100000003</v>
      </c>
      <c r="I715" s="33" t="s">
        <v>4021</v>
      </c>
      <c r="J715" s="39">
        <v>0.20150854268999999</v>
      </c>
      <c r="K715" s="40">
        <v>1368.9268099999999</v>
      </c>
      <c r="L715" s="33" t="s">
        <v>4044</v>
      </c>
      <c r="M715" s="37">
        <v>1.4027319480000001E-3</v>
      </c>
      <c r="N715" s="38">
        <v>9.5293100000000006</v>
      </c>
      <c r="O715" s="41" t="s">
        <v>4020</v>
      </c>
    </row>
    <row r="716" spans="2:15" ht="15" customHeight="1" x14ac:dyDescent="0.3">
      <c r="B716" s="42" t="s">
        <v>639</v>
      </c>
      <c r="C716" s="43" t="s">
        <v>2439</v>
      </c>
      <c r="D716" s="44" t="s">
        <v>3600</v>
      </c>
      <c r="E716" s="45">
        <v>31997.66216</v>
      </c>
      <c r="F716" s="46">
        <v>45535</v>
      </c>
      <c r="G716" s="47">
        <v>0.45052341442999999</v>
      </c>
      <c r="H716" s="48">
        <v>14415.69601</v>
      </c>
      <c r="I716" s="43" t="s">
        <v>4044</v>
      </c>
      <c r="J716" s="49">
        <v>0.17815280415000001</v>
      </c>
      <c r="K716" s="50">
        <v>5700.4732400000003</v>
      </c>
      <c r="L716" s="43" t="s">
        <v>4140</v>
      </c>
      <c r="M716" s="47">
        <v>0.16264120122</v>
      </c>
      <c r="N716" s="48">
        <v>5204.1382100000001</v>
      </c>
      <c r="O716" s="51" t="s">
        <v>4022</v>
      </c>
    </row>
    <row r="717" spans="2:15" ht="15" customHeight="1" x14ac:dyDescent="0.3">
      <c r="B717" s="32" t="s">
        <v>640</v>
      </c>
      <c r="C717" s="33" t="s">
        <v>2440</v>
      </c>
      <c r="D717" s="34" t="s">
        <v>3600</v>
      </c>
      <c r="E717" s="35">
        <v>1386762.1000999999</v>
      </c>
      <c r="F717" s="36">
        <v>45504</v>
      </c>
      <c r="G717" s="37">
        <v>0.47398203529999999</v>
      </c>
      <c r="H717" s="38">
        <v>657300.32267999998</v>
      </c>
      <c r="I717" s="33" t="s">
        <v>4025</v>
      </c>
      <c r="J717" s="39">
        <v>0.11733786878999999</v>
      </c>
      <c r="K717" s="40">
        <v>162719.70934999999</v>
      </c>
      <c r="L717" s="33" t="s">
        <v>4159</v>
      </c>
      <c r="M717" s="37">
        <v>6.8795281954000004E-2</v>
      </c>
      <c r="N717" s="38">
        <v>95402.689679999996</v>
      </c>
      <c r="O717" s="41" t="s">
        <v>4082</v>
      </c>
    </row>
    <row r="718" spans="2:15" ht="15" customHeight="1" x14ac:dyDescent="0.3">
      <c r="B718" s="42" t="s">
        <v>641</v>
      </c>
      <c r="C718" s="43" t="s">
        <v>2441</v>
      </c>
      <c r="D718" s="44" t="s">
        <v>3616</v>
      </c>
      <c r="E718" s="45">
        <v>47694.380790000003</v>
      </c>
      <c r="F718" s="46">
        <v>45504</v>
      </c>
      <c r="G718" s="47">
        <v>0.40120549954000001</v>
      </c>
      <c r="H718" s="48">
        <v>19135.247869999999</v>
      </c>
      <c r="I718" s="43" t="s">
        <v>4021</v>
      </c>
      <c r="J718" s="49">
        <v>0.15389796760999999</v>
      </c>
      <c r="K718" s="50">
        <v>7340.0682699999998</v>
      </c>
      <c r="L718" s="43" t="s">
        <v>4058</v>
      </c>
      <c r="M718" s="47">
        <v>0.11204825435</v>
      </c>
      <c r="N718" s="48">
        <v>5344.0721100000001</v>
      </c>
      <c r="O718" s="51" t="s">
        <v>4028</v>
      </c>
    </row>
    <row r="719" spans="2:15" ht="15" customHeight="1" x14ac:dyDescent="0.3">
      <c r="B719" s="32" t="s">
        <v>642</v>
      </c>
      <c r="C719" s="33" t="s">
        <v>2442</v>
      </c>
      <c r="D719" s="34" t="s">
        <v>3600</v>
      </c>
      <c r="E719" s="35">
        <v>104019.17176</v>
      </c>
      <c r="F719" s="36">
        <v>45504</v>
      </c>
      <c r="G719" s="37">
        <v>0.17690173329</v>
      </c>
      <c r="H719" s="38">
        <v>18401.171780000001</v>
      </c>
      <c r="I719" s="33" t="s">
        <v>4044</v>
      </c>
      <c r="J719" s="39">
        <v>0.11822397623</v>
      </c>
      <c r="K719" s="40">
        <v>12297.560090000001</v>
      </c>
      <c r="L719" s="33" t="s">
        <v>4019</v>
      </c>
      <c r="M719" s="37">
        <v>0.11274330819</v>
      </c>
      <c r="N719" s="38">
        <v>11727.465539999999</v>
      </c>
      <c r="O719" s="41" t="s">
        <v>4060</v>
      </c>
    </row>
    <row r="720" spans="2:15" ht="15" customHeight="1" x14ac:dyDescent="0.3">
      <c r="B720" s="42" t="s">
        <v>3740</v>
      </c>
      <c r="C720" s="43" t="s">
        <v>3914</v>
      </c>
      <c r="D720" s="44" t="s">
        <v>3602</v>
      </c>
      <c r="E720" s="45">
        <v>4918.3528999999999</v>
      </c>
      <c r="F720" s="46">
        <v>45351</v>
      </c>
      <c r="G720" s="47">
        <v>0.22382590725000001</v>
      </c>
      <c r="H720" s="48">
        <v>1100.8548000000001</v>
      </c>
      <c r="I720" s="43" t="s">
        <v>4085</v>
      </c>
      <c r="J720" s="49">
        <v>0.21857922598000001</v>
      </c>
      <c r="K720" s="50">
        <v>1075.0497700000001</v>
      </c>
      <c r="L720" s="43" t="s">
        <v>4088</v>
      </c>
      <c r="M720" s="47">
        <v>0.14323892659000001</v>
      </c>
      <c r="N720" s="48">
        <v>704.49959000000001</v>
      </c>
      <c r="O720" s="51" t="s">
        <v>4195</v>
      </c>
    </row>
    <row r="721" spans="2:15" ht="15" customHeight="1" x14ac:dyDescent="0.3">
      <c r="B721" s="32" t="s">
        <v>643</v>
      </c>
      <c r="C721" s="33" t="s">
        <v>2443</v>
      </c>
      <c r="D721" s="34" t="s">
        <v>3615</v>
      </c>
      <c r="E721" s="35">
        <v>8453.4513000000006</v>
      </c>
      <c r="F721" s="36">
        <v>45504</v>
      </c>
      <c r="G721" s="37">
        <v>0.24616858796999999</v>
      </c>
      <c r="H721" s="38">
        <v>2080.97417</v>
      </c>
      <c r="I721" s="33" t="s">
        <v>4021</v>
      </c>
      <c r="J721" s="39">
        <v>0.13796101008</v>
      </c>
      <c r="K721" s="40">
        <v>1166.24668</v>
      </c>
      <c r="L721" s="33" t="s">
        <v>4035</v>
      </c>
      <c r="M721" s="37">
        <v>9.6504103595999993E-2</v>
      </c>
      <c r="N721" s="38">
        <v>815.79273999999998</v>
      </c>
      <c r="O721" s="41" t="s">
        <v>4051</v>
      </c>
    </row>
    <row r="722" spans="2:15" ht="15" customHeight="1" x14ac:dyDescent="0.3">
      <c r="B722" s="42" t="s">
        <v>644</v>
      </c>
      <c r="C722" s="43" t="s">
        <v>2444</v>
      </c>
      <c r="D722" s="44" t="s">
        <v>3600</v>
      </c>
      <c r="E722" s="45">
        <v>16443.278170000001</v>
      </c>
      <c r="F722" s="46">
        <v>45504</v>
      </c>
      <c r="G722" s="47">
        <v>0.18292421187999999</v>
      </c>
      <c r="H722" s="48">
        <v>3007.8737000000001</v>
      </c>
      <c r="I722" s="43" t="s">
        <v>4019</v>
      </c>
      <c r="J722" s="49">
        <v>0.15622878074999999</v>
      </c>
      <c r="K722" s="50">
        <v>2568.9133000000002</v>
      </c>
      <c r="L722" s="43" t="s">
        <v>4021</v>
      </c>
      <c r="M722" s="47">
        <v>0.13054479392000001</v>
      </c>
      <c r="N722" s="48">
        <v>2146.5843599999998</v>
      </c>
      <c r="O722" s="51" t="s">
        <v>4035</v>
      </c>
    </row>
    <row r="723" spans="2:15" ht="15" customHeight="1" x14ac:dyDescent="0.3">
      <c r="B723" s="32" t="s">
        <v>645</v>
      </c>
      <c r="C723" s="33" t="s">
        <v>2445</v>
      </c>
      <c r="D723" s="34" t="s">
        <v>3617</v>
      </c>
      <c r="E723" s="35">
        <v>34331.825949999999</v>
      </c>
      <c r="F723" s="36">
        <v>45504</v>
      </c>
      <c r="G723" s="37">
        <v>0.15909202696999999</v>
      </c>
      <c r="H723" s="38">
        <v>5461.9197800000002</v>
      </c>
      <c r="I723" s="33" t="s">
        <v>4030</v>
      </c>
      <c r="J723" s="39">
        <v>0.12557592440000001</v>
      </c>
      <c r="K723" s="40">
        <v>4311.2507800000003</v>
      </c>
      <c r="L723" s="33" t="s">
        <v>4044</v>
      </c>
      <c r="M723" s="37">
        <v>0.11868467455999999</v>
      </c>
      <c r="N723" s="38">
        <v>4074.6615900000002</v>
      </c>
      <c r="O723" s="41" t="s">
        <v>4021</v>
      </c>
    </row>
    <row r="724" spans="2:15" ht="15" customHeight="1" x14ac:dyDescent="0.3">
      <c r="B724" s="42" t="s">
        <v>646</v>
      </c>
      <c r="C724" s="43" t="s">
        <v>2446</v>
      </c>
      <c r="D724" s="44" t="s">
        <v>3615</v>
      </c>
      <c r="E724" s="45">
        <v>71376.160499999998</v>
      </c>
      <c r="F724" s="46">
        <v>45504</v>
      </c>
      <c r="G724" s="47">
        <v>0.36793125065999999</v>
      </c>
      <c r="H724" s="48">
        <v>26261.52</v>
      </c>
      <c r="I724" s="43" t="s">
        <v>4060</v>
      </c>
      <c r="J724" s="49">
        <v>0.14723463067000001</v>
      </c>
      <c r="K724" s="50">
        <v>10509.04263</v>
      </c>
      <c r="L724" s="43" t="s">
        <v>4102</v>
      </c>
      <c r="M724" s="47">
        <v>9.5093411895999999E-2</v>
      </c>
      <c r="N724" s="48">
        <v>6787.4026299999996</v>
      </c>
      <c r="O724" s="51" t="s">
        <v>4045</v>
      </c>
    </row>
    <row r="725" spans="2:15" ht="15" customHeight="1" x14ac:dyDescent="0.3">
      <c r="B725" s="32" t="s">
        <v>647</v>
      </c>
      <c r="C725" s="33" t="s">
        <v>2447</v>
      </c>
      <c r="D725" s="34" t="s">
        <v>3613</v>
      </c>
      <c r="E725" s="35">
        <v>27657.60268</v>
      </c>
      <c r="F725" s="36">
        <v>45504</v>
      </c>
      <c r="G725" s="37">
        <v>0.12742536621</v>
      </c>
      <c r="H725" s="38">
        <v>3524.28015</v>
      </c>
      <c r="I725" s="33" t="s">
        <v>4117</v>
      </c>
      <c r="J725" s="39">
        <v>0.11018683596999999</v>
      </c>
      <c r="K725" s="40">
        <v>3047.5037299999999</v>
      </c>
      <c r="L725" s="33" t="s">
        <v>4057</v>
      </c>
      <c r="M725" s="37">
        <v>9.9835221872000002E-2</v>
      </c>
      <c r="N725" s="38">
        <v>2761.2029000000002</v>
      </c>
      <c r="O725" s="41" t="s">
        <v>4051</v>
      </c>
    </row>
    <row r="726" spans="2:15" ht="15" customHeight="1" x14ac:dyDescent="0.3">
      <c r="B726" s="42" t="s">
        <v>648</v>
      </c>
      <c r="C726" s="43" t="s">
        <v>2448</v>
      </c>
      <c r="D726" s="44" t="s">
        <v>3613</v>
      </c>
      <c r="E726" s="45">
        <v>22133.378120000001</v>
      </c>
      <c r="F726" s="46">
        <v>45504</v>
      </c>
      <c r="G726" s="47">
        <v>0.13558776358999999</v>
      </c>
      <c r="H726" s="48">
        <v>3001.0152400000002</v>
      </c>
      <c r="I726" s="43" t="s">
        <v>4117</v>
      </c>
      <c r="J726" s="49">
        <v>0.10292201026</v>
      </c>
      <c r="K726" s="50">
        <v>2278.0117700000001</v>
      </c>
      <c r="L726" s="43" t="s">
        <v>4253</v>
      </c>
      <c r="M726" s="47">
        <v>9.2050709066999997E-2</v>
      </c>
      <c r="N726" s="48">
        <v>2037.3931500000001</v>
      </c>
      <c r="O726" s="51" t="s">
        <v>4074</v>
      </c>
    </row>
    <row r="727" spans="2:15" ht="15" customHeight="1" x14ac:dyDescent="0.3">
      <c r="B727" s="32" t="s">
        <v>649</v>
      </c>
      <c r="C727" s="33" t="s">
        <v>2449</v>
      </c>
      <c r="D727" s="34" t="s">
        <v>3607</v>
      </c>
      <c r="E727" s="35">
        <v>4692.5035600000001</v>
      </c>
      <c r="F727" s="36">
        <v>45443</v>
      </c>
      <c r="G727" s="37">
        <v>0.64494748300000004</v>
      </c>
      <c r="H727" s="38">
        <v>3026.4183600000001</v>
      </c>
      <c r="I727" s="33" t="s">
        <v>4105</v>
      </c>
      <c r="J727" s="39">
        <v>0.19501215465999999</v>
      </c>
      <c r="K727" s="40">
        <v>915.09523000000002</v>
      </c>
      <c r="L727" s="33" t="s">
        <v>4033</v>
      </c>
      <c r="M727" s="37">
        <v>0.10084758465</v>
      </c>
      <c r="N727" s="38">
        <v>473.22764999999998</v>
      </c>
      <c r="O727" s="41" t="s">
        <v>4083</v>
      </c>
    </row>
    <row r="728" spans="2:15" ht="15" customHeight="1" x14ac:dyDescent="0.3">
      <c r="B728" s="42" t="s">
        <v>650</v>
      </c>
      <c r="C728" s="43" t="s">
        <v>2450</v>
      </c>
      <c r="D728" s="44" t="s">
        <v>3607</v>
      </c>
      <c r="E728" s="45">
        <v>55695.1181</v>
      </c>
      <c r="F728" s="46">
        <v>45535</v>
      </c>
      <c r="G728" s="47">
        <v>0.21203262158</v>
      </c>
      <c r="H728" s="48">
        <v>11809.1819</v>
      </c>
      <c r="I728" s="43" t="s">
        <v>4044</v>
      </c>
      <c r="J728" s="49">
        <v>0.20700340825999999</v>
      </c>
      <c r="K728" s="50">
        <v>11529.07927</v>
      </c>
      <c r="L728" s="43" t="s">
        <v>4023</v>
      </c>
      <c r="M728" s="47">
        <v>0.14038334304</v>
      </c>
      <c r="N728" s="48">
        <v>7818.66687</v>
      </c>
      <c r="O728" s="51" t="s">
        <v>4024</v>
      </c>
    </row>
    <row r="729" spans="2:15" ht="15" customHeight="1" x14ac:dyDescent="0.3">
      <c r="B729" s="32" t="s">
        <v>651</v>
      </c>
      <c r="C729" s="33" t="s">
        <v>2451</v>
      </c>
      <c r="D729" s="34" t="s">
        <v>3613</v>
      </c>
      <c r="E729" s="35">
        <v>388367.26760000002</v>
      </c>
      <c r="F729" s="36">
        <v>45535</v>
      </c>
      <c r="G729" s="37">
        <v>0.14731543076</v>
      </c>
      <c r="H729" s="38">
        <v>57212.491320000001</v>
      </c>
      <c r="I729" s="33" t="s">
        <v>4035</v>
      </c>
      <c r="J729" s="39">
        <v>6.4520135707999998E-2</v>
      </c>
      <c r="K729" s="40">
        <v>25057.508809999999</v>
      </c>
      <c r="L729" s="33" t="s">
        <v>4030</v>
      </c>
      <c r="M729" s="37">
        <v>6.1722519635E-2</v>
      </c>
      <c r="N729" s="38">
        <v>23971.006300000001</v>
      </c>
      <c r="O729" s="41" t="s">
        <v>4074</v>
      </c>
    </row>
    <row r="730" spans="2:15" ht="15" customHeight="1" x14ac:dyDescent="0.3">
      <c r="B730" s="42" t="s">
        <v>652</v>
      </c>
      <c r="C730" s="43" t="s">
        <v>2452</v>
      </c>
      <c r="D730" s="44" t="s">
        <v>3608</v>
      </c>
      <c r="E730" s="45">
        <v>58528.399490000003</v>
      </c>
      <c r="F730" s="46">
        <v>45535</v>
      </c>
      <c r="G730" s="47">
        <v>0.14551684301000001</v>
      </c>
      <c r="H730" s="48">
        <v>8516.8679200000006</v>
      </c>
      <c r="I730" s="43" t="s">
        <v>4045</v>
      </c>
      <c r="J730" s="49">
        <v>0.10503525457</v>
      </c>
      <c r="K730" s="50">
        <v>6147.5453399999997</v>
      </c>
      <c r="L730" s="43" t="s">
        <v>4030</v>
      </c>
      <c r="M730" s="47">
        <v>9.3294750369999999E-2</v>
      </c>
      <c r="N730" s="48">
        <v>5460.3924200000001</v>
      </c>
      <c r="O730" s="51" t="s">
        <v>4196</v>
      </c>
    </row>
    <row r="731" spans="2:15" ht="15" customHeight="1" x14ac:dyDescent="0.3">
      <c r="B731" s="32" t="s">
        <v>653</v>
      </c>
      <c r="C731" s="33" t="s">
        <v>2453</v>
      </c>
      <c r="D731" s="34" t="s">
        <v>3613</v>
      </c>
      <c r="E731" s="35">
        <v>459619.29158999998</v>
      </c>
      <c r="F731" s="36">
        <v>45535</v>
      </c>
      <c r="G731" s="37">
        <v>0.23972443426000001</v>
      </c>
      <c r="H731" s="38">
        <v>110181.97465</v>
      </c>
      <c r="I731" s="33" t="s">
        <v>4057</v>
      </c>
      <c r="J731" s="39">
        <v>0.18060357313</v>
      </c>
      <c r="K731" s="40">
        <v>83008.886339999997</v>
      </c>
      <c r="L731" s="33" t="s">
        <v>4030</v>
      </c>
      <c r="M731" s="37">
        <v>0.11919063884</v>
      </c>
      <c r="N731" s="38">
        <v>54782.316989999999</v>
      </c>
      <c r="O731" s="41" t="s">
        <v>4035</v>
      </c>
    </row>
    <row r="732" spans="2:15" ht="15" customHeight="1" x14ac:dyDescent="0.3">
      <c r="B732" s="42" t="s">
        <v>654</v>
      </c>
      <c r="C732" s="43" t="s">
        <v>2454</v>
      </c>
      <c r="D732" s="44" t="s">
        <v>3614</v>
      </c>
      <c r="E732" s="45">
        <v>22437.135859999999</v>
      </c>
      <c r="F732" s="46">
        <v>45473</v>
      </c>
      <c r="G732" s="47">
        <v>0.16570627388</v>
      </c>
      <c r="H732" s="48">
        <v>3717.9741800000002</v>
      </c>
      <c r="I732" s="43" t="s">
        <v>4019</v>
      </c>
      <c r="J732" s="49">
        <v>0.15369813203999999</v>
      </c>
      <c r="K732" s="50">
        <v>3448.5458699999999</v>
      </c>
      <c r="L732" s="43" t="s">
        <v>4148</v>
      </c>
      <c r="M732" s="47">
        <v>0.14596983859000001</v>
      </c>
      <c r="N732" s="48">
        <v>3275.1451000000002</v>
      </c>
      <c r="O732" s="51" t="s">
        <v>4051</v>
      </c>
    </row>
    <row r="733" spans="2:15" ht="15" customHeight="1" x14ac:dyDescent="0.3">
      <c r="B733" s="32" t="s">
        <v>655</v>
      </c>
      <c r="C733" s="33" t="s">
        <v>2455</v>
      </c>
      <c r="D733" s="34" t="s">
        <v>3614</v>
      </c>
      <c r="E733" s="35">
        <v>333446.58807</v>
      </c>
      <c r="F733" s="36">
        <v>45535</v>
      </c>
      <c r="G733" s="37">
        <v>0.18176588373999999</v>
      </c>
      <c r="H733" s="38">
        <v>60609.213759999999</v>
      </c>
      <c r="I733" s="33" t="s">
        <v>4035</v>
      </c>
      <c r="J733" s="39">
        <v>0.17214816859000001</v>
      </c>
      <c r="K733" s="40">
        <v>57402.21946</v>
      </c>
      <c r="L733" s="33" t="s">
        <v>4031</v>
      </c>
      <c r="M733" s="37">
        <v>0.15699969992999999</v>
      </c>
      <c r="N733" s="38">
        <v>52351.01427</v>
      </c>
      <c r="O733" s="41" t="s">
        <v>4030</v>
      </c>
    </row>
    <row r="734" spans="2:15" ht="15" customHeight="1" x14ac:dyDescent="0.3">
      <c r="B734" s="42" t="s">
        <v>656</v>
      </c>
      <c r="C734" s="43" t="s">
        <v>2456</v>
      </c>
      <c r="D734" s="44" t="s">
        <v>3606</v>
      </c>
      <c r="E734" s="45">
        <v>10721.342710000001</v>
      </c>
      <c r="F734" s="46">
        <v>45351</v>
      </c>
      <c r="G734" s="47">
        <v>0.68035956383999996</v>
      </c>
      <c r="H734" s="48">
        <v>7294.36805</v>
      </c>
      <c r="I734" s="43" t="s">
        <v>4329</v>
      </c>
      <c r="J734" s="49">
        <v>0.27581294898999997</v>
      </c>
      <c r="K734" s="50">
        <v>2957.0851499999999</v>
      </c>
      <c r="L734" s="43" t="s">
        <v>4144</v>
      </c>
      <c r="M734" s="47">
        <v>4.3827487163999999E-2</v>
      </c>
      <c r="N734" s="48">
        <v>469.88950999999997</v>
      </c>
      <c r="O734" s="51" t="s">
        <v>4020</v>
      </c>
    </row>
    <row r="735" spans="2:15" ht="15" customHeight="1" x14ac:dyDescent="0.3">
      <c r="B735" s="32" t="s">
        <v>657</v>
      </c>
      <c r="C735" s="33" t="s">
        <v>2457</v>
      </c>
      <c r="D735" s="34" t="s">
        <v>3617</v>
      </c>
      <c r="E735" s="35">
        <v>90288.334059999994</v>
      </c>
      <c r="F735" s="36">
        <v>45473</v>
      </c>
      <c r="G735" s="37">
        <v>0.26904062737000001</v>
      </c>
      <c r="H735" s="38">
        <v>24291.230039999999</v>
      </c>
      <c r="I735" s="33" t="s">
        <v>4125</v>
      </c>
      <c r="J735" s="39">
        <v>0.13042889475</v>
      </c>
      <c r="K735" s="40">
        <v>11776.207619999999</v>
      </c>
      <c r="L735" s="33" t="s">
        <v>4021</v>
      </c>
      <c r="M735" s="37">
        <v>0.12730100771</v>
      </c>
      <c r="N735" s="38">
        <v>11493.795910000001</v>
      </c>
      <c r="O735" s="41" t="s">
        <v>4024</v>
      </c>
    </row>
    <row r="736" spans="2:15" ht="15" customHeight="1" x14ac:dyDescent="0.3">
      <c r="B736" s="42" t="s">
        <v>658</v>
      </c>
      <c r="C736" s="43" t="s">
        <v>2458</v>
      </c>
      <c r="D736" s="44" t="s">
        <v>3606</v>
      </c>
      <c r="E736" s="45">
        <v>45685.212339999998</v>
      </c>
      <c r="F736" s="46">
        <v>45504</v>
      </c>
      <c r="G736" s="47">
        <v>0.18466216546</v>
      </c>
      <c r="H736" s="48">
        <v>8436.3302399999993</v>
      </c>
      <c r="I736" s="43" t="s">
        <v>4035</v>
      </c>
      <c r="J736" s="49">
        <v>0.17059434554</v>
      </c>
      <c r="K736" s="50">
        <v>7793.6388999999999</v>
      </c>
      <c r="L736" s="43" t="s">
        <v>4030</v>
      </c>
      <c r="M736" s="47">
        <v>0.13476349117</v>
      </c>
      <c r="N736" s="48">
        <v>6156.6987099999997</v>
      </c>
      <c r="O736" s="51" t="s">
        <v>4044</v>
      </c>
    </row>
    <row r="737" spans="2:15" ht="15" customHeight="1" x14ac:dyDescent="0.3">
      <c r="B737" s="32" t="s">
        <v>659</v>
      </c>
      <c r="C737" s="33" t="s">
        <v>2459</v>
      </c>
      <c r="D737" s="34" t="s">
        <v>3615</v>
      </c>
      <c r="E737" s="35">
        <v>52056.316930000001</v>
      </c>
      <c r="F737" s="36">
        <v>45504</v>
      </c>
      <c r="G737" s="37">
        <v>0.16881401602000001</v>
      </c>
      <c r="H737" s="38">
        <v>8787.8359199999995</v>
      </c>
      <c r="I737" s="33" t="s">
        <v>4025</v>
      </c>
      <c r="J737" s="39">
        <v>9.5605230518000003E-2</v>
      </c>
      <c r="K737" s="40">
        <v>4976.8561799999998</v>
      </c>
      <c r="L737" s="33" t="s">
        <v>4075</v>
      </c>
      <c r="M737" s="37">
        <v>9.3212364342000004E-2</v>
      </c>
      <c r="N737" s="38">
        <v>4852.2923799999999</v>
      </c>
      <c r="O737" s="41" t="s">
        <v>4043</v>
      </c>
    </row>
    <row r="738" spans="2:15" ht="15" customHeight="1" x14ac:dyDescent="0.3">
      <c r="B738" s="42" t="s">
        <v>660</v>
      </c>
      <c r="C738" s="43" t="s">
        <v>2460</v>
      </c>
      <c r="D738" s="44" t="s">
        <v>3614</v>
      </c>
      <c r="E738" s="45">
        <v>114900.42139</v>
      </c>
      <c r="F738" s="46">
        <v>45504</v>
      </c>
      <c r="G738" s="47">
        <v>0.17348568803</v>
      </c>
      <c r="H738" s="48">
        <v>19933.578659999999</v>
      </c>
      <c r="I738" s="43" t="s">
        <v>4035</v>
      </c>
      <c r="J738" s="49">
        <v>0.13009742600999999</v>
      </c>
      <c r="K738" s="50">
        <v>14948.24907</v>
      </c>
      <c r="L738" s="43" t="s">
        <v>4024</v>
      </c>
      <c r="M738" s="47">
        <v>0.12159838606999999</v>
      </c>
      <c r="N738" s="48">
        <v>13971.7058</v>
      </c>
      <c r="O738" s="51" t="s">
        <v>4049</v>
      </c>
    </row>
    <row r="739" spans="2:15" ht="15" customHeight="1" x14ac:dyDescent="0.3">
      <c r="B739" s="32" t="s">
        <v>3741</v>
      </c>
      <c r="C739" s="33" t="s">
        <v>3915</v>
      </c>
      <c r="D739" s="34" t="s">
        <v>3600</v>
      </c>
      <c r="E739" s="35">
        <v>6812.7665299999999</v>
      </c>
      <c r="F739" s="36">
        <v>45504</v>
      </c>
      <c r="G739" s="37">
        <v>0.83852849276999997</v>
      </c>
      <c r="H739" s="38">
        <v>5712.6988499999998</v>
      </c>
      <c r="I739" s="33" t="s">
        <v>4044</v>
      </c>
      <c r="J739" s="39">
        <v>9.1370009123000001E-2</v>
      </c>
      <c r="K739" s="40">
        <v>622.48253999999997</v>
      </c>
      <c r="L739" s="33" t="s">
        <v>4021</v>
      </c>
      <c r="M739" s="37">
        <v>6.3710573096999998E-2</v>
      </c>
      <c r="N739" s="38">
        <v>434.04525999999998</v>
      </c>
      <c r="O739" s="41" t="s">
        <v>4022</v>
      </c>
    </row>
    <row r="740" spans="2:15" ht="15" customHeight="1" x14ac:dyDescent="0.3">
      <c r="B740" s="42" t="s">
        <v>661</v>
      </c>
      <c r="C740" s="43" t="s">
        <v>2461</v>
      </c>
      <c r="D740" s="44" t="s">
        <v>3613</v>
      </c>
      <c r="E740" s="45">
        <v>134240.63415</v>
      </c>
      <c r="F740" s="46">
        <v>45504</v>
      </c>
      <c r="G740" s="47">
        <v>9.5676107472000005E-2</v>
      </c>
      <c r="H740" s="48">
        <v>12843.62134</v>
      </c>
      <c r="I740" s="43" t="s">
        <v>4178</v>
      </c>
      <c r="J740" s="49">
        <v>6.2242371938000002E-2</v>
      </c>
      <c r="K740" s="50">
        <v>8355.4554800000005</v>
      </c>
      <c r="L740" s="43" t="s">
        <v>4028</v>
      </c>
      <c r="M740" s="47">
        <v>5.4518008771E-2</v>
      </c>
      <c r="N740" s="48">
        <v>7318.5320700000002</v>
      </c>
      <c r="O740" s="51" t="s">
        <v>4165</v>
      </c>
    </row>
    <row r="741" spans="2:15" ht="15" customHeight="1" x14ac:dyDescent="0.3">
      <c r="B741" s="32" t="s">
        <v>662</v>
      </c>
      <c r="C741" s="33" t="s">
        <v>2462</v>
      </c>
      <c r="D741" s="34" t="s">
        <v>3611</v>
      </c>
      <c r="E741" s="35">
        <v>131907.04749</v>
      </c>
      <c r="F741" s="36">
        <v>45504</v>
      </c>
      <c r="G741" s="37">
        <v>8.9360748907999998E-2</v>
      </c>
      <c r="H741" s="38">
        <v>11787.312550000001</v>
      </c>
      <c r="I741" s="33" t="s">
        <v>4027</v>
      </c>
      <c r="J741" s="39">
        <v>7.2914681610999996E-2</v>
      </c>
      <c r="K741" s="40">
        <v>9617.9603700000007</v>
      </c>
      <c r="L741" s="33" t="s">
        <v>4035</v>
      </c>
      <c r="M741" s="37">
        <v>6.6129666352000002E-2</v>
      </c>
      <c r="N741" s="38">
        <v>8722.9690399999999</v>
      </c>
      <c r="O741" s="41" t="s">
        <v>4197</v>
      </c>
    </row>
    <row r="742" spans="2:15" ht="15" customHeight="1" x14ac:dyDescent="0.3">
      <c r="B742" s="42" t="s">
        <v>663</v>
      </c>
      <c r="C742" s="43" t="s">
        <v>2463</v>
      </c>
      <c r="D742" s="44" t="s">
        <v>3606</v>
      </c>
      <c r="E742" s="45">
        <v>12860.19376</v>
      </c>
      <c r="F742" s="46">
        <v>45535</v>
      </c>
      <c r="G742" s="47">
        <v>8.7640137546000002E-2</v>
      </c>
      <c r="H742" s="48">
        <v>1127.06915</v>
      </c>
      <c r="I742" s="43" t="s">
        <v>4043</v>
      </c>
      <c r="J742" s="49">
        <v>8.1353425891000003E-2</v>
      </c>
      <c r="K742" s="50">
        <v>1046.22082</v>
      </c>
      <c r="L742" s="43" t="s">
        <v>4027</v>
      </c>
      <c r="M742" s="47">
        <v>6.9126017585000005E-2</v>
      </c>
      <c r="N742" s="48">
        <v>888.97397999999998</v>
      </c>
      <c r="O742" s="51" t="s">
        <v>4044</v>
      </c>
    </row>
    <row r="743" spans="2:15" ht="15" customHeight="1" x14ac:dyDescent="0.3">
      <c r="B743" s="32" t="s">
        <v>664</v>
      </c>
      <c r="C743" s="33" t="s">
        <v>2464</v>
      </c>
      <c r="D743" s="34" t="s">
        <v>3614</v>
      </c>
      <c r="E743" s="35">
        <v>53225.985569999997</v>
      </c>
      <c r="F743" s="36">
        <v>45535</v>
      </c>
      <c r="G743" s="37">
        <v>0.49295896860999999</v>
      </c>
      <c r="H743" s="38">
        <v>26238.22695</v>
      </c>
      <c r="I743" s="33" t="s">
        <v>4186</v>
      </c>
      <c r="J743" s="39">
        <v>0.17956398398000001</v>
      </c>
      <c r="K743" s="40">
        <v>9557.4700200000007</v>
      </c>
      <c r="L743" s="33" t="s">
        <v>4065</v>
      </c>
      <c r="M743" s="37">
        <v>0.14648932878000001</v>
      </c>
      <c r="N743" s="38">
        <v>7797.0388999999996</v>
      </c>
      <c r="O743" s="41" t="s">
        <v>4105</v>
      </c>
    </row>
    <row r="744" spans="2:15" ht="15" customHeight="1" x14ac:dyDescent="0.3">
      <c r="B744" s="42" t="s">
        <v>665</v>
      </c>
      <c r="C744" s="43" t="s">
        <v>2465</v>
      </c>
      <c r="D744" s="44" t="s">
        <v>3615</v>
      </c>
      <c r="E744" s="45">
        <v>9874.1898799999999</v>
      </c>
      <c r="F744" s="46">
        <v>43251</v>
      </c>
      <c r="G744" s="47">
        <v>0.34845497725000002</v>
      </c>
      <c r="H744" s="48">
        <v>3440.7106100000001</v>
      </c>
      <c r="I744" s="43" t="s">
        <v>4360</v>
      </c>
      <c r="J744" s="49">
        <v>0.18572311777</v>
      </c>
      <c r="K744" s="50">
        <v>1833.8653300000001</v>
      </c>
      <c r="L744" s="43" t="s">
        <v>4337</v>
      </c>
      <c r="M744" s="47">
        <v>0.15231390811000001</v>
      </c>
      <c r="N744" s="48">
        <v>1503.9764500000001</v>
      </c>
      <c r="O744" s="51" t="s">
        <v>4198</v>
      </c>
    </row>
    <row r="745" spans="2:15" ht="15" customHeight="1" x14ac:dyDescent="0.3">
      <c r="B745" s="32" t="s">
        <v>666</v>
      </c>
      <c r="C745" s="33" t="s">
        <v>2466</v>
      </c>
      <c r="D745" s="34" t="s">
        <v>3602</v>
      </c>
      <c r="E745" s="35">
        <v>32940.759590000001</v>
      </c>
      <c r="F745" s="36">
        <v>45443</v>
      </c>
      <c r="G745" s="37">
        <v>0.16219285123999999</v>
      </c>
      <c r="H745" s="38">
        <v>5342.7557200000001</v>
      </c>
      <c r="I745" s="33" t="s">
        <v>4048</v>
      </c>
      <c r="J745" s="39">
        <v>0.11403532634000001</v>
      </c>
      <c r="K745" s="40">
        <v>3756.4102699999999</v>
      </c>
      <c r="L745" s="33" t="s">
        <v>4051</v>
      </c>
      <c r="M745" s="37">
        <v>8.8090879388000004E-2</v>
      </c>
      <c r="N745" s="38">
        <v>2901.7804799999999</v>
      </c>
      <c r="O745" s="41" t="s">
        <v>4052</v>
      </c>
    </row>
    <row r="746" spans="2:15" ht="15" customHeight="1" x14ac:dyDescent="0.3">
      <c r="B746" s="42" t="s">
        <v>667</v>
      </c>
      <c r="C746" s="43" t="s">
        <v>2467</v>
      </c>
      <c r="D746" s="44" t="s">
        <v>3604</v>
      </c>
      <c r="E746" s="45">
        <v>20040.790830000002</v>
      </c>
      <c r="F746" s="46">
        <v>45535</v>
      </c>
      <c r="G746" s="47">
        <v>0.18561145473999999</v>
      </c>
      <c r="H746" s="48">
        <v>3719.8003399999998</v>
      </c>
      <c r="I746" s="43" t="s">
        <v>4030</v>
      </c>
      <c r="J746" s="49">
        <v>0.16603038165</v>
      </c>
      <c r="K746" s="50">
        <v>3327.38015</v>
      </c>
      <c r="L746" s="43" t="s">
        <v>4021</v>
      </c>
      <c r="M746" s="47">
        <v>0.15169471433000001</v>
      </c>
      <c r="N746" s="48">
        <v>3040.0820399999998</v>
      </c>
      <c r="O746" s="51" t="s">
        <v>4051</v>
      </c>
    </row>
    <row r="747" spans="2:15" ht="15" customHeight="1" x14ac:dyDescent="0.3">
      <c r="B747" s="32" t="s">
        <v>668</v>
      </c>
      <c r="C747" s="33" t="s">
        <v>2468</v>
      </c>
      <c r="D747" s="34" t="s">
        <v>3613</v>
      </c>
      <c r="E747" s="35">
        <v>13543.29657</v>
      </c>
      <c r="F747" s="36">
        <v>45535</v>
      </c>
      <c r="G747" s="37">
        <v>0.19461530628000001</v>
      </c>
      <c r="H747" s="38">
        <v>2635.73281</v>
      </c>
      <c r="I747" s="33" t="s">
        <v>4032</v>
      </c>
      <c r="J747" s="39">
        <v>0.17138674458</v>
      </c>
      <c r="K747" s="40">
        <v>2321.1415099999999</v>
      </c>
      <c r="L747" s="33" t="s">
        <v>4030</v>
      </c>
      <c r="M747" s="37">
        <v>0.14153842974</v>
      </c>
      <c r="N747" s="38">
        <v>1916.8969300000001</v>
      </c>
      <c r="O747" s="41" t="s">
        <v>4098</v>
      </c>
    </row>
    <row r="748" spans="2:15" ht="15" customHeight="1" x14ac:dyDescent="0.3">
      <c r="B748" s="42" t="s">
        <v>669</v>
      </c>
      <c r="C748" s="43" t="s">
        <v>2469</v>
      </c>
      <c r="D748" s="44" t="s">
        <v>3600</v>
      </c>
      <c r="E748" s="45">
        <v>8943.7819799999997</v>
      </c>
      <c r="F748" s="46">
        <v>45504</v>
      </c>
      <c r="G748" s="47">
        <v>0.18236741053</v>
      </c>
      <c r="H748" s="48">
        <v>1631.0543600000001</v>
      </c>
      <c r="I748" s="43" t="s">
        <v>4052</v>
      </c>
      <c r="J748" s="49">
        <v>0.17500698512999999</v>
      </c>
      <c r="K748" s="50">
        <v>1565.22432</v>
      </c>
      <c r="L748" s="43" t="s">
        <v>4148</v>
      </c>
      <c r="M748" s="47">
        <v>0.15895212933</v>
      </c>
      <c r="N748" s="48">
        <v>1421.63319</v>
      </c>
      <c r="O748" s="51" t="s">
        <v>4066</v>
      </c>
    </row>
    <row r="749" spans="2:15" ht="15" customHeight="1" x14ac:dyDescent="0.3">
      <c r="B749" s="32" t="s">
        <v>670</v>
      </c>
      <c r="C749" s="33" t="s">
        <v>2470</v>
      </c>
      <c r="D749" s="34" t="s">
        <v>3606</v>
      </c>
      <c r="E749" s="35">
        <v>38151.870389999996</v>
      </c>
      <c r="F749" s="36">
        <v>45535</v>
      </c>
      <c r="G749" s="37">
        <v>0.1542984218</v>
      </c>
      <c r="H749" s="38">
        <v>5886.7733900000003</v>
      </c>
      <c r="I749" s="33" t="s">
        <v>4019</v>
      </c>
      <c r="J749" s="39">
        <v>9.7997574739999996E-2</v>
      </c>
      <c r="K749" s="40">
        <v>3738.7907700000001</v>
      </c>
      <c r="L749" s="33" t="s">
        <v>4064</v>
      </c>
      <c r="M749" s="37">
        <v>9.2997773470000003E-2</v>
      </c>
      <c r="N749" s="38">
        <v>3548.0390000000002</v>
      </c>
      <c r="O749" s="41" t="s">
        <v>4080</v>
      </c>
    </row>
    <row r="750" spans="2:15" ht="15" customHeight="1" x14ac:dyDescent="0.3">
      <c r="B750" s="42" t="s">
        <v>671</v>
      </c>
      <c r="C750" s="43" t="s">
        <v>2471</v>
      </c>
      <c r="D750" s="44" t="s">
        <v>3605</v>
      </c>
      <c r="E750" s="45">
        <v>93453.709329999998</v>
      </c>
      <c r="F750" s="46">
        <v>45504</v>
      </c>
      <c r="G750" s="47">
        <v>0.16644803916000001</v>
      </c>
      <c r="H750" s="48">
        <v>15555.186669999999</v>
      </c>
      <c r="I750" s="43" t="s">
        <v>4044</v>
      </c>
      <c r="J750" s="49">
        <v>0.15049051451000001</v>
      </c>
      <c r="K750" s="50">
        <v>14063.8968</v>
      </c>
      <c r="L750" s="43" t="s">
        <v>4048</v>
      </c>
      <c r="M750" s="47">
        <v>0.12468751966</v>
      </c>
      <c r="N750" s="48">
        <v>11652.51122</v>
      </c>
      <c r="O750" s="51" t="s">
        <v>4194</v>
      </c>
    </row>
    <row r="751" spans="2:15" ht="15" customHeight="1" x14ac:dyDescent="0.3">
      <c r="B751" s="32" t="s">
        <v>672</v>
      </c>
      <c r="C751" s="33" t="s">
        <v>2472</v>
      </c>
      <c r="D751" s="34" t="s">
        <v>3608</v>
      </c>
      <c r="E751" s="35">
        <v>303880.33701999998</v>
      </c>
      <c r="F751" s="36">
        <v>45504</v>
      </c>
      <c r="G751" s="37">
        <v>0.1028419819</v>
      </c>
      <c r="H751" s="38">
        <v>31251.65612</v>
      </c>
      <c r="I751" s="33" t="s">
        <v>4024</v>
      </c>
      <c r="J751" s="39">
        <v>9.9042835036000004E-2</v>
      </c>
      <c r="K751" s="40">
        <v>30097.17009</v>
      </c>
      <c r="L751" s="33" t="s">
        <v>4030</v>
      </c>
      <c r="M751" s="37">
        <v>7.5771423764000007E-2</v>
      </c>
      <c r="N751" s="38">
        <v>23025.445790000002</v>
      </c>
      <c r="O751" s="41" t="s">
        <v>4044</v>
      </c>
    </row>
    <row r="752" spans="2:15" ht="15" customHeight="1" x14ac:dyDescent="0.3">
      <c r="B752" s="42" t="s">
        <v>673</v>
      </c>
      <c r="C752" s="43" t="s">
        <v>2473</v>
      </c>
      <c r="D752" s="44" t="s">
        <v>3606</v>
      </c>
      <c r="E752" s="45">
        <v>665898.77801000001</v>
      </c>
      <c r="F752" s="46">
        <v>45535</v>
      </c>
      <c r="G752" s="47">
        <v>7.7654989058000001E-2</v>
      </c>
      <c r="H752" s="48">
        <v>51710.36232</v>
      </c>
      <c r="I752" s="43" t="s">
        <v>4279</v>
      </c>
      <c r="J752" s="49">
        <v>7.4563723826999995E-2</v>
      </c>
      <c r="K752" s="50">
        <v>49651.89258</v>
      </c>
      <c r="L752" s="43" t="s">
        <v>4168</v>
      </c>
      <c r="M752" s="47">
        <v>7.1661126323999999E-2</v>
      </c>
      <c r="N752" s="48">
        <v>47719.056449999996</v>
      </c>
      <c r="O752" s="51" t="s">
        <v>4199</v>
      </c>
    </row>
    <row r="753" spans="2:15" ht="15" customHeight="1" x14ac:dyDescent="0.3">
      <c r="B753" s="32" t="s">
        <v>674</v>
      </c>
      <c r="C753" s="33" t="s">
        <v>2474</v>
      </c>
      <c r="D753" s="34" t="s">
        <v>3606</v>
      </c>
      <c r="E753" s="35">
        <v>70667.224300000002</v>
      </c>
      <c r="F753" s="36">
        <v>45535</v>
      </c>
      <c r="G753" s="37">
        <v>0.39975551734999998</v>
      </c>
      <c r="H753" s="38">
        <v>28249.612809999999</v>
      </c>
      <c r="I753" s="33" t="s">
        <v>4279</v>
      </c>
      <c r="J753" s="39">
        <v>0.13687294294999999</v>
      </c>
      <c r="K753" s="40">
        <v>9672.4309599999997</v>
      </c>
      <c r="L753" s="33" t="s">
        <v>4027</v>
      </c>
      <c r="M753" s="37">
        <v>0.12687797404000001</v>
      </c>
      <c r="N753" s="38">
        <v>8966.1142500000005</v>
      </c>
      <c r="O753" s="41" t="s">
        <v>4035</v>
      </c>
    </row>
    <row r="754" spans="2:15" ht="15" customHeight="1" x14ac:dyDescent="0.3">
      <c r="B754" s="42" t="s">
        <v>675</v>
      </c>
      <c r="C754" s="43" t="s">
        <v>2475</v>
      </c>
      <c r="D754" s="44" t="s">
        <v>3614</v>
      </c>
      <c r="E754" s="45">
        <v>1363690.6728000001</v>
      </c>
      <c r="F754" s="46">
        <v>45504</v>
      </c>
      <c r="G754" s="47">
        <v>0.49917997408999998</v>
      </c>
      <c r="H754" s="48">
        <v>680727.07470999996</v>
      </c>
      <c r="I754" s="43" t="s">
        <v>4025</v>
      </c>
      <c r="J754" s="49">
        <v>9.5901398316000003E-2</v>
      </c>
      <c r="K754" s="50">
        <v>130779.84239000001</v>
      </c>
      <c r="L754" s="43" t="s">
        <v>4031</v>
      </c>
      <c r="M754" s="47">
        <v>7.9726471692000006E-2</v>
      </c>
      <c r="N754" s="48">
        <v>108722.24582</v>
      </c>
      <c r="O754" s="51" t="s">
        <v>4200</v>
      </c>
    </row>
    <row r="755" spans="2:15" ht="15" customHeight="1" x14ac:dyDescent="0.3">
      <c r="B755" s="32" t="s">
        <v>676</v>
      </c>
      <c r="C755" s="33" t="s">
        <v>2476</v>
      </c>
      <c r="D755" s="34" t="s">
        <v>3614</v>
      </c>
      <c r="E755" s="35">
        <v>1747208.4649</v>
      </c>
      <c r="F755" s="36">
        <v>45504</v>
      </c>
      <c r="G755" s="37">
        <v>0.53982853144999998</v>
      </c>
      <c r="H755" s="38">
        <v>943192.97976999998</v>
      </c>
      <c r="I755" s="33" t="s">
        <v>4025</v>
      </c>
      <c r="J755" s="39">
        <v>4.8315529716999997E-2</v>
      </c>
      <c r="K755" s="40">
        <v>84417.302509999994</v>
      </c>
      <c r="L755" s="33" t="s">
        <v>4031</v>
      </c>
      <c r="M755" s="37">
        <v>4.3763958750999997E-2</v>
      </c>
      <c r="N755" s="38">
        <v>76464.759189999997</v>
      </c>
      <c r="O755" s="41" t="s">
        <v>4093</v>
      </c>
    </row>
    <row r="756" spans="2:15" ht="15" customHeight="1" x14ac:dyDescent="0.3">
      <c r="B756" s="42" t="s">
        <v>677</v>
      </c>
      <c r="C756" s="43" t="s">
        <v>2477</v>
      </c>
      <c r="D756" s="44" t="s">
        <v>3612</v>
      </c>
      <c r="E756" s="45">
        <v>12223.10614</v>
      </c>
      <c r="F756" s="46">
        <v>45260</v>
      </c>
      <c r="G756" s="47">
        <v>0.21227642632999999</v>
      </c>
      <c r="H756" s="48">
        <v>2594.6772900000001</v>
      </c>
      <c r="I756" s="43" t="s">
        <v>4084</v>
      </c>
      <c r="J756" s="49">
        <v>0.16059181582000001</v>
      </c>
      <c r="K756" s="50">
        <v>1962.9308100000001</v>
      </c>
      <c r="L756" s="43" t="s">
        <v>4299</v>
      </c>
      <c r="M756" s="47">
        <v>0.13289362305999999</v>
      </c>
      <c r="N756" s="48">
        <v>1624.3728599999999</v>
      </c>
      <c r="O756" s="51" t="s">
        <v>4195</v>
      </c>
    </row>
    <row r="757" spans="2:15" ht="15" customHeight="1" x14ac:dyDescent="0.3">
      <c r="B757" s="32" t="s">
        <v>3742</v>
      </c>
      <c r="C757" s="33" t="s">
        <v>3916</v>
      </c>
      <c r="D757" s="34" t="s">
        <v>3615</v>
      </c>
      <c r="E757" s="35">
        <v>1150.5883899999999</v>
      </c>
      <c r="F757" s="36">
        <v>45535</v>
      </c>
      <c r="G757" s="37">
        <v>0.86880741079000001</v>
      </c>
      <c r="H757" s="38">
        <v>999.63972000000001</v>
      </c>
      <c r="I757" s="33" t="s">
        <v>4021</v>
      </c>
      <c r="J757" s="39">
        <v>0.13119258920999999</v>
      </c>
      <c r="K757" s="40">
        <v>150.94866999999999</v>
      </c>
      <c r="L757" s="33" t="s">
        <v>4020</v>
      </c>
      <c r="M757" s="37"/>
      <c r="N757" s="38"/>
      <c r="O757" s="41" t="s">
        <v>3627</v>
      </c>
    </row>
    <row r="758" spans="2:15" ht="15" customHeight="1" x14ac:dyDescent="0.3">
      <c r="B758" s="42" t="s">
        <v>678</v>
      </c>
      <c r="C758" s="43" t="s">
        <v>2478</v>
      </c>
      <c r="D758" s="44" t="s">
        <v>3605</v>
      </c>
      <c r="E758" s="45">
        <v>15406.821449999999</v>
      </c>
      <c r="F758" s="46">
        <v>45535</v>
      </c>
      <c r="G758" s="47">
        <v>0.41163995575000001</v>
      </c>
      <c r="H758" s="48">
        <v>6342.0632999999998</v>
      </c>
      <c r="I758" s="43" t="s">
        <v>4021</v>
      </c>
      <c r="J758" s="49">
        <v>0.27314842414000001</v>
      </c>
      <c r="K758" s="50">
        <v>4208.3490000000002</v>
      </c>
      <c r="L758" s="43" t="s">
        <v>4044</v>
      </c>
      <c r="M758" s="47">
        <v>0.20086381413000001</v>
      </c>
      <c r="N758" s="48">
        <v>3094.67292</v>
      </c>
      <c r="O758" s="51" t="s">
        <v>4168</v>
      </c>
    </row>
    <row r="759" spans="2:15" ht="15" customHeight="1" x14ac:dyDescent="0.3">
      <c r="B759" s="32" t="s">
        <v>3743</v>
      </c>
      <c r="C759" s="33" t="s">
        <v>3917</v>
      </c>
      <c r="D759" s="34" t="s">
        <v>3615</v>
      </c>
      <c r="E759" s="35">
        <v>2473.5069800000001</v>
      </c>
      <c r="F759" s="36">
        <v>45412</v>
      </c>
      <c r="G759" s="37">
        <v>0.99753049009000005</v>
      </c>
      <c r="H759" s="38">
        <v>2467.3986300000001</v>
      </c>
      <c r="I759" s="33" t="s">
        <v>4021</v>
      </c>
      <c r="J759" s="39">
        <v>2.4695099101999999E-3</v>
      </c>
      <c r="K759" s="40">
        <v>6.1083499999999997</v>
      </c>
      <c r="L759" s="33" t="s">
        <v>4020</v>
      </c>
      <c r="M759" s="37"/>
      <c r="N759" s="38"/>
      <c r="O759" s="41" t="s">
        <v>3627</v>
      </c>
    </row>
    <row r="760" spans="2:15" ht="15" customHeight="1" x14ac:dyDescent="0.3">
      <c r="B760" s="42" t="s">
        <v>679</v>
      </c>
      <c r="C760" s="43" t="s">
        <v>2479</v>
      </c>
      <c r="D760" s="44" t="s">
        <v>3602</v>
      </c>
      <c r="E760" s="45">
        <v>192106.65901</v>
      </c>
      <c r="F760" s="46">
        <v>45504</v>
      </c>
      <c r="G760" s="47">
        <v>0.31062808424999999</v>
      </c>
      <c r="H760" s="48">
        <v>59673.723460000001</v>
      </c>
      <c r="I760" s="43" t="s">
        <v>4044</v>
      </c>
      <c r="J760" s="49">
        <v>0.18683235170000001</v>
      </c>
      <c r="K760" s="50">
        <v>35891.738879999997</v>
      </c>
      <c r="L760" s="43" t="s">
        <v>4022</v>
      </c>
      <c r="M760" s="47">
        <v>9.2877397910000006E-2</v>
      </c>
      <c r="N760" s="48">
        <v>17842.366610000001</v>
      </c>
      <c r="O760" s="51" t="s">
        <v>4035</v>
      </c>
    </row>
    <row r="761" spans="2:15" ht="15" customHeight="1" x14ac:dyDescent="0.3">
      <c r="B761" s="32" t="s">
        <v>680</v>
      </c>
      <c r="C761" s="33" t="s">
        <v>2480</v>
      </c>
      <c r="D761" s="34" t="s">
        <v>3613</v>
      </c>
      <c r="E761" s="35">
        <v>37868.990380000003</v>
      </c>
      <c r="F761" s="36">
        <v>45535</v>
      </c>
      <c r="G761" s="37">
        <v>0.18469509194</v>
      </c>
      <c r="H761" s="38">
        <v>6994.21666</v>
      </c>
      <c r="I761" s="33" t="s">
        <v>4030</v>
      </c>
      <c r="J761" s="39">
        <v>0.1731873608</v>
      </c>
      <c r="K761" s="40">
        <v>6558.4305000000004</v>
      </c>
      <c r="L761" s="33" t="s">
        <v>4057</v>
      </c>
      <c r="M761" s="37">
        <v>0.12975164826999999</v>
      </c>
      <c r="N761" s="38">
        <v>4913.5639199999996</v>
      </c>
      <c r="O761" s="41" t="s">
        <v>4050</v>
      </c>
    </row>
    <row r="762" spans="2:15" ht="15" customHeight="1" x14ac:dyDescent="0.3">
      <c r="B762" s="42" t="s">
        <v>3744</v>
      </c>
      <c r="C762" s="43" t="s">
        <v>3918</v>
      </c>
      <c r="D762" s="44" t="s">
        <v>3600</v>
      </c>
      <c r="E762" s="45">
        <v>1529.9299000000001</v>
      </c>
      <c r="F762" s="46">
        <v>44926</v>
      </c>
      <c r="G762" s="47">
        <v>0.91451286755000005</v>
      </c>
      <c r="H762" s="48">
        <v>1399.14058</v>
      </c>
      <c r="I762" s="43" t="s">
        <v>4070</v>
      </c>
      <c r="J762" s="49">
        <v>6.0842768025000001E-2</v>
      </c>
      <c r="K762" s="50">
        <v>93.085170000000005</v>
      </c>
      <c r="L762" s="43" t="s">
        <v>4440</v>
      </c>
      <c r="M762" s="47">
        <v>2.4644364424999999E-2</v>
      </c>
      <c r="N762" s="48">
        <v>37.704149999999998</v>
      </c>
      <c r="O762" s="51" t="s">
        <v>4029</v>
      </c>
    </row>
    <row r="763" spans="2:15" ht="15" customHeight="1" x14ac:dyDescent="0.3">
      <c r="B763" s="32" t="s">
        <v>681</v>
      </c>
      <c r="C763" s="33" t="s">
        <v>2481</v>
      </c>
      <c r="D763" s="34" t="s">
        <v>3615</v>
      </c>
      <c r="E763" s="35">
        <v>28700.439460000001</v>
      </c>
      <c r="F763" s="36">
        <v>45535</v>
      </c>
      <c r="G763" s="37">
        <v>0.15898106041999999</v>
      </c>
      <c r="H763" s="38">
        <v>4562.8262999999997</v>
      </c>
      <c r="I763" s="33" t="s">
        <v>4051</v>
      </c>
      <c r="J763" s="39">
        <v>0.12080237638000001</v>
      </c>
      <c r="K763" s="40">
        <v>3467.0812900000001</v>
      </c>
      <c r="L763" s="33" t="s">
        <v>4024</v>
      </c>
      <c r="M763" s="37">
        <v>8.7435217969000001E-2</v>
      </c>
      <c r="N763" s="38">
        <v>2509.4291800000001</v>
      </c>
      <c r="O763" s="41" t="s">
        <v>4041</v>
      </c>
    </row>
    <row r="764" spans="2:15" ht="15" customHeight="1" x14ac:dyDescent="0.3">
      <c r="B764" s="42" t="s">
        <v>682</v>
      </c>
      <c r="C764" s="43" t="s">
        <v>2482</v>
      </c>
      <c r="D764" s="44" t="s">
        <v>3613</v>
      </c>
      <c r="E764" s="45">
        <v>15042.050300000001</v>
      </c>
      <c r="F764" s="46">
        <v>45504</v>
      </c>
      <c r="G764" s="47">
        <v>0.1177666857</v>
      </c>
      <c r="H764" s="48">
        <v>1771.4524100000001</v>
      </c>
      <c r="I764" s="43" t="s">
        <v>4158</v>
      </c>
      <c r="J764" s="49">
        <v>0.10195620473</v>
      </c>
      <c r="K764" s="50">
        <v>1533.6303600000001</v>
      </c>
      <c r="L764" s="43" t="s">
        <v>4042</v>
      </c>
      <c r="M764" s="47">
        <v>0.10020416365</v>
      </c>
      <c r="N764" s="48">
        <v>1507.2760699999999</v>
      </c>
      <c r="O764" s="51" t="s">
        <v>4074</v>
      </c>
    </row>
    <row r="765" spans="2:15" ht="15" customHeight="1" x14ac:dyDescent="0.3">
      <c r="B765" s="32" t="s">
        <v>683</v>
      </c>
      <c r="C765" s="33" t="s">
        <v>2483</v>
      </c>
      <c r="D765" s="34" t="s">
        <v>3610</v>
      </c>
      <c r="E765" s="35">
        <v>94965.740210000004</v>
      </c>
      <c r="F765" s="36">
        <v>45535</v>
      </c>
      <c r="G765" s="37">
        <v>0.19149596327999999</v>
      </c>
      <c r="H765" s="38">
        <v>18185.555899999999</v>
      </c>
      <c r="I765" s="33" t="s">
        <v>4151</v>
      </c>
      <c r="J765" s="39">
        <v>0.13584738170999999</v>
      </c>
      <c r="K765" s="40">
        <v>12900.847159999999</v>
      </c>
      <c r="L765" s="33" t="s">
        <v>4030</v>
      </c>
      <c r="M765" s="37">
        <v>0.10193490314</v>
      </c>
      <c r="N765" s="38">
        <v>9680.3235299999997</v>
      </c>
      <c r="O765" s="41" t="s">
        <v>4025</v>
      </c>
    </row>
    <row r="766" spans="2:15" ht="15" customHeight="1" x14ac:dyDescent="0.3">
      <c r="B766" s="42" t="s">
        <v>684</v>
      </c>
      <c r="C766" s="43" t="s">
        <v>2484</v>
      </c>
      <c r="D766" s="44" t="s">
        <v>3600</v>
      </c>
      <c r="E766" s="45">
        <v>52268.469709999998</v>
      </c>
      <c r="F766" s="46">
        <v>45535</v>
      </c>
      <c r="G766" s="47">
        <v>0.287741682</v>
      </c>
      <c r="H766" s="48">
        <v>15039.81739</v>
      </c>
      <c r="I766" s="43" t="s">
        <v>4044</v>
      </c>
      <c r="J766" s="49">
        <v>0.23469928387</v>
      </c>
      <c r="K766" s="50">
        <v>12267.37241</v>
      </c>
      <c r="L766" s="43" t="s">
        <v>4019</v>
      </c>
      <c r="M766" s="47">
        <v>0.12923719936</v>
      </c>
      <c r="N766" s="48">
        <v>6755.0306399999999</v>
      </c>
      <c r="O766" s="51" t="s">
        <v>4027</v>
      </c>
    </row>
    <row r="767" spans="2:15" ht="15" customHeight="1" x14ac:dyDescent="0.3">
      <c r="B767" s="32" t="s">
        <v>685</v>
      </c>
      <c r="C767" s="33" t="s">
        <v>2485</v>
      </c>
      <c r="D767" s="34" t="s">
        <v>3614</v>
      </c>
      <c r="E767" s="35">
        <v>107241.14393999999</v>
      </c>
      <c r="F767" s="36">
        <v>45504</v>
      </c>
      <c r="G767" s="37">
        <v>0.14091110579999999</v>
      </c>
      <c r="H767" s="38">
        <v>15111.46818</v>
      </c>
      <c r="I767" s="33" t="s">
        <v>4047</v>
      </c>
      <c r="J767" s="39">
        <v>0.11903278145</v>
      </c>
      <c r="K767" s="40">
        <v>12765.211649999999</v>
      </c>
      <c r="L767" s="33" t="s">
        <v>4030</v>
      </c>
      <c r="M767" s="37">
        <v>7.5665066333999997E-2</v>
      </c>
      <c r="N767" s="38">
        <v>8114.4082699999999</v>
      </c>
      <c r="O767" s="41" t="s">
        <v>4201</v>
      </c>
    </row>
    <row r="768" spans="2:15" ht="15" customHeight="1" x14ac:dyDescent="0.3">
      <c r="B768" s="42" t="s">
        <v>686</v>
      </c>
      <c r="C768" s="43" t="s">
        <v>2486</v>
      </c>
      <c r="D768" s="44" t="s">
        <v>3604</v>
      </c>
      <c r="E768" s="45">
        <v>190801.76858</v>
      </c>
      <c r="F768" s="46">
        <v>45504</v>
      </c>
      <c r="G768" s="47">
        <v>0.19917818614999999</v>
      </c>
      <c r="H768" s="48">
        <v>38003.550179999998</v>
      </c>
      <c r="I768" s="43" t="s">
        <v>4021</v>
      </c>
      <c r="J768" s="49">
        <v>0.17691522238999999</v>
      </c>
      <c r="K768" s="50">
        <v>33755.73732</v>
      </c>
      <c r="L768" s="43" t="s">
        <v>4027</v>
      </c>
      <c r="M768" s="47">
        <v>0.11101834289</v>
      </c>
      <c r="N768" s="48">
        <v>21182.496169999999</v>
      </c>
      <c r="O768" s="51" t="s">
        <v>4074</v>
      </c>
    </row>
    <row r="769" spans="2:15" ht="15" customHeight="1" x14ac:dyDescent="0.3">
      <c r="B769" s="32" t="s">
        <v>687</v>
      </c>
      <c r="C769" s="33" t="s">
        <v>2487</v>
      </c>
      <c r="D769" s="34" t="s">
        <v>3613</v>
      </c>
      <c r="E769" s="35">
        <v>176825.69696</v>
      </c>
      <c r="F769" s="36">
        <v>45504</v>
      </c>
      <c r="G769" s="37">
        <v>0.59429861495000003</v>
      </c>
      <c r="H769" s="38">
        <v>105087.26678999999</v>
      </c>
      <c r="I769" s="33" t="s">
        <v>4025</v>
      </c>
      <c r="J769" s="39">
        <v>7.4738111639000002E-2</v>
      </c>
      <c r="K769" s="40">
        <v>13215.61868</v>
      </c>
      <c r="L769" s="33" t="s">
        <v>4060</v>
      </c>
      <c r="M769" s="37">
        <v>3.1177865858E-2</v>
      </c>
      <c r="N769" s="38">
        <v>5513.0478599999997</v>
      </c>
      <c r="O769" s="41" t="s">
        <v>4054</v>
      </c>
    </row>
    <row r="770" spans="2:15" ht="15" customHeight="1" x14ac:dyDescent="0.3">
      <c r="B770" s="42" t="s">
        <v>688</v>
      </c>
      <c r="C770" s="43" t="s">
        <v>2488</v>
      </c>
      <c r="D770" s="44" t="s">
        <v>3614</v>
      </c>
      <c r="E770" s="45">
        <v>893165.57019999996</v>
      </c>
      <c r="F770" s="46">
        <v>45535</v>
      </c>
      <c r="G770" s="47">
        <v>0.38256461949999998</v>
      </c>
      <c r="H770" s="48">
        <v>341693.54651000001</v>
      </c>
      <c r="I770" s="43" t="s">
        <v>4025</v>
      </c>
      <c r="J770" s="49">
        <v>0.17468662306999999</v>
      </c>
      <c r="K770" s="50">
        <v>156024.0773</v>
      </c>
      <c r="L770" s="43" t="s">
        <v>4021</v>
      </c>
      <c r="M770" s="47">
        <v>0.11780959169999999</v>
      </c>
      <c r="N770" s="48">
        <v>105223.47115</v>
      </c>
      <c r="O770" s="51" t="s">
        <v>4050</v>
      </c>
    </row>
    <row r="771" spans="2:15" ht="15" customHeight="1" x14ac:dyDescent="0.3">
      <c r="B771" s="32" t="s">
        <v>3745</v>
      </c>
      <c r="C771" s="33" t="s">
        <v>3919</v>
      </c>
      <c r="D771" s="34" t="s">
        <v>3609</v>
      </c>
      <c r="E771" s="35">
        <v>3925.2151899999999</v>
      </c>
      <c r="F771" s="36">
        <v>45504</v>
      </c>
      <c r="G771" s="37">
        <v>0.22250982626999999</v>
      </c>
      <c r="H771" s="38">
        <v>873.39895000000001</v>
      </c>
      <c r="I771" s="33" t="s">
        <v>4044</v>
      </c>
      <c r="J771" s="39">
        <v>0.11293554327999999</v>
      </c>
      <c r="K771" s="40">
        <v>443.29631000000001</v>
      </c>
      <c r="L771" s="33" t="s">
        <v>4024</v>
      </c>
      <c r="M771" s="37">
        <v>0.10848036588</v>
      </c>
      <c r="N771" s="38">
        <v>425.80878000000001</v>
      </c>
      <c r="O771" s="41" t="s">
        <v>4022</v>
      </c>
    </row>
    <row r="772" spans="2:15" ht="15" customHeight="1" x14ac:dyDescent="0.3">
      <c r="B772" s="42" t="s">
        <v>689</v>
      </c>
      <c r="C772" s="43" t="s">
        <v>2489</v>
      </c>
      <c r="D772" s="44" t="s">
        <v>3621</v>
      </c>
      <c r="E772" s="45">
        <v>69319.198610000007</v>
      </c>
      <c r="F772" s="46">
        <v>45504</v>
      </c>
      <c r="G772" s="47">
        <v>0.140905367</v>
      </c>
      <c r="H772" s="48">
        <v>9767.4471200000007</v>
      </c>
      <c r="I772" s="43" t="s">
        <v>4030</v>
      </c>
      <c r="J772" s="49">
        <v>0.13217862704</v>
      </c>
      <c r="K772" s="50">
        <v>9162.5164999999997</v>
      </c>
      <c r="L772" s="43" t="s">
        <v>4441</v>
      </c>
      <c r="M772" s="47">
        <v>9.0467396850000006E-2</v>
      </c>
      <c r="N772" s="48">
        <v>6271.12745</v>
      </c>
      <c r="O772" s="51" t="s">
        <v>4044</v>
      </c>
    </row>
    <row r="773" spans="2:15" ht="15" customHeight="1" x14ac:dyDescent="0.3">
      <c r="B773" s="32" t="s">
        <v>690</v>
      </c>
      <c r="C773" s="33" t="s">
        <v>2490</v>
      </c>
      <c r="D773" s="34" t="s">
        <v>3613</v>
      </c>
      <c r="E773" s="35">
        <v>33780.324970000001</v>
      </c>
      <c r="F773" s="36">
        <v>45504</v>
      </c>
      <c r="G773" s="37">
        <v>0.10130548634</v>
      </c>
      <c r="H773" s="38">
        <v>3422.1322500000001</v>
      </c>
      <c r="I773" s="33" t="s">
        <v>4112</v>
      </c>
      <c r="J773" s="39">
        <v>0.10097388443999999</v>
      </c>
      <c r="K773" s="40">
        <v>3410.9306299999998</v>
      </c>
      <c r="L773" s="33" t="s">
        <v>4072</v>
      </c>
      <c r="M773" s="37">
        <v>9.9092526877000001E-2</v>
      </c>
      <c r="N773" s="38">
        <v>3347.3777599999999</v>
      </c>
      <c r="O773" s="41" t="s">
        <v>4166</v>
      </c>
    </row>
    <row r="774" spans="2:15" ht="15" customHeight="1" x14ac:dyDescent="0.3">
      <c r="B774" s="42" t="s">
        <v>691</v>
      </c>
      <c r="C774" s="43" t="s">
        <v>2491</v>
      </c>
      <c r="D774" s="44" t="s">
        <v>3600</v>
      </c>
      <c r="E774" s="45">
        <v>25190.20811</v>
      </c>
      <c r="F774" s="46">
        <v>45504</v>
      </c>
      <c r="G774" s="47">
        <v>0.29785106567000003</v>
      </c>
      <c r="H774" s="48">
        <v>7502.9303300000001</v>
      </c>
      <c r="I774" s="43" t="s">
        <v>4052</v>
      </c>
      <c r="J774" s="49">
        <v>0.28777716795000002</v>
      </c>
      <c r="K774" s="50">
        <v>7249.1667500000003</v>
      </c>
      <c r="L774" s="43" t="s">
        <v>4129</v>
      </c>
      <c r="M774" s="47">
        <v>0.21630272826999999</v>
      </c>
      <c r="N774" s="48">
        <v>5448.7107400000004</v>
      </c>
      <c r="O774" s="51" t="s">
        <v>4019</v>
      </c>
    </row>
    <row r="775" spans="2:15" ht="15" customHeight="1" x14ac:dyDescent="0.3">
      <c r="B775" s="32" t="s">
        <v>692</v>
      </c>
      <c r="C775" s="33" t="s">
        <v>2492</v>
      </c>
      <c r="D775" s="34" t="s">
        <v>3607</v>
      </c>
      <c r="E775" s="35">
        <v>2081.0812900000001</v>
      </c>
      <c r="F775" s="36">
        <v>45504</v>
      </c>
      <c r="G775" s="37">
        <v>0.60774912352999999</v>
      </c>
      <c r="H775" s="38">
        <v>1264.7753299999999</v>
      </c>
      <c r="I775" s="33" t="s">
        <v>4033</v>
      </c>
      <c r="J775" s="39">
        <v>0.19970993541000001</v>
      </c>
      <c r="K775" s="40">
        <v>415.61261000000002</v>
      </c>
      <c r="L775" s="33" t="s">
        <v>4442</v>
      </c>
      <c r="M775" s="37">
        <v>8.2429658478000004E-2</v>
      </c>
      <c r="N775" s="38">
        <v>171.54282000000001</v>
      </c>
      <c r="O775" s="41" t="s">
        <v>4039</v>
      </c>
    </row>
    <row r="776" spans="2:15" ht="15" customHeight="1" x14ac:dyDescent="0.3">
      <c r="B776" s="42" t="s">
        <v>693</v>
      </c>
      <c r="C776" s="43" t="s">
        <v>2493</v>
      </c>
      <c r="D776" s="44" t="s">
        <v>3606</v>
      </c>
      <c r="E776" s="45">
        <v>33469.013180000002</v>
      </c>
      <c r="F776" s="46">
        <v>45535</v>
      </c>
      <c r="G776" s="47">
        <v>0.17645134257</v>
      </c>
      <c r="H776" s="48">
        <v>5905.6523100000004</v>
      </c>
      <c r="I776" s="43" t="s">
        <v>4024</v>
      </c>
      <c r="J776" s="49">
        <v>0.17570735081</v>
      </c>
      <c r="K776" s="50">
        <v>5880.7516400000004</v>
      </c>
      <c r="L776" s="43" t="s">
        <v>4127</v>
      </c>
      <c r="M776" s="47">
        <v>0.14282961001</v>
      </c>
      <c r="N776" s="48">
        <v>4780.3661000000002</v>
      </c>
      <c r="O776" s="51" t="s">
        <v>4022</v>
      </c>
    </row>
    <row r="777" spans="2:15" ht="15" customHeight="1" x14ac:dyDescent="0.3">
      <c r="B777" s="32" t="s">
        <v>694</v>
      </c>
      <c r="C777" s="33" t="s">
        <v>2494</v>
      </c>
      <c r="D777" s="34" t="s">
        <v>3613</v>
      </c>
      <c r="E777" s="35">
        <v>43103.86462</v>
      </c>
      <c r="F777" s="36">
        <v>45535</v>
      </c>
      <c r="G777" s="37">
        <v>0.17352124748</v>
      </c>
      <c r="H777" s="38">
        <v>7479.4363599999997</v>
      </c>
      <c r="I777" s="33" t="s">
        <v>4035</v>
      </c>
      <c r="J777" s="39">
        <v>0.16544368708000001</v>
      </c>
      <c r="K777" s="40">
        <v>7131.2622899999997</v>
      </c>
      <c r="L777" s="33" t="s">
        <v>4030</v>
      </c>
      <c r="M777" s="37">
        <v>9.6522045683999996E-2</v>
      </c>
      <c r="N777" s="38">
        <v>4160.4731899999997</v>
      </c>
      <c r="O777" s="41" t="s">
        <v>4167</v>
      </c>
    </row>
    <row r="778" spans="2:15" ht="15" customHeight="1" x14ac:dyDescent="0.3">
      <c r="B778" s="42" t="s">
        <v>695</v>
      </c>
      <c r="C778" s="43" t="s">
        <v>2495</v>
      </c>
      <c r="D778" s="44" t="s">
        <v>3623</v>
      </c>
      <c r="E778" s="45">
        <v>69202.016040000002</v>
      </c>
      <c r="F778" s="46">
        <v>45504</v>
      </c>
      <c r="G778" s="47">
        <v>0.17592527770999999</v>
      </c>
      <c r="H778" s="48">
        <v>12174.383889999999</v>
      </c>
      <c r="I778" s="43" t="s">
        <v>4035</v>
      </c>
      <c r="J778" s="49">
        <v>0.16029532989</v>
      </c>
      <c r="K778" s="50">
        <v>11092.75999</v>
      </c>
      <c r="L778" s="43" t="s">
        <v>4049</v>
      </c>
      <c r="M778" s="47">
        <v>0.15437181286000001</v>
      </c>
      <c r="N778" s="48">
        <v>10682.84067</v>
      </c>
      <c r="O778" s="51" t="s">
        <v>4027</v>
      </c>
    </row>
    <row r="779" spans="2:15" ht="15" customHeight="1" x14ac:dyDescent="0.3">
      <c r="B779" s="32" t="s">
        <v>696</v>
      </c>
      <c r="C779" s="33" t="s">
        <v>2496</v>
      </c>
      <c r="D779" s="34" t="s">
        <v>3604</v>
      </c>
      <c r="E779" s="35">
        <v>20319.220519999999</v>
      </c>
      <c r="F779" s="36">
        <v>45504</v>
      </c>
      <c r="G779" s="37">
        <v>0.21801418542000001</v>
      </c>
      <c r="H779" s="38">
        <v>4429.8783100000001</v>
      </c>
      <c r="I779" s="33" t="s">
        <v>4105</v>
      </c>
      <c r="J779" s="39">
        <v>0.12708943768</v>
      </c>
      <c r="K779" s="40">
        <v>2582.3583100000001</v>
      </c>
      <c r="L779" s="33" t="s">
        <v>4170</v>
      </c>
      <c r="M779" s="37">
        <v>0.10251910637</v>
      </c>
      <c r="N779" s="38">
        <v>2083.10833</v>
      </c>
      <c r="O779" s="41" t="s">
        <v>4061</v>
      </c>
    </row>
    <row r="780" spans="2:15" ht="15" customHeight="1" x14ac:dyDescent="0.3">
      <c r="B780" s="42" t="s">
        <v>3746</v>
      </c>
      <c r="C780" s="43" t="s">
        <v>3920</v>
      </c>
      <c r="D780" s="44" t="s">
        <v>3607</v>
      </c>
      <c r="E780" s="45">
        <v>7752.4035000000003</v>
      </c>
      <c r="F780" s="46">
        <v>45535</v>
      </c>
      <c r="G780" s="47">
        <v>0.28020222632000003</v>
      </c>
      <c r="H780" s="48">
        <v>2172.2407199999998</v>
      </c>
      <c r="I780" s="43" t="s">
        <v>4021</v>
      </c>
      <c r="J780" s="49">
        <v>0.16280851608999999</v>
      </c>
      <c r="K780" s="50">
        <v>1262.1573100000001</v>
      </c>
      <c r="L780" s="43" t="s">
        <v>4041</v>
      </c>
      <c r="M780" s="47">
        <v>0.15856111979000001</v>
      </c>
      <c r="N780" s="48">
        <v>1229.2297799999999</v>
      </c>
      <c r="O780" s="51" t="s">
        <v>4052</v>
      </c>
    </row>
    <row r="781" spans="2:15" ht="15" customHeight="1" x14ac:dyDescent="0.3">
      <c r="B781" s="32" t="s">
        <v>697</v>
      </c>
      <c r="C781" s="33" t="s">
        <v>2497</v>
      </c>
      <c r="D781" s="34" t="s">
        <v>3606</v>
      </c>
      <c r="E781" s="35">
        <v>175410.27627</v>
      </c>
      <c r="F781" s="36">
        <v>45504</v>
      </c>
      <c r="G781" s="37">
        <v>0.19076414051000001</v>
      </c>
      <c r="H781" s="38">
        <v>33461.990590000001</v>
      </c>
      <c r="I781" s="33" t="s">
        <v>4020</v>
      </c>
      <c r="J781" s="39">
        <v>0.11442663341000001</v>
      </c>
      <c r="K781" s="40">
        <v>20071.607380000001</v>
      </c>
      <c r="L781" s="33" t="s">
        <v>4035</v>
      </c>
      <c r="M781" s="37">
        <v>7.2907340276000002E-2</v>
      </c>
      <c r="N781" s="38">
        <v>12788.6967</v>
      </c>
      <c r="O781" s="41" t="s">
        <v>4073</v>
      </c>
    </row>
    <row r="782" spans="2:15" ht="15" customHeight="1" x14ac:dyDescent="0.3">
      <c r="B782" s="42" t="s">
        <v>698</v>
      </c>
      <c r="C782" s="43" t="s">
        <v>2498</v>
      </c>
      <c r="D782" s="44" t="s">
        <v>3608</v>
      </c>
      <c r="E782" s="45">
        <v>34973.654040000001</v>
      </c>
      <c r="F782" s="46">
        <v>45535</v>
      </c>
      <c r="G782" s="47">
        <v>0.30236855427999998</v>
      </c>
      <c r="H782" s="48">
        <v>10574.933209999999</v>
      </c>
      <c r="I782" s="43" t="s">
        <v>4357</v>
      </c>
      <c r="J782" s="49">
        <v>0.12934939840000001</v>
      </c>
      <c r="K782" s="50">
        <v>4523.8211099999999</v>
      </c>
      <c r="L782" s="43" t="s">
        <v>4021</v>
      </c>
      <c r="M782" s="47">
        <v>0.10686407533</v>
      </c>
      <c r="N782" s="48">
        <v>3737.4272000000001</v>
      </c>
      <c r="O782" s="51" t="s">
        <v>4190</v>
      </c>
    </row>
    <row r="783" spans="2:15" ht="15" customHeight="1" x14ac:dyDescent="0.3">
      <c r="B783" s="32" t="s">
        <v>699</v>
      </c>
      <c r="C783" s="33" t="s">
        <v>2499</v>
      </c>
      <c r="D783" s="34" t="s">
        <v>3613</v>
      </c>
      <c r="E783" s="35">
        <v>38730.28254</v>
      </c>
      <c r="F783" s="36">
        <v>45535</v>
      </c>
      <c r="G783" s="37">
        <v>0.25902176131999999</v>
      </c>
      <c r="H783" s="38">
        <v>10031.986000000001</v>
      </c>
      <c r="I783" s="33" t="s">
        <v>4057</v>
      </c>
      <c r="J783" s="39">
        <v>0.15683896248000001</v>
      </c>
      <c r="K783" s="40">
        <v>6074.4173300000002</v>
      </c>
      <c r="L783" s="33" t="s">
        <v>4030</v>
      </c>
      <c r="M783" s="37">
        <v>7.4012995826999994E-2</v>
      </c>
      <c r="N783" s="38">
        <v>2866.5442400000002</v>
      </c>
      <c r="O783" s="41" t="s">
        <v>4050</v>
      </c>
    </row>
    <row r="784" spans="2:15" ht="15" customHeight="1" x14ac:dyDescent="0.3">
      <c r="B784" s="42" t="s">
        <v>700</v>
      </c>
      <c r="C784" s="43" t="s">
        <v>2500</v>
      </c>
      <c r="D784" s="44" t="s">
        <v>3607</v>
      </c>
      <c r="E784" s="45">
        <v>1632.9739300000001</v>
      </c>
      <c r="F784" s="46">
        <v>45504</v>
      </c>
      <c r="G784" s="47">
        <v>0.50297798079</v>
      </c>
      <c r="H784" s="48">
        <v>821.34992999999997</v>
      </c>
      <c r="I784" s="43" t="s">
        <v>4021</v>
      </c>
      <c r="J784" s="49">
        <v>0.1516343926</v>
      </c>
      <c r="K784" s="50">
        <v>247.61501000000001</v>
      </c>
      <c r="L784" s="43" t="s">
        <v>4051</v>
      </c>
      <c r="M784" s="47">
        <v>9.9228993814999999E-2</v>
      </c>
      <c r="N784" s="48">
        <v>162.03836000000001</v>
      </c>
      <c r="O784" s="51" t="s">
        <v>4045</v>
      </c>
    </row>
    <row r="785" spans="2:15" ht="15" customHeight="1" x14ac:dyDescent="0.3">
      <c r="B785" s="32" t="s">
        <v>701</v>
      </c>
      <c r="C785" s="33" t="s">
        <v>2501</v>
      </c>
      <c r="D785" s="34" t="s">
        <v>3613</v>
      </c>
      <c r="E785" s="35">
        <v>11147.647000000001</v>
      </c>
      <c r="F785" s="36">
        <v>45504</v>
      </c>
      <c r="G785" s="37">
        <v>0.19481001147999999</v>
      </c>
      <c r="H785" s="38">
        <v>2171.6732400000001</v>
      </c>
      <c r="I785" s="33" t="s">
        <v>4044</v>
      </c>
      <c r="J785" s="39">
        <v>0.17262432422000001</v>
      </c>
      <c r="K785" s="40">
        <v>1924.3550299999999</v>
      </c>
      <c r="L785" s="33" t="s">
        <v>4239</v>
      </c>
      <c r="M785" s="37">
        <v>0.16352492862000001</v>
      </c>
      <c r="N785" s="38">
        <v>1822.9181799999999</v>
      </c>
      <c r="O785" s="41" t="s">
        <v>4048</v>
      </c>
    </row>
    <row r="786" spans="2:15" ht="15" customHeight="1" x14ac:dyDescent="0.3">
      <c r="B786" s="42" t="s">
        <v>702</v>
      </c>
      <c r="C786" s="43" t="s">
        <v>2502</v>
      </c>
      <c r="D786" s="44" t="s">
        <v>3615</v>
      </c>
      <c r="E786" s="45">
        <v>468719.68263</v>
      </c>
      <c r="F786" s="46">
        <v>45351</v>
      </c>
      <c r="G786" s="47">
        <v>0.13172898560999999</v>
      </c>
      <c r="H786" s="48">
        <v>61743.968330000003</v>
      </c>
      <c r="I786" s="43" t="s">
        <v>4361</v>
      </c>
      <c r="J786" s="49">
        <v>0.12341183486</v>
      </c>
      <c r="K786" s="50">
        <v>57845.556069999999</v>
      </c>
      <c r="L786" s="43" t="s">
        <v>4443</v>
      </c>
      <c r="M786" s="47">
        <v>0.10871620094999999</v>
      </c>
      <c r="N786" s="48">
        <v>50957.423210000001</v>
      </c>
      <c r="O786" s="51" t="s">
        <v>4202</v>
      </c>
    </row>
    <row r="787" spans="2:15" ht="15" customHeight="1" x14ac:dyDescent="0.3">
      <c r="B787" s="32" t="s">
        <v>703</v>
      </c>
      <c r="C787" s="33" t="s">
        <v>2503</v>
      </c>
      <c r="D787" s="34" t="s">
        <v>3613</v>
      </c>
      <c r="E787" s="35">
        <v>101156.24992</v>
      </c>
      <c r="F787" s="36">
        <v>45535</v>
      </c>
      <c r="G787" s="37">
        <v>0.16883801528</v>
      </c>
      <c r="H787" s="38">
        <v>17079.020469999999</v>
      </c>
      <c r="I787" s="33" t="s">
        <v>4117</v>
      </c>
      <c r="J787" s="39">
        <v>0.13936818981999999</v>
      </c>
      <c r="K787" s="40">
        <v>14097.96344</v>
      </c>
      <c r="L787" s="33" t="s">
        <v>4206</v>
      </c>
      <c r="M787" s="37">
        <v>0.13780145627000001</v>
      </c>
      <c r="N787" s="38">
        <v>13939.47855</v>
      </c>
      <c r="O787" s="41" t="s">
        <v>4030</v>
      </c>
    </row>
    <row r="788" spans="2:15" ht="15" customHeight="1" x14ac:dyDescent="0.3">
      <c r="B788" s="42" t="s">
        <v>704</v>
      </c>
      <c r="C788" s="43" t="s">
        <v>2504</v>
      </c>
      <c r="D788" s="44" t="s">
        <v>3604</v>
      </c>
      <c r="E788" s="45">
        <v>12971.12903</v>
      </c>
      <c r="F788" s="46">
        <v>45504</v>
      </c>
      <c r="G788" s="47">
        <v>0.23194671589999999</v>
      </c>
      <c r="H788" s="48">
        <v>3008.61078</v>
      </c>
      <c r="I788" s="43" t="s">
        <v>4021</v>
      </c>
      <c r="J788" s="49">
        <v>0.14721754178999999</v>
      </c>
      <c r="K788" s="50">
        <v>1909.57773</v>
      </c>
      <c r="L788" s="43" t="s">
        <v>4024</v>
      </c>
      <c r="M788" s="47">
        <v>0.12922859884999999</v>
      </c>
      <c r="N788" s="48">
        <v>1676.24083</v>
      </c>
      <c r="O788" s="51" t="s">
        <v>4039</v>
      </c>
    </row>
    <row r="789" spans="2:15" ht="15" customHeight="1" x14ac:dyDescent="0.3">
      <c r="B789" s="32" t="s">
        <v>705</v>
      </c>
      <c r="C789" s="33" t="s">
        <v>2505</v>
      </c>
      <c r="D789" s="34" t="s">
        <v>3610</v>
      </c>
      <c r="E789" s="35">
        <v>123131.72276</v>
      </c>
      <c r="F789" s="36">
        <v>45504</v>
      </c>
      <c r="G789" s="37">
        <v>0.15955965286000001</v>
      </c>
      <c r="H789" s="38">
        <v>19646.854940000001</v>
      </c>
      <c r="I789" s="33" t="s">
        <v>4060</v>
      </c>
      <c r="J789" s="39">
        <v>0.11689961617</v>
      </c>
      <c r="K789" s="40">
        <v>14394.05113</v>
      </c>
      <c r="L789" s="33" t="s">
        <v>4394</v>
      </c>
      <c r="M789" s="37">
        <v>8.8940143567999994E-2</v>
      </c>
      <c r="N789" s="38">
        <v>10951.3531</v>
      </c>
      <c r="O789" s="41" t="s">
        <v>4165</v>
      </c>
    </row>
    <row r="790" spans="2:15" ht="15" customHeight="1" x14ac:dyDescent="0.3">
      <c r="B790" s="42" t="s">
        <v>706</v>
      </c>
      <c r="C790" s="43" t="s">
        <v>2506</v>
      </c>
      <c r="D790" s="44" t="s">
        <v>3606</v>
      </c>
      <c r="E790" s="45">
        <v>12115.876190000001</v>
      </c>
      <c r="F790" s="46">
        <v>45504</v>
      </c>
      <c r="G790" s="47">
        <v>0.24297586107999999</v>
      </c>
      <c r="H790" s="48">
        <v>2943.8654499999998</v>
      </c>
      <c r="I790" s="43" t="s">
        <v>4074</v>
      </c>
      <c r="J790" s="49">
        <v>0.23816555359</v>
      </c>
      <c r="K790" s="50">
        <v>2885.5843599999998</v>
      </c>
      <c r="L790" s="43" t="s">
        <v>4019</v>
      </c>
      <c r="M790" s="47">
        <v>0.2281888034</v>
      </c>
      <c r="N790" s="48">
        <v>2764.7072899999998</v>
      </c>
      <c r="O790" s="51" t="s">
        <v>4024</v>
      </c>
    </row>
    <row r="791" spans="2:15" ht="15" customHeight="1" x14ac:dyDescent="0.3">
      <c r="B791" s="32" t="s">
        <v>707</v>
      </c>
      <c r="C791" s="33" t="s">
        <v>2507</v>
      </c>
      <c r="D791" s="34" t="s">
        <v>3608</v>
      </c>
      <c r="E791" s="35">
        <v>59705.1345</v>
      </c>
      <c r="F791" s="36">
        <v>45535</v>
      </c>
      <c r="G791" s="37">
        <v>0.17721875711999999</v>
      </c>
      <c r="H791" s="38">
        <v>10580.86973</v>
      </c>
      <c r="I791" s="33" t="s">
        <v>4035</v>
      </c>
      <c r="J791" s="39">
        <v>0.17406130741</v>
      </c>
      <c r="K791" s="40">
        <v>10392.35377</v>
      </c>
      <c r="L791" s="33" t="s">
        <v>4030</v>
      </c>
      <c r="M791" s="37">
        <v>0.11665343321</v>
      </c>
      <c r="N791" s="38">
        <v>6964.8089200000004</v>
      </c>
      <c r="O791" s="41" t="s">
        <v>4024</v>
      </c>
    </row>
    <row r="792" spans="2:15" ht="15" customHeight="1" x14ac:dyDescent="0.3">
      <c r="B792" s="42" t="s">
        <v>708</v>
      </c>
      <c r="C792" s="43" t="s">
        <v>2508</v>
      </c>
      <c r="D792" s="44" t="s">
        <v>3620</v>
      </c>
      <c r="E792" s="45">
        <v>8149.3968999999997</v>
      </c>
      <c r="F792" s="46">
        <v>45504</v>
      </c>
      <c r="G792" s="47">
        <v>0.26717293767</v>
      </c>
      <c r="H792" s="48">
        <v>2177.2983100000001</v>
      </c>
      <c r="I792" s="43" t="s">
        <v>4172</v>
      </c>
      <c r="J792" s="49">
        <v>0.18242787512</v>
      </c>
      <c r="K792" s="50">
        <v>1486.67716</v>
      </c>
      <c r="L792" s="43" t="s">
        <v>4041</v>
      </c>
      <c r="M792" s="47">
        <v>0.18009833832</v>
      </c>
      <c r="N792" s="48">
        <v>1467.6928399999999</v>
      </c>
      <c r="O792" s="51" t="s">
        <v>4052</v>
      </c>
    </row>
    <row r="793" spans="2:15" ht="15" customHeight="1" x14ac:dyDescent="0.3">
      <c r="B793" s="32" t="s">
        <v>709</v>
      </c>
      <c r="C793" s="33" t="s">
        <v>2509</v>
      </c>
      <c r="D793" s="34" t="s">
        <v>3614</v>
      </c>
      <c r="E793" s="35">
        <v>55657.403079999996</v>
      </c>
      <c r="F793" s="36">
        <v>45504</v>
      </c>
      <c r="G793" s="37">
        <v>0.1459991622</v>
      </c>
      <c r="H793" s="38">
        <v>8125.9342200000001</v>
      </c>
      <c r="I793" s="33" t="s">
        <v>4050</v>
      </c>
      <c r="J793" s="39">
        <v>0.12873858270999999</v>
      </c>
      <c r="K793" s="40">
        <v>7165.2551899999999</v>
      </c>
      <c r="L793" s="33" t="s">
        <v>4259</v>
      </c>
      <c r="M793" s="37">
        <v>0.10733601173</v>
      </c>
      <c r="N793" s="38">
        <v>5974.04367</v>
      </c>
      <c r="O793" s="41" t="s">
        <v>4035</v>
      </c>
    </row>
    <row r="794" spans="2:15" ht="15" customHeight="1" x14ac:dyDescent="0.3">
      <c r="B794" s="42" t="s">
        <v>710</v>
      </c>
      <c r="C794" s="43" t="s">
        <v>2510</v>
      </c>
      <c r="D794" s="44" t="s">
        <v>3614</v>
      </c>
      <c r="E794" s="45">
        <v>10522.86945</v>
      </c>
      <c r="F794" s="46">
        <v>45473</v>
      </c>
      <c r="G794" s="47">
        <v>0.14645999718</v>
      </c>
      <c r="H794" s="48">
        <v>1541.1794299999999</v>
      </c>
      <c r="I794" s="43" t="s">
        <v>4032</v>
      </c>
      <c r="J794" s="49">
        <v>0.14131514575000001</v>
      </c>
      <c r="K794" s="50">
        <v>1487.0408299999999</v>
      </c>
      <c r="L794" s="43" t="s">
        <v>4297</v>
      </c>
      <c r="M794" s="47">
        <v>0.13857638042000001</v>
      </c>
      <c r="N794" s="48">
        <v>1458.2211600000001</v>
      </c>
      <c r="O794" s="51" t="s">
        <v>4074</v>
      </c>
    </row>
    <row r="795" spans="2:15" ht="15" customHeight="1" x14ac:dyDescent="0.3">
      <c r="B795" s="32" t="s">
        <v>711</v>
      </c>
      <c r="C795" s="33" t="s">
        <v>2511</v>
      </c>
      <c r="D795" s="34" t="s">
        <v>3607</v>
      </c>
      <c r="E795" s="35">
        <v>12215.814039999999</v>
      </c>
      <c r="F795" s="36">
        <v>45504</v>
      </c>
      <c r="G795" s="37">
        <v>0.36757804149000001</v>
      </c>
      <c r="H795" s="38">
        <v>4490.2650000000003</v>
      </c>
      <c r="I795" s="33" t="s">
        <v>4362</v>
      </c>
      <c r="J795" s="39">
        <v>0.18484266398999999</v>
      </c>
      <c r="K795" s="40">
        <v>2258.0036100000002</v>
      </c>
      <c r="L795" s="33" t="s">
        <v>4050</v>
      </c>
      <c r="M795" s="37">
        <v>8.0575137832000002E-2</v>
      </c>
      <c r="N795" s="38">
        <v>984.29089999999997</v>
      </c>
      <c r="O795" s="41" t="s">
        <v>4203</v>
      </c>
    </row>
    <row r="796" spans="2:15" ht="15" customHeight="1" x14ac:dyDescent="0.3">
      <c r="B796" s="42" t="s">
        <v>712</v>
      </c>
      <c r="C796" s="43" t="s">
        <v>2512</v>
      </c>
      <c r="D796" s="44" t="s">
        <v>3615</v>
      </c>
      <c r="E796" s="45">
        <v>31954.677</v>
      </c>
      <c r="F796" s="46">
        <v>45535</v>
      </c>
      <c r="G796" s="47">
        <v>9.2556276191E-2</v>
      </c>
      <c r="H796" s="48">
        <v>2957.6059100000002</v>
      </c>
      <c r="I796" s="43" t="s">
        <v>4105</v>
      </c>
      <c r="J796" s="49">
        <v>6.9200352423999995E-2</v>
      </c>
      <c r="K796" s="50">
        <v>2211.2749100000001</v>
      </c>
      <c r="L796" s="43" t="s">
        <v>4174</v>
      </c>
      <c r="M796" s="47">
        <v>6.5400486445000003E-2</v>
      </c>
      <c r="N796" s="48">
        <v>2089.85142</v>
      </c>
      <c r="O796" s="51" t="s">
        <v>4022</v>
      </c>
    </row>
    <row r="797" spans="2:15" ht="15" customHeight="1" x14ac:dyDescent="0.3">
      <c r="B797" s="32" t="s">
        <v>713</v>
      </c>
      <c r="C797" s="33" t="s">
        <v>2513</v>
      </c>
      <c r="D797" s="34" t="s">
        <v>3613</v>
      </c>
      <c r="E797" s="35">
        <v>144782.86537000001</v>
      </c>
      <c r="F797" s="36">
        <v>45504</v>
      </c>
      <c r="G797" s="37">
        <v>0.14431772375999999</v>
      </c>
      <c r="H797" s="38">
        <v>20894.73357</v>
      </c>
      <c r="I797" s="33" t="s">
        <v>4030</v>
      </c>
      <c r="J797" s="39">
        <v>0.10516892762000001</v>
      </c>
      <c r="K797" s="40">
        <v>15226.65869</v>
      </c>
      <c r="L797" s="33" t="s">
        <v>4019</v>
      </c>
      <c r="M797" s="37">
        <v>9.8145952862999999E-2</v>
      </c>
      <c r="N797" s="38">
        <v>14209.852279999999</v>
      </c>
      <c r="O797" s="41" t="s">
        <v>4057</v>
      </c>
    </row>
    <row r="798" spans="2:15" ht="15" customHeight="1" x14ac:dyDescent="0.3">
      <c r="B798" s="42" t="s">
        <v>714</v>
      </c>
      <c r="C798" s="43" t="s">
        <v>2514</v>
      </c>
      <c r="D798" s="44" t="s">
        <v>3618</v>
      </c>
      <c r="E798" s="45">
        <v>81376.957729999995</v>
      </c>
      <c r="F798" s="46">
        <v>45504</v>
      </c>
      <c r="G798" s="47">
        <v>0.16826172410000001</v>
      </c>
      <c r="H798" s="48">
        <v>13692.627210000001</v>
      </c>
      <c r="I798" s="43" t="s">
        <v>4031</v>
      </c>
      <c r="J798" s="49">
        <v>0.15296854167999999</v>
      </c>
      <c r="K798" s="50">
        <v>12448.11455</v>
      </c>
      <c r="L798" s="43" t="s">
        <v>4444</v>
      </c>
      <c r="M798" s="47">
        <v>0.12377354107000001</v>
      </c>
      <c r="N798" s="48">
        <v>10072.31422</v>
      </c>
      <c r="O798" s="51" t="s">
        <v>4074</v>
      </c>
    </row>
    <row r="799" spans="2:15" ht="15" customHeight="1" x14ac:dyDescent="0.3">
      <c r="B799" s="32" t="s">
        <v>715</v>
      </c>
      <c r="C799" s="33" t="s">
        <v>2515</v>
      </c>
      <c r="D799" s="34" t="s">
        <v>3607</v>
      </c>
      <c r="E799" s="35">
        <v>1029.02773</v>
      </c>
      <c r="F799" s="36">
        <v>45504</v>
      </c>
      <c r="G799" s="37">
        <v>0.86337466338000002</v>
      </c>
      <c r="H799" s="38">
        <v>888.43646999999999</v>
      </c>
      <c r="I799" s="33" t="s">
        <v>4021</v>
      </c>
      <c r="J799" s="39">
        <v>0.13662533662000001</v>
      </c>
      <c r="K799" s="40">
        <v>140.59126000000001</v>
      </c>
      <c r="L799" s="33" t="s">
        <v>4020</v>
      </c>
      <c r="M799" s="37"/>
      <c r="N799" s="38"/>
      <c r="O799" s="41" t="s">
        <v>3627</v>
      </c>
    </row>
    <row r="800" spans="2:15" ht="15" customHeight="1" x14ac:dyDescent="0.3">
      <c r="B800" s="42" t="s">
        <v>3747</v>
      </c>
      <c r="C800" s="43" t="s">
        <v>3921</v>
      </c>
      <c r="D800" s="44" t="s">
        <v>3615</v>
      </c>
      <c r="E800" s="45">
        <v>1136.6703</v>
      </c>
      <c r="F800" s="46">
        <v>45535</v>
      </c>
      <c r="G800" s="47">
        <v>0.84445737695</v>
      </c>
      <c r="H800" s="48">
        <v>959.86962000000005</v>
      </c>
      <c r="I800" s="43" t="s">
        <v>4044</v>
      </c>
      <c r="J800" s="49">
        <v>7.4086381953000005E-2</v>
      </c>
      <c r="K800" s="50">
        <v>84.211789999999993</v>
      </c>
      <c r="L800" s="43" t="s">
        <v>4020</v>
      </c>
      <c r="M800" s="47">
        <v>7.3615154720000006E-2</v>
      </c>
      <c r="N800" s="48">
        <v>83.676159999999996</v>
      </c>
      <c r="O800" s="51" t="s">
        <v>4021</v>
      </c>
    </row>
    <row r="801" spans="2:15" ht="15" customHeight="1" x14ac:dyDescent="0.3">
      <c r="B801" s="32" t="s">
        <v>716</v>
      </c>
      <c r="C801" s="33" t="s">
        <v>2516</v>
      </c>
      <c r="D801" s="34" t="s">
        <v>3613</v>
      </c>
      <c r="E801" s="35">
        <v>358488.82533999998</v>
      </c>
      <c r="F801" s="36">
        <v>45535</v>
      </c>
      <c r="G801" s="37">
        <v>0.19258861457000001</v>
      </c>
      <c r="H801" s="38">
        <v>69040.866209999993</v>
      </c>
      <c r="I801" s="33" t="s">
        <v>4041</v>
      </c>
      <c r="J801" s="39">
        <v>0.14543856995000001</v>
      </c>
      <c r="K801" s="40">
        <v>52138.102099999996</v>
      </c>
      <c r="L801" s="33" t="s">
        <v>4051</v>
      </c>
      <c r="M801" s="37">
        <v>0.11075985285999999</v>
      </c>
      <c r="N801" s="38">
        <v>39706.169549999999</v>
      </c>
      <c r="O801" s="41" t="s">
        <v>4204</v>
      </c>
    </row>
    <row r="802" spans="2:15" ht="15" customHeight="1" x14ac:dyDescent="0.3">
      <c r="B802" s="42" t="s">
        <v>717</v>
      </c>
      <c r="C802" s="43" t="s">
        <v>2517</v>
      </c>
      <c r="D802" s="44" t="s">
        <v>3607</v>
      </c>
      <c r="E802" s="45">
        <v>10842.49742</v>
      </c>
      <c r="F802" s="46">
        <v>45535</v>
      </c>
      <c r="G802" s="47">
        <v>0.41511606189</v>
      </c>
      <c r="H802" s="48">
        <v>4500.8948300000002</v>
      </c>
      <c r="I802" s="43" t="s">
        <v>4044</v>
      </c>
      <c r="J802" s="49">
        <v>0.19643431927999999</v>
      </c>
      <c r="K802" s="50">
        <v>2129.8386</v>
      </c>
      <c r="L802" s="43" t="s">
        <v>4048</v>
      </c>
      <c r="M802" s="47">
        <v>0.15273795103000001</v>
      </c>
      <c r="N802" s="48">
        <v>1656.0608400000001</v>
      </c>
      <c r="O802" s="51" t="s">
        <v>4074</v>
      </c>
    </row>
    <row r="803" spans="2:15" ht="15" customHeight="1" x14ac:dyDescent="0.3">
      <c r="B803" s="32" t="s">
        <v>718</v>
      </c>
      <c r="C803" s="33" t="s">
        <v>2518</v>
      </c>
      <c r="D803" s="34" t="s">
        <v>3614</v>
      </c>
      <c r="E803" s="35">
        <v>213873.11</v>
      </c>
      <c r="F803" s="36">
        <v>45535</v>
      </c>
      <c r="G803" s="37">
        <v>0.15637843762</v>
      </c>
      <c r="H803" s="38">
        <v>33445.142789999998</v>
      </c>
      <c r="I803" s="33" t="s">
        <v>4035</v>
      </c>
      <c r="J803" s="39">
        <v>0.10672061452000001</v>
      </c>
      <c r="K803" s="40">
        <v>22824.669730000001</v>
      </c>
      <c r="L803" s="33" t="s">
        <v>4031</v>
      </c>
      <c r="M803" s="37">
        <v>8.8473368016999995E-2</v>
      </c>
      <c r="N803" s="38">
        <v>18922.074369999998</v>
      </c>
      <c r="O803" s="41" t="s">
        <v>4030</v>
      </c>
    </row>
    <row r="804" spans="2:15" ht="15" customHeight="1" x14ac:dyDescent="0.3">
      <c r="B804" s="42" t="s">
        <v>719</v>
      </c>
      <c r="C804" s="43" t="s">
        <v>2519</v>
      </c>
      <c r="D804" s="44" t="s">
        <v>3614</v>
      </c>
      <c r="E804" s="45">
        <v>559723.60074999998</v>
      </c>
      <c r="F804" s="46">
        <v>45535</v>
      </c>
      <c r="G804" s="47">
        <v>0.52966788277999999</v>
      </c>
      <c r="H804" s="48">
        <v>296467.61455</v>
      </c>
      <c r="I804" s="43" t="s">
        <v>4025</v>
      </c>
      <c r="J804" s="49">
        <v>0.19136675535</v>
      </c>
      <c r="K804" s="50">
        <v>107112.48937</v>
      </c>
      <c r="L804" s="43" t="s">
        <v>4031</v>
      </c>
      <c r="M804" s="47">
        <v>4.9834212551999997E-2</v>
      </c>
      <c r="N804" s="48">
        <v>27893.384890000001</v>
      </c>
      <c r="O804" s="51" t="s">
        <v>4186</v>
      </c>
    </row>
    <row r="805" spans="2:15" ht="15" customHeight="1" x14ac:dyDescent="0.3">
      <c r="B805" s="32" t="s">
        <v>720</v>
      </c>
      <c r="C805" s="33" t="s">
        <v>2520</v>
      </c>
      <c r="D805" s="34" t="s">
        <v>3610</v>
      </c>
      <c r="E805" s="35">
        <v>31804.925060000001</v>
      </c>
      <c r="F805" s="36">
        <v>45535</v>
      </c>
      <c r="G805" s="37">
        <v>0.18171919032</v>
      </c>
      <c r="H805" s="38">
        <v>5779.5652300000002</v>
      </c>
      <c r="I805" s="33" t="s">
        <v>4027</v>
      </c>
      <c r="J805" s="39">
        <v>0.17528431208</v>
      </c>
      <c r="K805" s="40">
        <v>5574.9044100000001</v>
      </c>
      <c r="L805" s="33" t="s">
        <v>4061</v>
      </c>
      <c r="M805" s="37">
        <v>0.15244897798000001</v>
      </c>
      <c r="N805" s="38">
        <v>4848.6283199999998</v>
      </c>
      <c r="O805" s="41" t="s">
        <v>4030</v>
      </c>
    </row>
    <row r="806" spans="2:15" ht="15" customHeight="1" x14ac:dyDescent="0.3">
      <c r="B806" s="42" t="s">
        <v>721</v>
      </c>
      <c r="C806" s="43" t="s">
        <v>2521</v>
      </c>
      <c r="D806" s="44" t="s">
        <v>3613</v>
      </c>
      <c r="E806" s="45">
        <v>26307.739829999999</v>
      </c>
      <c r="F806" s="46">
        <v>45504</v>
      </c>
      <c r="G806" s="47">
        <v>0.13985772071999999</v>
      </c>
      <c r="H806" s="48">
        <v>3679.3405299999999</v>
      </c>
      <c r="I806" s="43" t="s">
        <v>4030</v>
      </c>
      <c r="J806" s="49">
        <v>0.12626139422999999</v>
      </c>
      <c r="K806" s="50">
        <v>3321.65191</v>
      </c>
      <c r="L806" s="43" t="s">
        <v>4098</v>
      </c>
      <c r="M806" s="47">
        <v>0.12147121001</v>
      </c>
      <c r="N806" s="48">
        <v>3195.6329900000001</v>
      </c>
      <c r="O806" s="51" t="s">
        <v>4032</v>
      </c>
    </row>
    <row r="807" spans="2:15" ht="15" customHeight="1" x14ac:dyDescent="0.3">
      <c r="B807" s="32" t="s">
        <v>722</v>
      </c>
      <c r="C807" s="33" t="s">
        <v>2522</v>
      </c>
      <c r="D807" s="34" t="s">
        <v>3606</v>
      </c>
      <c r="E807" s="35">
        <v>109943.00049999999</v>
      </c>
      <c r="F807" s="36">
        <v>45535</v>
      </c>
      <c r="G807" s="37">
        <v>0.13235817053999999</v>
      </c>
      <c r="H807" s="38">
        <v>14551.85441</v>
      </c>
      <c r="I807" s="33" t="s">
        <v>4025</v>
      </c>
      <c r="J807" s="39">
        <v>8.8330873051E-2</v>
      </c>
      <c r="K807" s="40">
        <v>9711.3612200000007</v>
      </c>
      <c r="L807" s="33" t="s">
        <v>4051</v>
      </c>
      <c r="M807" s="37">
        <v>7.4512501411999998E-2</v>
      </c>
      <c r="N807" s="38">
        <v>8192.1279799999993</v>
      </c>
      <c r="O807" s="41" t="s">
        <v>4019</v>
      </c>
    </row>
    <row r="808" spans="2:15" ht="15" customHeight="1" x14ac:dyDescent="0.3">
      <c r="B808" s="42" t="s">
        <v>723</v>
      </c>
      <c r="C808" s="43" t="s">
        <v>2523</v>
      </c>
      <c r="D808" s="44" t="s">
        <v>3613</v>
      </c>
      <c r="E808" s="45">
        <v>15037.974130000001</v>
      </c>
      <c r="F808" s="46">
        <v>45535</v>
      </c>
      <c r="G808" s="47">
        <v>0.28541755112</v>
      </c>
      <c r="H808" s="48">
        <v>4292.1017499999998</v>
      </c>
      <c r="I808" s="43" t="s">
        <v>4057</v>
      </c>
      <c r="J808" s="49">
        <v>0.15400738889000001</v>
      </c>
      <c r="K808" s="50">
        <v>2315.9591300000002</v>
      </c>
      <c r="L808" s="43" t="s">
        <v>4035</v>
      </c>
      <c r="M808" s="47">
        <v>8.5199863952999999E-2</v>
      </c>
      <c r="N808" s="48">
        <v>1281.23335</v>
      </c>
      <c r="O808" s="51" t="s">
        <v>4044</v>
      </c>
    </row>
    <row r="809" spans="2:15" ht="15" customHeight="1" x14ac:dyDescent="0.3">
      <c r="B809" s="32" t="s">
        <v>724</v>
      </c>
      <c r="C809" s="33" t="s">
        <v>2524</v>
      </c>
      <c r="D809" s="34" t="s">
        <v>3606</v>
      </c>
      <c r="E809" s="35">
        <v>75842.883759999997</v>
      </c>
      <c r="F809" s="36">
        <v>45504</v>
      </c>
      <c r="G809" s="37">
        <v>0.16145234903</v>
      </c>
      <c r="H809" s="38">
        <v>12245.01174</v>
      </c>
      <c r="I809" s="33" t="s">
        <v>4140</v>
      </c>
      <c r="J809" s="39">
        <v>7.7036676617999997E-2</v>
      </c>
      <c r="K809" s="40">
        <v>5842.6837100000002</v>
      </c>
      <c r="L809" s="33" t="s">
        <v>4074</v>
      </c>
      <c r="M809" s="37">
        <v>6.5202421306E-2</v>
      </c>
      <c r="N809" s="38">
        <v>4945.1396599999998</v>
      </c>
      <c r="O809" s="41" t="s">
        <v>4024</v>
      </c>
    </row>
    <row r="810" spans="2:15" ht="15" customHeight="1" x14ac:dyDescent="0.3">
      <c r="B810" s="42" t="s">
        <v>725</v>
      </c>
      <c r="C810" s="43" t="s">
        <v>2525</v>
      </c>
      <c r="D810" s="44" t="s">
        <v>3600</v>
      </c>
      <c r="E810" s="45">
        <v>11584.27773</v>
      </c>
      <c r="F810" s="46">
        <v>45504</v>
      </c>
      <c r="G810" s="47">
        <v>0.34186153010999998</v>
      </c>
      <c r="H810" s="48">
        <v>3960.2189100000001</v>
      </c>
      <c r="I810" s="43" t="s">
        <v>4022</v>
      </c>
      <c r="J810" s="49">
        <v>0.31017598799000001</v>
      </c>
      <c r="K810" s="50">
        <v>3593.1647899999998</v>
      </c>
      <c r="L810" s="43" t="s">
        <v>4044</v>
      </c>
      <c r="M810" s="47">
        <v>0.26925058710999999</v>
      </c>
      <c r="N810" s="48">
        <v>3119.0735800000002</v>
      </c>
      <c r="O810" s="51" t="s">
        <v>4021</v>
      </c>
    </row>
    <row r="811" spans="2:15" ht="15" customHeight="1" x14ac:dyDescent="0.3">
      <c r="B811" s="32" t="s">
        <v>3748</v>
      </c>
      <c r="C811" s="33" t="s">
        <v>3922</v>
      </c>
      <c r="D811" s="34" t="s">
        <v>3607</v>
      </c>
      <c r="E811" s="35">
        <v>2643.9960299999998</v>
      </c>
      <c r="F811" s="36">
        <v>45291</v>
      </c>
      <c r="G811" s="37">
        <v>0.97447090720999996</v>
      </c>
      <c r="H811" s="38">
        <v>2576.49721</v>
      </c>
      <c r="I811" s="33" t="s">
        <v>4069</v>
      </c>
      <c r="J811" s="39">
        <v>2.5529092795E-2</v>
      </c>
      <c r="K811" s="40">
        <v>67.498819999999995</v>
      </c>
      <c r="L811" s="33" t="s">
        <v>4020</v>
      </c>
      <c r="M811" s="37"/>
      <c r="N811" s="38"/>
      <c r="O811" s="41" t="s">
        <v>3627</v>
      </c>
    </row>
    <row r="812" spans="2:15" ht="15" customHeight="1" x14ac:dyDescent="0.3">
      <c r="B812" s="42" t="s">
        <v>726</v>
      </c>
      <c r="C812" s="43" t="s">
        <v>2526</v>
      </c>
      <c r="D812" s="44" t="s">
        <v>3610</v>
      </c>
      <c r="E812" s="45">
        <v>184165.37518999999</v>
      </c>
      <c r="F812" s="46">
        <v>45504</v>
      </c>
      <c r="G812" s="47">
        <v>0.53925646043999997</v>
      </c>
      <c r="H812" s="48">
        <v>99312.368359999993</v>
      </c>
      <c r="I812" s="43" t="s">
        <v>4025</v>
      </c>
      <c r="J812" s="49">
        <v>8.9656344917999994E-2</v>
      </c>
      <c r="K812" s="50">
        <v>16511.594400000002</v>
      </c>
      <c r="L812" s="43" t="s">
        <v>4105</v>
      </c>
      <c r="M812" s="47">
        <v>5.3934328208000003E-2</v>
      </c>
      <c r="N812" s="48">
        <v>9932.8357899999992</v>
      </c>
      <c r="O812" s="51" t="s">
        <v>4031</v>
      </c>
    </row>
    <row r="813" spans="2:15" ht="15" customHeight="1" x14ac:dyDescent="0.3">
      <c r="B813" s="32" t="s">
        <v>727</v>
      </c>
      <c r="C813" s="33" t="s">
        <v>2527</v>
      </c>
      <c r="D813" s="34" t="s">
        <v>3614</v>
      </c>
      <c r="E813" s="35">
        <v>2165314.6000999999</v>
      </c>
      <c r="F813" s="36">
        <v>45535</v>
      </c>
      <c r="G813" s="37">
        <v>0.43711130737999998</v>
      </c>
      <c r="H813" s="38">
        <v>946483.49575</v>
      </c>
      <c r="I813" s="33" t="s">
        <v>4025</v>
      </c>
      <c r="J813" s="39">
        <v>0.10850848185</v>
      </c>
      <c r="K813" s="40">
        <v>234955</v>
      </c>
      <c r="L813" s="33" t="s">
        <v>4073</v>
      </c>
      <c r="M813" s="37">
        <v>3.8314267555000003E-2</v>
      </c>
      <c r="N813" s="38">
        <v>82962.442930000005</v>
      </c>
      <c r="O813" s="41" t="s">
        <v>4186</v>
      </c>
    </row>
    <row r="814" spans="2:15" ht="15" customHeight="1" x14ac:dyDescent="0.3">
      <c r="B814" s="42" t="s">
        <v>728</v>
      </c>
      <c r="C814" s="43" t="s">
        <v>2528</v>
      </c>
      <c r="D814" s="44" t="s">
        <v>3613</v>
      </c>
      <c r="E814" s="45">
        <v>38944.435279999998</v>
      </c>
      <c r="F814" s="46">
        <v>45535</v>
      </c>
      <c r="G814" s="47">
        <v>0.17261594760999999</v>
      </c>
      <c r="H814" s="48">
        <v>6722.4305999999997</v>
      </c>
      <c r="I814" s="43" t="s">
        <v>4035</v>
      </c>
      <c r="J814" s="49">
        <v>0.16811918654999999</v>
      </c>
      <c r="K814" s="50">
        <v>6547.3067799999999</v>
      </c>
      <c r="L814" s="43" t="s">
        <v>4032</v>
      </c>
      <c r="M814" s="47">
        <v>0.12535793894</v>
      </c>
      <c r="N814" s="48">
        <v>4881.9941399999998</v>
      </c>
      <c r="O814" s="51" t="s">
        <v>4019</v>
      </c>
    </row>
    <row r="815" spans="2:15" ht="15" customHeight="1" x14ac:dyDescent="0.3">
      <c r="B815" s="32" t="s">
        <v>729</v>
      </c>
      <c r="C815" s="33" t="s">
        <v>2529</v>
      </c>
      <c r="D815" s="34" t="s">
        <v>3606</v>
      </c>
      <c r="E815" s="35">
        <v>33422.455719999998</v>
      </c>
      <c r="F815" s="36">
        <v>45535</v>
      </c>
      <c r="G815" s="37">
        <v>0.30917753730000003</v>
      </c>
      <c r="H815" s="38">
        <v>10333.47255</v>
      </c>
      <c r="I815" s="33" t="s">
        <v>4021</v>
      </c>
      <c r="J815" s="39">
        <v>0.22158008202999999</v>
      </c>
      <c r="K815" s="40">
        <v>7405.7504799999997</v>
      </c>
      <c r="L815" s="33" t="s">
        <v>4045</v>
      </c>
      <c r="M815" s="37">
        <v>0.15225473534</v>
      </c>
      <c r="N815" s="38">
        <v>5088.7271499999997</v>
      </c>
      <c r="O815" s="41" t="s">
        <v>4030</v>
      </c>
    </row>
    <row r="816" spans="2:15" ht="15" customHeight="1" x14ac:dyDescent="0.3">
      <c r="B816" s="42" t="s">
        <v>730</v>
      </c>
      <c r="C816" s="43" t="s">
        <v>2530</v>
      </c>
      <c r="D816" s="44" t="s">
        <v>3600</v>
      </c>
      <c r="E816" s="45">
        <v>17954.51326</v>
      </c>
      <c r="F816" s="46">
        <v>45535</v>
      </c>
      <c r="G816" s="47">
        <v>0.25860360695000001</v>
      </c>
      <c r="H816" s="48">
        <v>4643.1018899999999</v>
      </c>
      <c r="I816" s="43" t="s">
        <v>4044</v>
      </c>
      <c r="J816" s="49">
        <v>0.19533454285999999</v>
      </c>
      <c r="K816" s="50">
        <v>3507.1366400000002</v>
      </c>
      <c r="L816" s="43" t="s">
        <v>4019</v>
      </c>
      <c r="M816" s="47">
        <v>0.18863770245</v>
      </c>
      <c r="N816" s="48">
        <v>3386.89813</v>
      </c>
      <c r="O816" s="51" t="s">
        <v>4021</v>
      </c>
    </row>
    <row r="817" spans="2:15" ht="15" customHeight="1" x14ac:dyDescent="0.3">
      <c r="B817" s="32" t="s">
        <v>3749</v>
      </c>
      <c r="C817" s="33" t="s">
        <v>3923</v>
      </c>
      <c r="D817" s="34" t="s">
        <v>3620</v>
      </c>
      <c r="E817" s="35">
        <v>5902.4706800000004</v>
      </c>
      <c r="F817" s="36">
        <v>45504</v>
      </c>
      <c r="G817" s="37">
        <v>0.24276496872</v>
      </c>
      <c r="H817" s="38">
        <v>1432.91311</v>
      </c>
      <c r="I817" s="33" t="s">
        <v>4021</v>
      </c>
      <c r="J817" s="39">
        <v>0.17767057845000001</v>
      </c>
      <c r="K817" s="40">
        <v>1048.6953800000001</v>
      </c>
      <c r="L817" s="33" t="s">
        <v>4052</v>
      </c>
      <c r="M817" s="37">
        <v>0.16849443799</v>
      </c>
      <c r="N817" s="38">
        <v>994.53348000000005</v>
      </c>
      <c r="O817" s="41" t="s">
        <v>4041</v>
      </c>
    </row>
    <row r="818" spans="2:15" ht="15" customHeight="1" x14ac:dyDescent="0.3">
      <c r="B818" s="42" t="s">
        <v>731</v>
      </c>
      <c r="C818" s="43" t="s">
        <v>2531</v>
      </c>
      <c r="D818" s="44" t="s">
        <v>3615</v>
      </c>
      <c r="E818" s="45">
        <v>2044.04448</v>
      </c>
      <c r="F818" s="46">
        <v>44135</v>
      </c>
      <c r="G818" s="47">
        <v>0.90005413189000005</v>
      </c>
      <c r="H818" s="48">
        <v>1839.7506800000001</v>
      </c>
      <c r="I818" s="43" t="s">
        <v>4118</v>
      </c>
      <c r="J818" s="49">
        <v>9.1608314708000002E-2</v>
      </c>
      <c r="K818" s="50">
        <v>187.25147000000001</v>
      </c>
      <c r="L818" s="43" t="s">
        <v>4122</v>
      </c>
      <c r="M818" s="47">
        <v>6.1479288357000001E-3</v>
      </c>
      <c r="N818" s="48">
        <v>12.56664</v>
      </c>
      <c r="O818" s="51" t="s">
        <v>4070</v>
      </c>
    </row>
    <row r="819" spans="2:15" ht="15" customHeight="1" x14ac:dyDescent="0.3">
      <c r="B819" s="32" t="s">
        <v>732</v>
      </c>
      <c r="C819" s="33" t="s">
        <v>2532</v>
      </c>
      <c r="D819" s="34" t="s">
        <v>3600</v>
      </c>
      <c r="E819" s="35">
        <v>33872.253640000003</v>
      </c>
      <c r="F819" s="36">
        <v>45535</v>
      </c>
      <c r="G819" s="37">
        <v>0.16402004127</v>
      </c>
      <c r="H819" s="38">
        <v>5555.7284399999999</v>
      </c>
      <c r="I819" s="33" t="s">
        <v>4082</v>
      </c>
      <c r="J819" s="39">
        <v>0.15786730067999999</v>
      </c>
      <c r="K819" s="40">
        <v>5347.32125</v>
      </c>
      <c r="L819" s="33" t="s">
        <v>4035</v>
      </c>
      <c r="M819" s="37">
        <v>0.11039235326999999</v>
      </c>
      <c r="N819" s="38">
        <v>3739.2377900000001</v>
      </c>
      <c r="O819" s="41" t="s">
        <v>4044</v>
      </c>
    </row>
    <row r="820" spans="2:15" ht="15" customHeight="1" x14ac:dyDescent="0.3">
      <c r="B820" s="42" t="s">
        <v>733</v>
      </c>
      <c r="C820" s="43" t="s">
        <v>2533</v>
      </c>
      <c r="D820" s="44" t="s">
        <v>3612</v>
      </c>
      <c r="E820" s="45">
        <v>53081.703450000001</v>
      </c>
      <c r="F820" s="46">
        <v>45535</v>
      </c>
      <c r="G820" s="47">
        <v>0.1806594272</v>
      </c>
      <c r="H820" s="48">
        <v>9589.7101399999992</v>
      </c>
      <c r="I820" s="43" t="s">
        <v>4030</v>
      </c>
      <c r="J820" s="49">
        <v>0.16687271779999999</v>
      </c>
      <c r="K820" s="50">
        <v>8857.8881199999996</v>
      </c>
      <c r="L820" s="43" t="s">
        <v>4032</v>
      </c>
      <c r="M820" s="47">
        <v>0.12846486919</v>
      </c>
      <c r="N820" s="48">
        <v>6819.1340899999996</v>
      </c>
      <c r="O820" s="51" t="s">
        <v>4019</v>
      </c>
    </row>
    <row r="821" spans="2:15" ht="15" customHeight="1" x14ac:dyDescent="0.3">
      <c r="B821" s="32" t="s">
        <v>3750</v>
      </c>
      <c r="C821" s="33" t="s">
        <v>3924</v>
      </c>
      <c r="D821" s="34" t="s">
        <v>3600</v>
      </c>
      <c r="E821" s="35">
        <v>13225.633260000001</v>
      </c>
      <c r="F821" s="36">
        <v>45412</v>
      </c>
      <c r="G821" s="37">
        <v>0.26163648137000001</v>
      </c>
      <c r="H821" s="38">
        <v>3460.3081499999998</v>
      </c>
      <c r="I821" s="33" t="s">
        <v>4022</v>
      </c>
      <c r="J821" s="39">
        <v>0.16806314724999999</v>
      </c>
      <c r="K821" s="40">
        <v>2222.7415500000002</v>
      </c>
      <c r="L821" s="33" t="s">
        <v>4021</v>
      </c>
      <c r="M821" s="37">
        <v>0.14492183719000001</v>
      </c>
      <c r="N821" s="38">
        <v>1916.68307</v>
      </c>
      <c r="O821" s="41" t="s">
        <v>4030</v>
      </c>
    </row>
    <row r="822" spans="2:15" ht="15" customHeight="1" x14ac:dyDescent="0.3">
      <c r="B822" s="42" t="s">
        <v>734</v>
      </c>
      <c r="C822" s="43" t="s">
        <v>2534</v>
      </c>
      <c r="D822" s="44" t="s">
        <v>3613</v>
      </c>
      <c r="E822" s="45">
        <v>44367.077230000003</v>
      </c>
      <c r="F822" s="46">
        <v>45535</v>
      </c>
      <c r="G822" s="47">
        <v>0.14543401690999999</v>
      </c>
      <c r="H822" s="48">
        <v>6452.4822599999998</v>
      </c>
      <c r="I822" s="43" t="s">
        <v>4117</v>
      </c>
      <c r="J822" s="49">
        <v>0.13362559087000001</v>
      </c>
      <c r="K822" s="50">
        <v>5928.5769099999998</v>
      </c>
      <c r="L822" s="43" t="s">
        <v>4050</v>
      </c>
      <c r="M822" s="47">
        <v>0.11064446491</v>
      </c>
      <c r="N822" s="48">
        <v>4908.9715200000001</v>
      </c>
      <c r="O822" s="51" t="s">
        <v>4099</v>
      </c>
    </row>
    <row r="823" spans="2:15" ht="15" customHeight="1" x14ac:dyDescent="0.3">
      <c r="B823" s="32" t="s">
        <v>3751</v>
      </c>
      <c r="C823" s="33" t="s">
        <v>3925</v>
      </c>
      <c r="D823" s="34" t="s">
        <v>3623</v>
      </c>
      <c r="E823" s="35">
        <v>7776.8803600000001</v>
      </c>
      <c r="F823" s="36">
        <v>45535</v>
      </c>
      <c r="G823" s="37">
        <v>0.19005380841</v>
      </c>
      <c r="H823" s="38">
        <v>1478.0257300000001</v>
      </c>
      <c r="I823" s="33" t="s">
        <v>4363</v>
      </c>
      <c r="J823" s="39">
        <v>0.18150595156999999</v>
      </c>
      <c r="K823" s="40">
        <v>1411.55007</v>
      </c>
      <c r="L823" s="33" t="s">
        <v>4033</v>
      </c>
      <c r="M823" s="37">
        <v>0.16343352233</v>
      </c>
      <c r="N823" s="38">
        <v>1271.0029500000001</v>
      </c>
      <c r="O823" s="41" t="s">
        <v>4105</v>
      </c>
    </row>
    <row r="824" spans="2:15" ht="15" customHeight="1" x14ac:dyDescent="0.3">
      <c r="B824" s="42" t="s">
        <v>735</v>
      </c>
      <c r="C824" s="43" t="s">
        <v>2535</v>
      </c>
      <c r="D824" s="44" t="s">
        <v>3615</v>
      </c>
      <c r="E824" s="45">
        <v>9204.2743200000004</v>
      </c>
      <c r="F824" s="46">
        <v>45504</v>
      </c>
      <c r="G824" s="47">
        <v>0.35049155510000002</v>
      </c>
      <c r="H824" s="48">
        <v>3226.0204199999998</v>
      </c>
      <c r="I824" s="43" t="s">
        <v>4044</v>
      </c>
      <c r="J824" s="49">
        <v>0.24059987056000001</v>
      </c>
      <c r="K824" s="50">
        <v>2214.5472100000002</v>
      </c>
      <c r="L824" s="43" t="s">
        <v>4022</v>
      </c>
      <c r="M824" s="47">
        <v>0.12235352846</v>
      </c>
      <c r="N824" s="48">
        <v>1126.17544</v>
      </c>
      <c r="O824" s="51" t="s">
        <v>4035</v>
      </c>
    </row>
    <row r="825" spans="2:15" ht="15" customHeight="1" x14ac:dyDescent="0.3">
      <c r="B825" s="32" t="s">
        <v>736</v>
      </c>
      <c r="C825" s="33" t="s">
        <v>2536</v>
      </c>
      <c r="D825" s="34" t="s">
        <v>3614</v>
      </c>
      <c r="E825" s="35">
        <v>35091.09289</v>
      </c>
      <c r="F825" s="36">
        <v>45473</v>
      </c>
      <c r="G825" s="37">
        <v>0.16549283028</v>
      </c>
      <c r="H825" s="38">
        <v>5807.3242799999998</v>
      </c>
      <c r="I825" s="33" t="s">
        <v>4074</v>
      </c>
      <c r="J825" s="39">
        <v>0.14638657753000001</v>
      </c>
      <c r="K825" s="40">
        <v>5136.86499</v>
      </c>
      <c r="L825" s="33" t="s">
        <v>4050</v>
      </c>
      <c r="M825" s="37">
        <v>0.12016534375</v>
      </c>
      <c r="N825" s="38">
        <v>4216.7332399999996</v>
      </c>
      <c r="O825" s="41" t="s">
        <v>4024</v>
      </c>
    </row>
    <row r="826" spans="2:15" ht="15" customHeight="1" x14ac:dyDescent="0.3">
      <c r="B826" s="42" t="s">
        <v>737</v>
      </c>
      <c r="C826" s="43" t="s">
        <v>2537</v>
      </c>
      <c r="D826" s="44" t="s">
        <v>3606</v>
      </c>
      <c r="E826" s="45">
        <v>30531.550070000001</v>
      </c>
      <c r="F826" s="46">
        <v>45504</v>
      </c>
      <c r="G826" s="47">
        <v>6.5458810817999993E-2</v>
      </c>
      <c r="H826" s="48">
        <v>1998.5589600000001</v>
      </c>
      <c r="I826" s="43" t="s">
        <v>4364</v>
      </c>
      <c r="J826" s="49">
        <v>6.2668491630000003E-2</v>
      </c>
      <c r="K826" s="50">
        <v>1913.36619</v>
      </c>
      <c r="L826" s="43" t="s">
        <v>4109</v>
      </c>
      <c r="M826" s="47">
        <v>5.7513904664999997E-2</v>
      </c>
      <c r="N826" s="48">
        <v>1755.98866</v>
      </c>
      <c r="O826" s="51" t="s">
        <v>4205</v>
      </c>
    </row>
    <row r="827" spans="2:15" ht="15" customHeight="1" x14ac:dyDescent="0.3">
      <c r="B827" s="32" t="s">
        <v>738</v>
      </c>
      <c r="C827" s="33" t="s">
        <v>2538</v>
      </c>
      <c r="D827" s="34" t="s">
        <v>3605</v>
      </c>
      <c r="E827" s="35">
        <v>42518.691279999999</v>
      </c>
      <c r="F827" s="36">
        <v>45473</v>
      </c>
      <c r="G827" s="37">
        <v>0.18027193027999999</v>
      </c>
      <c r="H827" s="38">
        <v>7664.9265500000001</v>
      </c>
      <c r="I827" s="33" t="s">
        <v>4021</v>
      </c>
      <c r="J827" s="39">
        <v>0.13742181882999999</v>
      </c>
      <c r="K827" s="40">
        <v>5842.9958900000001</v>
      </c>
      <c r="L827" s="33" t="s">
        <v>4051</v>
      </c>
      <c r="M827" s="37">
        <v>0.13104393438</v>
      </c>
      <c r="N827" s="38">
        <v>5571.8165900000004</v>
      </c>
      <c r="O827" s="41" t="s">
        <v>4206</v>
      </c>
    </row>
    <row r="828" spans="2:15" ht="15" customHeight="1" x14ac:dyDescent="0.3">
      <c r="B828" s="42" t="s">
        <v>739</v>
      </c>
      <c r="C828" s="43" t="s">
        <v>2539</v>
      </c>
      <c r="D828" s="44" t="s">
        <v>3613</v>
      </c>
      <c r="E828" s="45">
        <v>5564.93959</v>
      </c>
      <c r="F828" s="46">
        <v>45504</v>
      </c>
      <c r="G828" s="47">
        <v>1</v>
      </c>
      <c r="H828" s="48">
        <v>5564.93959</v>
      </c>
      <c r="I828" s="43" t="s">
        <v>4020</v>
      </c>
      <c r="J828" s="49"/>
      <c r="K828" s="50"/>
      <c r="L828" s="43" t="s">
        <v>3627</v>
      </c>
      <c r="M828" s="47"/>
      <c r="N828" s="48"/>
      <c r="O828" s="51" t="s">
        <v>3627</v>
      </c>
    </row>
    <row r="829" spans="2:15" ht="15" customHeight="1" x14ac:dyDescent="0.3">
      <c r="B829" s="32" t="s">
        <v>740</v>
      </c>
      <c r="C829" s="33" t="s">
        <v>2540</v>
      </c>
      <c r="D829" s="34" t="s">
        <v>3607</v>
      </c>
      <c r="E829" s="35">
        <v>515621.85820999998</v>
      </c>
      <c r="F829" s="36">
        <v>45504</v>
      </c>
      <c r="G829" s="37">
        <v>0.21864069351000001</v>
      </c>
      <c r="H829" s="38">
        <v>112735.92067000001</v>
      </c>
      <c r="I829" s="33" t="s">
        <v>4025</v>
      </c>
      <c r="J829" s="39">
        <v>0.14758602119</v>
      </c>
      <c r="K829" s="40">
        <v>76098.57849</v>
      </c>
      <c r="L829" s="33" t="s">
        <v>4023</v>
      </c>
      <c r="M829" s="37">
        <v>5.8462434069000001E-2</v>
      </c>
      <c r="N829" s="38">
        <v>30144.508890000001</v>
      </c>
      <c r="O829" s="41" t="s">
        <v>4159</v>
      </c>
    </row>
    <row r="830" spans="2:15" ht="15" customHeight="1" x14ac:dyDescent="0.3">
      <c r="B830" s="42" t="s">
        <v>741</v>
      </c>
      <c r="C830" s="43" t="s">
        <v>2541</v>
      </c>
      <c r="D830" s="44" t="s">
        <v>3600</v>
      </c>
      <c r="E830" s="45">
        <v>15239.33999</v>
      </c>
      <c r="F830" s="46">
        <v>45504</v>
      </c>
      <c r="G830" s="47">
        <v>0.29869082867000002</v>
      </c>
      <c r="H830" s="48">
        <v>4551.8510900000001</v>
      </c>
      <c r="I830" s="43" t="s">
        <v>4021</v>
      </c>
      <c r="J830" s="49">
        <v>0.18403399897</v>
      </c>
      <c r="K830" s="50">
        <v>2804.5566800000001</v>
      </c>
      <c r="L830" s="43" t="s">
        <v>4022</v>
      </c>
      <c r="M830" s="47">
        <v>0.12469655846</v>
      </c>
      <c r="N830" s="48">
        <v>1900.2932499999999</v>
      </c>
      <c r="O830" s="51" t="s">
        <v>4207</v>
      </c>
    </row>
    <row r="831" spans="2:15" ht="15" customHeight="1" x14ac:dyDescent="0.3">
      <c r="B831" s="32" t="s">
        <v>742</v>
      </c>
      <c r="C831" s="33" t="s">
        <v>2542</v>
      </c>
      <c r="D831" s="34" t="s">
        <v>3606</v>
      </c>
      <c r="E831" s="35">
        <v>10360.436680000001</v>
      </c>
      <c r="F831" s="36">
        <v>45535</v>
      </c>
      <c r="G831" s="37">
        <v>0.36333307044000002</v>
      </c>
      <c r="H831" s="38">
        <v>3764.2892700000002</v>
      </c>
      <c r="I831" s="33" t="s">
        <v>4045</v>
      </c>
      <c r="J831" s="39">
        <v>0.17018773286</v>
      </c>
      <c r="K831" s="40">
        <v>1763.2192299999999</v>
      </c>
      <c r="L831" s="33" t="s">
        <v>4019</v>
      </c>
      <c r="M831" s="37">
        <v>0.15960763151999999</v>
      </c>
      <c r="N831" s="38">
        <v>1653.6047599999999</v>
      </c>
      <c r="O831" s="41" t="s">
        <v>4021</v>
      </c>
    </row>
    <row r="832" spans="2:15" ht="15" customHeight="1" x14ac:dyDescent="0.3">
      <c r="B832" s="42" t="s">
        <v>743</v>
      </c>
      <c r="C832" s="43" t="s">
        <v>2543</v>
      </c>
      <c r="D832" s="44" t="s">
        <v>3604</v>
      </c>
      <c r="E832" s="45">
        <v>65460.828410000002</v>
      </c>
      <c r="F832" s="46">
        <v>45322</v>
      </c>
      <c r="G832" s="47">
        <v>0.49913617829000001</v>
      </c>
      <c r="H832" s="48">
        <v>32673.867719999998</v>
      </c>
      <c r="I832" s="43" t="s">
        <v>4365</v>
      </c>
      <c r="J832" s="49">
        <v>0.3546323515</v>
      </c>
      <c r="K832" s="50">
        <v>23214.52751</v>
      </c>
      <c r="L832" s="43" t="s">
        <v>4029</v>
      </c>
      <c r="M832" s="47">
        <v>0.14092170698000001</v>
      </c>
      <c r="N832" s="48">
        <v>9224.8516799999998</v>
      </c>
      <c r="O832" s="51" t="s">
        <v>4144</v>
      </c>
    </row>
    <row r="833" spans="2:15" ht="15" customHeight="1" x14ac:dyDescent="0.3">
      <c r="B833" s="32" t="s">
        <v>3752</v>
      </c>
      <c r="C833" s="33" t="s">
        <v>3926</v>
      </c>
      <c r="D833" s="34" t="s">
        <v>3604</v>
      </c>
      <c r="E833" s="35">
        <v>4804.8046599999998</v>
      </c>
      <c r="F833" s="36">
        <v>45291</v>
      </c>
      <c r="G833" s="37">
        <v>0.85715828455999998</v>
      </c>
      <c r="H833" s="38">
        <v>4118.4781199999998</v>
      </c>
      <c r="I833" s="33" t="s">
        <v>4069</v>
      </c>
      <c r="J833" s="39">
        <v>9.5389717674999999E-2</v>
      </c>
      <c r="K833" s="40">
        <v>458.32896</v>
      </c>
      <c r="L833" s="33" t="s">
        <v>4322</v>
      </c>
      <c r="M833" s="37">
        <v>3.1390010764999997E-2</v>
      </c>
      <c r="N833" s="38">
        <v>150.82286999999999</v>
      </c>
      <c r="O833" s="41" t="s">
        <v>4070</v>
      </c>
    </row>
    <row r="834" spans="2:15" ht="15" customHeight="1" x14ac:dyDescent="0.3">
      <c r="B834" s="42" t="s">
        <v>3753</v>
      </c>
      <c r="C834" s="43" t="s">
        <v>3927</v>
      </c>
      <c r="D834" s="44" t="s">
        <v>3623</v>
      </c>
      <c r="E834" s="45">
        <v>10725.34375</v>
      </c>
      <c r="F834" s="46">
        <v>45412</v>
      </c>
      <c r="G834" s="47">
        <v>0.21143860680000001</v>
      </c>
      <c r="H834" s="48">
        <v>2267.7517400000002</v>
      </c>
      <c r="I834" s="43" t="s">
        <v>4021</v>
      </c>
      <c r="J834" s="49">
        <v>0.14445122935999999</v>
      </c>
      <c r="K834" s="50">
        <v>1549.28909</v>
      </c>
      <c r="L834" s="43" t="s">
        <v>4041</v>
      </c>
      <c r="M834" s="47">
        <v>0.14012814088</v>
      </c>
      <c r="N834" s="48">
        <v>1502.92248</v>
      </c>
      <c r="O834" s="51" t="s">
        <v>4030</v>
      </c>
    </row>
    <row r="835" spans="2:15" ht="15" customHeight="1" x14ac:dyDescent="0.3">
      <c r="B835" s="32" t="s">
        <v>744</v>
      </c>
      <c r="C835" s="33" t="s">
        <v>2544</v>
      </c>
      <c r="D835" s="34" t="s">
        <v>3621</v>
      </c>
      <c r="E835" s="35">
        <v>145291.21755999999</v>
      </c>
      <c r="F835" s="36">
        <v>45535</v>
      </c>
      <c r="G835" s="37">
        <v>0.22675529025999999</v>
      </c>
      <c r="H835" s="38">
        <v>32945.552210000002</v>
      </c>
      <c r="I835" s="33" t="s">
        <v>4074</v>
      </c>
      <c r="J835" s="39">
        <v>0.10848204113</v>
      </c>
      <c r="K835" s="40">
        <v>15761.48784</v>
      </c>
      <c r="L835" s="33" t="s">
        <v>4186</v>
      </c>
      <c r="M835" s="37">
        <v>9.3226802193999994E-2</v>
      </c>
      <c r="N835" s="38">
        <v>13545.035599999999</v>
      </c>
      <c r="O835" s="41" t="s">
        <v>4035</v>
      </c>
    </row>
    <row r="836" spans="2:15" ht="15" customHeight="1" x14ac:dyDescent="0.3">
      <c r="B836" s="42" t="s">
        <v>745</v>
      </c>
      <c r="C836" s="43" t="s">
        <v>2545</v>
      </c>
      <c r="D836" s="44" t="s">
        <v>3606</v>
      </c>
      <c r="E836" s="45">
        <v>142310.11068000001</v>
      </c>
      <c r="F836" s="46">
        <v>45504</v>
      </c>
      <c r="G836" s="47">
        <v>0.39695313446000002</v>
      </c>
      <c r="H836" s="48">
        <v>56490.444499999998</v>
      </c>
      <c r="I836" s="43" t="s">
        <v>4025</v>
      </c>
      <c r="J836" s="49">
        <v>0.10390728261</v>
      </c>
      <c r="K836" s="50">
        <v>14787.05689</v>
      </c>
      <c r="L836" s="43" t="s">
        <v>4051</v>
      </c>
      <c r="M836" s="47">
        <v>7.3767712706999999E-2</v>
      </c>
      <c r="N836" s="48">
        <v>10497.89136</v>
      </c>
      <c r="O836" s="51" t="s">
        <v>4208</v>
      </c>
    </row>
    <row r="837" spans="2:15" ht="15" customHeight="1" x14ac:dyDescent="0.3">
      <c r="B837" s="32" t="s">
        <v>746</v>
      </c>
      <c r="C837" s="33" t="s">
        <v>2546</v>
      </c>
      <c r="D837" s="34" t="s">
        <v>3604</v>
      </c>
      <c r="E837" s="35">
        <v>70885.803950000001</v>
      </c>
      <c r="F837" s="36">
        <v>45504</v>
      </c>
      <c r="G837" s="37">
        <v>0.11890203412</v>
      </c>
      <c r="H837" s="38">
        <v>8428.4662800000006</v>
      </c>
      <c r="I837" s="33" t="s">
        <v>4366</v>
      </c>
      <c r="J837" s="39">
        <v>9.7854191438999996E-2</v>
      </c>
      <c r="K837" s="40">
        <v>6936.4730300000001</v>
      </c>
      <c r="L837" s="33" t="s">
        <v>4024</v>
      </c>
      <c r="M837" s="37">
        <v>9.1575275418999999E-2</v>
      </c>
      <c r="N837" s="38">
        <v>6491.3870200000001</v>
      </c>
      <c r="O837" s="41" t="s">
        <v>4052</v>
      </c>
    </row>
    <row r="838" spans="2:15" ht="15" customHeight="1" x14ac:dyDescent="0.3">
      <c r="B838" s="42" t="s">
        <v>747</v>
      </c>
      <c r="C838" s="43" t="s">
        <v>2547</v>
      </c>
      <c r="D838" s="44" t="s">
        <v>3606</v>
      </c>
      <c r="E838" s="45">
        <v>56370.272259999998</v>
      </c>
      <c r="F838" s="46">
        <v>45504</v>
      </c>
      <c r="G838" s="47">
        <v>0.16075583932000001</v>
      </c>
      <c r="H838" s="48">
        <v>9061.8504300000004</v>
      </c>
      <c r="I838" s="43" t="s">
        <v>4112</v>
      </c>
      <c r="J838" s="49">
        <v>0.14946789526000001</v>
      </c>
      <c r="K838" s="50">
        <v>8425.5459499999997</v>
      </c>
      <c r="L838" s="43" t="s">
        <v>4140</v>
      </c>
      <c r="M838" s="47">
        <v>5.1741176210000003E-2</v>
      </c>
      <c r="N838" s="48">
        <v>2916.66419</v>
      </c>
      <c r="O838" s="51" t="s">
        <v>4041</v>
      </c>
    </row>
    <row r="839" spans="2:15" ht="15" customHeight="1" x14ac:dyDescent="0.3">
      <c r="B839" s="32" t="s">
        <v>748</v>
      </c>
      <c r="C839" s="33" t="s">
        <v>2548</v>
      </c>
      <c r="D839" s="34" t="s">
        <v>3613</v>
      </c>
      <c r="E839" s="35">
        <v>13689.116099999999</v>
      </c>
      <c r="F839" s="36">
        <v>45535</v>
      </c>
      <c r="G839" s="37">
        <v>0.37869828059999999</v>
      </c>
      <c r="H839" s="38">
        <v>5184.0447299999996</v>
      </c>
      <c r="I839" s="33" t="s">
        <v>4057</v>
      </c>
      <c r="J839" s="39">
        <v>0.18166026365999999</v>
      </c>
      <c r="K839" s="40">
        <v>2486.7684399999998</v>
      </c>
      <c r="L839" s="33" t="s">
        <v>4032</v>
      </c>
      <c r="M839" s="37">
        <v>0.16697560187999999</v>
      </c>
      <c r="N839" s="38">
        <v>2285.7483999999999</v>
      </c>
      <c r="O839" s="41" t="s">
        <v>4158</v>
      </c>
    </row>
    <row r="840" spans="2:15" ht="15" customHeight="1" x14ac:dyDescent="0.3">
      <c r="B840" s="42" t="s">
        <v>3754</v>
      </c>
      <c r="C840" s="43" t="s">
        <v>3928</v>
      </c>
      <c r="D840" s="44" t="s">
        <v>3623</v>
      </c>
      <c r="E840" s="45">
        <v>2721.7901400000001</v>
      </c>
      <c r="F840" s="46">
        <v>45535</v>
      </c>
      <c r="G840" s="47">
        <v>0.21897676504999999</v>
      </c>
      <c r="H840" s="48">
        <v>596.00879999999995</v>
      </c>
      <c r="I840" s="43" t="s">
        <v>4049</v>
      </c>
      <c r="J840" s="49">
        <v>0.16202853906</v>
      </c>
      <c r="K840" s="50">
        <v>441.00767999999999</v>
      </c>
      <c r="L840" s="43" t="s">
        <v>4024</v>
      </c>
      <c r="M840" s="47">
        <v>0.16129200174</v>
      </c>
      <c r="N840" s="48">
        <v>439.00297999999998</v>
      </c>
      <c r="O840" s="51" t="s">
        <v>4044</v>
      </c>
    </row>
    <row r="841" spans="2:15" ht="15" customHeight="1" x14ac:dyDescent="0.3">
      <c r="B841" s="32" t="s">
        <v>749</v>
      </c>
      <c r="C841" s="33" t="s">
        <v>2549</v>
      </c>
      <c r="D841" s="34" t="s">
        <v>3600</v>
      </c>
      <c r="E841" s="35">
        <v>67306.273230000006</v>
      </c>
      <c r="F841" s="36">
        <v>45504</v>
      </c>
      <c r="G841" s="37">
        <v>0.32353414927000002</v>
      </c>
      <c r="H841" s="38">
        <v>21775.877850000001</v>
      </c>
      <c r="I841" s="33" t="s">
        <v>4044</v>
      </c>
      <c r="J841" s="39">
        <v>0.28353455798999999</v>
      </c>
      <c r="K841" s="40">
        <v>19083.654429999999</v>
      </c>
      <c r="L841" s="33" t="s">
        <v>4022</v>
      </c>
      <c r="M841" s="37">
        <v>8.9663096178000001E-2</v>
      </c>
      <c r="N841" s="38">
        <v>6034.8888500000003</v>
      </c>
      <c r="O841" s="41" t="s">
        <v>4027</v>
      </c>
    </row>
    <row r="842" spans="2:15" ht="15" customHeight="1" x14ac:dyDescent="0.3">
      <c r="B842" s="42" t="s">
        <v>750</v>
      </c>
      <c r="C842" s="43" t="s">
        <v>2550</v>
      </c>
      <c r="D842" s="44" t="s">
        <v>3615</v>
      </c>
      <c r="E842" s="45">
        <v>548418.41509000002</v>
      </c>
      <c r="F842" s="46">
        <v>45504</v>
      </c>
      <c r="G842" s="47">
        <v>0.11894226917</v>
      </c>
      <c r="H842" s="48">
        <v>65230.130749999997</v>
      </c>
      <c r="I842" s="43" t="s">
        <v>4035</v>
      </c>
      <c r="J842" s="49">
        <v>7.3892371089E-2</v>
      </c>
      <c r="K842" s="50">
        <v>40523.937039999997</v>
      </c>
      <c r="L842" s="43" t="s">
        <v>4025</v>
      </c>
      <c r="M842" s="47">
        <v>7.3622996765000004E-2</v>
      </c>
      <c r="N842" s="48">
        <v>40376.207199999997</v>
      </c>
      <c r="O842" s="51" t="s">
        <v>4206</v>
      </c>
    </row>
    <row r="843" spans="2:15" ht="15" customHeight="1" x14ac:dyDescent="0.3">
      <c r="B843" s="32" t="s">
        <v>751</v>
      </c>
      <c r="C843" s="33" t="s">
        <v>2551</v>
      </c>
      <c r="D843" s="34" t="s">
        <v>3618</v>
      </c>
      <c r="E843" s="35">
        <v>68177.568169999999</v>
      </c>
      <c r="F843" s="36">
        <v>45169</v>
      </c>
      <c r="G843" s="37">
        <v>0.38543369286000001</v>
      </c>
      <c r="H843" s="38">
        <v>26277.93187</v>
      </c>
      <c r="I843" s="33" t="s">
        <v>4367</v>
      </c>
      <c r="J843" s="39">
        <v>0.13034088526000001</v>
      </c>
      <c r="K843" s="40">
        <v>8886.3245900000002</v>
      </c>
      <c r="L843" s="33" t="s">
        <v>4356</v>
      </c>
      <c r="M843" s="37">
        <v>8.3075136325000007E-2</v>
      </c>
      <c r="N843" s="38">
        <v>5663.8607700000002</v>
      </c>
      <c r="O843" s="41" t="s">
        <v>4116</v>
      </c>
    </row>
    <row r="844" spans="2:15" ht="15" customHeight="1" x14ac:dyDescent="0.3">
      <c r="B844" s="42" t="s">
        <v>752</v>
      </c>
      <c r="C844" s="43" t="s">
        <v>2552</v>
      </c>
      <c r="D844" s="44" t="s">
        <v>3615</v>
      </c>
      <c r="E844" s="45">
        <v>53641.32159</v>
      </c>
      <c r="F844" s="46">
        <v>45504</v>
      </c>
      <c r="G844" s="47">
        <v>0.16662882261</v>
      </c>
      <c r="H844" s="48">
        <v>8938.1902599999994</v>
      </c>
      <c r="I844" s="43" t="s">
        <v>4019</v>
      </c>
      <c r="J844" s="49">
        <v>0.16488266876999999</v>
      </c>
      <c r="K844" s="50">
        <v>8844.5242600000001</v>
      </c>
      <c r="L844" s="43" t="s">
        <v>4030</v>
      </c>
      <c r="M844" s="47">
        <v>0.16156903116999999</v>
      </c>
      <c r="N844" s="48">
        <v>8666.7763599999998</v>
      </c>
      <c r="O844" s="51" t="s">
        <v>4044</v>
      </c>
    </row>
    <row r="845" spans="2:15" ht="15" customHeight="1" x14ac:dyDescent="0.3">
      <c r="B845" s="32" t="s">
        <v>753</v>
      </c>
      <c r="C845" s="33" t="s">
        <v>2553</v>
      </c>
      <c r="D845" s="34" t="s">
        <v>3621</v>
      </c>
      <c r="E845" s="35">
        <v>5210.1076899999998</v>
      </c>
      <c r="F845" s="36">
        <v>45504</v>
      </c>
      <c r="G845" s="37">
        <v>0.16173241132999999</v>
      </c>
      <c r="H845" s="38">
        <v>842.64328</v>
      </c>
      <c r="I845" s="33" t="s">
        <v>4368</v>
      </c>
      <c r="J845" s="39">
        <v>0.15620754088</v>
      </c>
      <c r="K845" s="40">
        <v>813.85811000000001</v>
      </c>
      <c r="L845" s="33" t="s">
        <v>4035</v>
      </c>
      <c r="M845" s="37">
        <v>0.12410252119</v>
      </c>
      <c r="N845" s="38">
        <v>646.58749999999998</v>
      </c>
      <c r="O845" s="41" t="s">
        <v>4186</v>
      </c>
    </row>
    <row r="846" spans="2:15" ht="15" customHeight="1" x14ac:dyDescent="0.3">
      <c r="B846" s="42" t="s">
        <v>754</v>
      </c>
      <c r="C846" s="43" t="s">
        <v>2554</v>
      </c>
      <c r="D846" s="44" t="s">
        <v>3607</v>
      </c>
      <c r="E846" s="45">
        <v>26093.550340000002</v>
      </c>
      <c r="F846" s="46">
        <v>45535</v>
      </c>
      <c r="G846" s="47">
        <v>0.16955146357000001</v>
      </c>
      <c r="H846" s="48">
        <v>4424.1996499999996</v>
      </c>
      <c r="I846" s="43" t="s">
        <v>4021</v>
      </c>
      <c r="J846" s="49">
        <v>0.16512144893</v>
      </c>
      <c r="K846" s="50">
        <v>4308.60484</v>
      </c>
      <c r="L846" s="43" t="s">
        <v>4052</v>
      </c>
      <c r="M846" s="47">
        <v>0.14599641636999999</v>
      </c>
      <c r="N846" s="48">
        <v>3809.56484</v>
      </c>
      <c r="O846" s="51" t="s">
        <v>4041</v>
      </c>
    </row>
    <row r="847" spans="2:15" ht="15" customHeight="1" x14ac:dyDescent="0.3">
      <c r="B847" s="32" t="s">
        <v>755</v>
      </c>
      <c r="C847" s="33" t="s">
        <v>2555</v>
      </c>
      <c r="D847" s="34" t="s">
        <v>3618</v>
      </c>
      <c r="E847" s="35">
        <v>294914.00975999999</v>
      </c>
      <c r="F847" s="36">
        <v>45504</v>
      </c>
      <c r="G847" s="37">
        <v>0.20381995151000001</v>
      </c>
      <c r="H847" s="38">
        <v>60109.359170000003</v>
      </c>
      <c r="I847" s="33" t="s">
        <v>4369</v>
      </c>
      <c r="J847" s="39">
        <v>0.13517524309000001</v>
      </c>
      <c r="K847" s="40">
        <v>39865.072959999998</v>
      </c>
      <c r="L847" s="33" t="s">
        <v>4019</v>
      </c>
      <c r="M847" s="37">
        <v>0.10262527268</v>
      </c>
      <c r="N847" s="38">
        <v>30265.630669999999</v>
      </c>
      <c r="O847" s="41" t="s">
        <v>4025</v>
      </c>
    </row>
    <row r="848" spans="2:15" ht="15" customHeight="1" x14ac:dyDescent="0.3">
      <c r="B848" s="42" t="s">
        <v>756</v>
      </c>
      <c r="C848" s="43" t="s">
        <v>2556</v>
      </c>
      <c r="D848" s="44" t="s">
        <v>3606</v>
      </c>
      <c r="E848" s="45">
        <v>18689.58683</v>
      </c>
      <c r="F848" s="46">
        <v>45504</v>
      </c>
      <c r="G848" s="47">
        <v>0.30590938216000002</v>
      </c>
      <c r="H848" s="48">
        <v>5717.3199599999998</v>
      </c>
      <c r="I848" s="43" t="s">
        <v>4048</v>
      </c>
      <c r="J848" s="49">
        <v>0.19514510101999999</v>
      </c>
      <c r="K848" s="50">
        <v>3647.1813099999999</v>
      </c>
      <c r="L848" s="43" t="s">
        <v>4050</v>
      </c>
      <c r="M848" s="47">
        <v>0.17230970910999999</v>
      </c>
      <c r="N848" s="48">
        <v>3220.3972699999999</v>
      </c>
      <c r="O848" s="51" t="s">
        <v>4209</v>
      </c>
    </row>
    <row r="849" spans="2:15" ht="15" customHeight="1" x14ac:dyDescent="0.3">
      <c r="B849" s="32" t="s">
        <v>757</v>
      </c>
      <c r="C849" s="33" t="s">
        <v>2557</v>
      </c>
      <c r="D849" s="34" t="s">
        <v>3600</v>
      </c>
      <c r="E849" s="35">
        <v>10664.848910000001</v>
      </c>
      <c r="F849" s="36">
        <v>45504</v>
      </c>
      <c r="G849" s="37">
        <v>0.71890915705000003</v>
      </c>
      <c r="H849" s="38">
        <v>7667.0575399999998</v>
      </c>
      <c r="I849" s="33" t="s">
        <v>4044</v>
      </c>
      <c r="J849" s="39">
        <v>0.13001268013</v>
      </c>
      <c r="K849" s="40">
        <v>1386.5655899999999</v>
      </c>
      <c r="L849" s="33" t="s">
        <v>4170</v>
      </c>
      <c r="M849" s="37">
        <v>8.0730693633000006E-2</v>
      </c>
      <c r="N849" s="38">
        <v>860.98064999999997</v>
      </c>
      <c r="O849" s="41" t="s">
        <v>4035</v>
      </c>
    </row>
    <row r="850" spans="2:15" ht="15" customHeight="1" x14ac:dyDescent="0.3">
      <c r="B850" s="42" t="s">
        <v>3755</v>
      </c>
      <c r="C850" s="43" t="s">
        <v>3929</v>
      </c>
      <c r="D850" s="44" t="s">
        <v>3600</v>
      </c>
      <c r="E850" s="45">
        <v>1949.8103799999999</v>
      </c>
      <c r="F850" s="46">
        <v>45504</v>
      </c>
      <c r="G850" s="47">
        <v>0.99953006712000003</v>
      </c>
      <c r="H850" s="48">
        <v>1948.8941</v>
      </c>
      <c r="I850" s="43" t="s">
        <v>4021</v>
      </c>
      <c r="J850" s="49">
        <v>4.6993287623999999E-4</v>
      </c>
      <c r="K850" s="50">
        <v>0.91627999999999998</v>
      </c>
      <c r="L850" s="43" t="s">
        <v>4020</v>
      </c>
      <c r="M850" s="47"/>
      <c r="N850" s="48"/>
      <c r="O850" s="51" t="s">
        <v>3627</v>
      </c>
    </row>
    <row r="851" spans="2:15" ht="15" customHeight="1" x14ac:dyDescent="0.3">
      <c r="B851" s="32" t="s">
        <v>758</v>
      </c>
      <c r="C851" s="33" t="s">
        <v>2558</v>
      </c>
      <c r="D851" s="34" t="s">
        <v>3614</v>
      </c>
      <c r="E851" s="35">
        <v>163867.28949</v>
      </c>
      <c r="F851" s="36">
        <v>45504</v>
      </c>
      <c r="G851" s="37">
        <v>0.10988526701</v>
      </c>
      <c r="H851" s="38">
        <v>18006.600859999999</v>
      </c>
      <c r="I851" s="33" t="s">
        <v>4028</v>
      </c>
      <c r="J851" s="39">
        <v>9.4275269080000001E-2</v>
      </c>
      <c r="K851" s="40">
        <v>15448.632809999999</v>
      </c>
      <c r="L851" s="33" t="s">
        <v>4048</v>
      </c>
      <c r="M851" s="37">
        <v>7.4247799838000006E-2</v>
      </c>
      <c r="N851" s="38">
        <v>12166.78571</v>
      </c>
      <c r="O851" s="41" t="s">
        <v>4022</v>
      </c>
    </row>
    <row r="852" spans="2:15" ht="15" customHeight="1" x14ac:dyDescent="0.3">
      <c r="B852" s="42" t="s">
        <v>759</v>
      </c>
      <c r="C852" s="43" t="s">
        <v>2559</v>
      </c>
      <c r="D852" s="44" t="s">
        <v>3609</v>
      </c>
      <c r="E852" s="45">
        <v>14725.727339999999</v>
      </c>
      <c r="F852" s="46">
        <v>45443</v>
      </c>
      <c r="G852" s="47">
        <v>0.25517066513999997</v>
      </c>
      <c r="H852" s="48">
        <v>3757.5736400000001</v>
      </c>
      <c r="I852" s="43" t="s">
        <v>4044</v>
      </c>
      <c r="J852" s="49">
        <v>0.18657264436000001</v>
      </c>
      <c r="K852" s="50">
        <v>2747.4178900000002</v>
      </c>
      <c r="L852" s="43" t="s">
        <v>4024</v>
      </c>
      <c r="M852" s="47">
        <v>0.16805429388000001</v>
      </c>
      <c r="N852" s="48">
        <v>2474.7217099999998</v>
      </c>
      <c r="O852" s="51" t="s">
        <v>4022</v>
      </c>
    </row>
    <row r="853" spans="2:15" ht="15" customHeight="1" x14ac:dyDescent="0.3">
      <c r="B853" s="32" t="s">
        <v>760</v>
      </c>
      <c r="C853" s="33" t="s">
        <v>2560</v>
      </c>
      <c r="D853" s="34" t="s">
        <v>3610</v>
      </c>
      <c r="E853" s="35">
        <v>67615.555510000006</v>
      </c>
      <c r="F853" s="36">
        <v>45535</v>
      </c>
      <c r="G853" s="37">
        <v>0.19136156942999999</v>
      </c>
      <c r="H853" s="38">
        <v>12939.018819999999</v>
      </c>
      <c r="I853" s="33" t="s">
        <v>4044</v>
      </c>
      <c r="J853" s="39">
        <v>0.12942675327</v>
      </c>
      <c r="K853" s="40">
        <v>8751.2618199999997</v>
      </c>
      <c r="L853" s="33" t="s">
        <v>4074</v>
      </c>
      <c r="M853" s="37">
        <v>0.10809769992</v>
      </c>
      <c r="N853" s="38">
        <v>7309.0860300000004</v>
      </c>
      <c r="O853" s="41" t="s">
        <v>4051</v>
      </c>
    </row>
    <row r="854" spans="2:15" ht="15" customHeight="1" x14ac:dyDescent="0.3">
      <c r="B854" s="42" t="s">
        <v>3756</v>
      </c>
      <c r="C854" s="43" t="s">
        <v>3930</v>
      </c>
      <c r="D854" s="44" t="s">
        <v>3603</v>
      </c>
      <c r="E854" s="45">
        <v>6595.6693999999998</v>
      </c>
      <c r="F854" s="46">
        <v>43465</v>
      </c>
      <c r="G854" s="47">
        <v>0.86733318532000003</v>
      </c>
      <c r="H854" s="48">
        <v>5720.6429500000004</v>
      </c>
      <c r="I854" s="43" t="s">
        <v>4356</v>
      </c>
      <c r="J854" s="49">
        <v>0.11341259766</v>
      </c>
      <c r="K854" s="50">
        <v>748.03200000000004</v>
      </c>
      <c r="L854" s="43" t="s">
        <v>4445</v>
      </c>
      <c r="M854" s="47">
        <v>1.0539651972E-2</v>
      </c>
      <c r="N854" s="48">
        <v>69.516059999999996</v>
      </c>
      <c r="O854" s="51" t="s">
        <v>4070</v>
      </c>
    </row>
    <row r="855" spans="2:15" ht="15" customHeight="1" x14ac:dyDescent="0.3">
      <c r="B855" s="32" t="s">
        <v>761</v>
      </c>
      <c r="C855" s="33" t="s">
        <v>2561</v>
      </c>
      <c r="D855" s="34" t="s">
        <v>3604</v>
      </c>
      <c r="E855" s="35">
        <v>122570.19815</v>
      </c>
      <c r="F855" s="36">
        <v>45504</v>
      </c>
      <c r="G855" s="37">
        <v>0.38200318280000001</v>
      </c>
      <c r="H855" s="38">
        <v>46822.205809999999</v>
      </c>
      <c r="I855" s="33" t="s">
        <v>4021</v>
      </c>
      <c r="J855" s="39">
        <v>0.15711360560000001</v>
      </c>
      <c r="K855" s="40">
        <v>19257.445769999998</v>
      </c>
      <c r="L855" s="33" t="s">
        <v>4045</v>
      </c>
      <c r="M855" s="37">
        <v>0.10964344670999999</v>
      </c>
      <c r="N855" s="38">
        <v>13439.01899</v>
      </c>
      <c r="O855" s="41" t="s">
        <v>4035</v>
      </c>
    </row>
    <row r="856" spans="2:15" ht="15" customHeight="1" x14ac:dyDescent="0.3">
      <c r="B856" s="42" t="s">
        <v>762</v>
      </c>
      <c r="C856" s="43" t="s">
        <v>2562</v>
      </c>
      <c r="D856" s="44" t="s">
        <v>3610</v>
      </c>
      <c r="E856" s="45">
        <v>1685152.5288</v>
      </c>
      <c r="F856" s="46">
        <v>45504</v>
      </c>
      <c r="G856" s="47">
        <v>0.45189472038</v>
      </c>
      <c r="H856" s="48">
        <v>761511.53078000003</v>
      </c>
      <c r="I856" s="43" t="s">
        <v>4025</v>
      </c>
      <c r="J856" s="49">
        <v>4.7793192969000003E-2</v>
      </c>
      <c r="K856" s="50">
        <v>80538.819990000004</v>
      </c>
      <c r="L856" s="43" t="s">
        <v>4159</v>
      </c>
      <c r="M856" s="47">
        <v>3.0530981535000001E-2</v>
      </c>
      <c r="N856" s="48">
        <v>51449.360739999996</v>
      </c>
      <c r="O856" s="51" t="s">
        <v>4064</v>
      </c>
    </row>
    <row r="857" spans="2:15" ht="15" customHeight="1" x14ac:dyDescent="0.3">
      <c r="B857" s="32" t="s">
        <v>763</v>
      </c>
      <c r="C857" s="33" t="s">
        <v>2563</v>
      </c>
      <c r="D857" s="34" t="s">
        <v>3614</v>
      </c>
      <c r="E857" s="35">
        <v>90870.255609999993</v>
      </c>
      <c r="F857" s="36">
        <v>45535</v>
      </c>
      <c r="G857" s="37">
        <v>0.17547262823000001</v>
      </c>
      <c r="H857" s="38">
        <v>15945.24258</v>
      </c>
      <c r="I857" s="33" t="s">
        <v>4107</v>
      </c>
      <c r="J857" s="39">
        <v>0.13200020083</v>
      </c>
      <c r="K857" s="40">
        <v>11994.89199</v>
      </c>
      <c r="L857" s="33" t="s">
        <v>4048</v>
      </c>
      <c r="M857" s="37">
        <v>0.12252016894999999</v>
      </c>
      <c r="N857" s="38">
        <v>11133.43907</v>
      </c>
      <c r="O857" s="41" t="s">
        <v>4021</v>
      </c>
    </row>
    <row r="858" spans="2:15" ht="15" customHeight="1" x14ac:dyDescent="0.3">
      <c r="B858" s="42" t="s">
        <v>764</v>
      </c>
      <c r="C858" s="43" t="s">
        <v>2564</v>
      </c>
      <c r="D858" s="44" t="s">
        <v>3618</v>
      </c>
      <c r="E858" s="45">
        <v>56716.609940000002</v>
      </c>
      <c r="F858" s="46">
        <v>45535</v>
      </c>
      <c r="G858" s="47">
        <v>8.5002317048000001E-2</v>
      </c>
      <c r="H858" s="48">
        <v>4821.0432600000004</v>
      </c>
      <c r="I858" s="43" t="s">
        <v>4050</v>
      </c>
      <c r="J858" s="49">
        <v>8.4934157472999997E-2</v>
      </c>
      <c r="K858" s="50">
        <v>4817.1774800000003</v>
      </c>
      <c r="L858" s="43" t="s">
        <v>4044</v>
      </c>
      <c r="M858" s="47">
        <v>8.2410994503000004E-2</v>
      </c>
      <c r="N858" s="48">
        <v>4674.0722299999998</v>
      </c>
      <c r="O858" s="51" t="s">
        <v>4030</v>
      </c>
    </row>
    <row r="859" spans="2:15" ht="15" customHeight="1" x14ac:dyDescent="0.3">
      <c r="B859" s="32" t="s">
        <v>765</v>
      </c>
      <c r="C859" s="33" t="s">
        <v>2565</v>
      </c>
      <c r="D859" s="34" t="s">
        <v>3615</v>
      </c>
      <c r="E859" s="35">
        <v>77206.81637</v>
      </c>
      <c r="F859" s="36">
        <v>45443</v>
      </c>
      <c r="G859" s="37">
        <v>0.13682103105000001</v>
      </c>
      <c r="H859" s="38">
        <v>10563.51622</v>
      </c>
      <c r="I859" s="33" t="s">
        <v>4024</v>
      </c>
      <c r="J859" s="39">
        <v>0.12582481103000001</v>
      </c>
      <c r="K859" s="40">
        <v>9714.5330799999992</v>
      </c>
      <c r="L859" s="33" t="s">
        <v>4019</v>
      </c>
      <c r="M859" s="37">
        <v>9.8426132008999995E-2</v>
      </c>
      <c r="N859" s="38">
        <v>7599.1683000000003</v>
      </c>
      <c r="O859" s="41" t="s">
        <v>4045</v>
      </c>
    </row>
    <row r="860" spans="2:15" ht="15" customHeight="1" x14ac:dyDescent="0.3">
      <c r="B860" s="42" t="s">
        <v>766</v>
      </c>
      <c r="C860" s="43" t="s">
        <v>2566</v>
      </c>
      <c r="D860" s="44" t="s">
        <v>3607</v>
      </c>
      <c r="E860" s="45">
        <v>6716.0551599999999</v>
      </c>
      <c r="F860" s="46">
        <v>45504</v>
      </c>
      <c r="G860" s="47">
        <v>0.17741740972</v>
      </c>
      <c r="H860" s="48">
        <v>1191.54511</v>
      </c>
      <c r="I860" s="43" t="s">
        <v>4051</v>
      </c>
      <c r="J860" s="49">
        <v>0.16124015127999999</v>
      </c>
      <c r="K860" s="50">
        <v>1082.8977500000001</v>
      </c>
      <c r="L860" s="43" t="s">
        <v>4024</v>
      </c>
      <c r="M860" s="47">
        <v>0.14201826329</v>
      </c>
      <c r="N860" s="48">
        <v>953.80249000000003</v>
      </c>
      <c r="O860" s="51" t="s">
        <v>4030</v>
      </c>
    </row>
    <row r="861" spans="2:15" ht="15" customHeight="1" x14ac:dyDescent="0.3">
      <c r="B861" s="32" t="s">
        <v>767</v>
      </c>
      <c r="C861" s="33" t="s">
        <v>2567</v>
      </c>
      <c r="D861" s="34" t="s">
        <v>3614</v>
      </c>
      <c r="E861" s="35">
        <v>175779.03359000001</v>
      </c>
      <c r="F861" s="36">
        <v>45504</v>
      </c>
      <c r="G861" s="37">
        <v>0.13177969554999999</v>
      </c>
      <c r="H861" s="38">
        <v>23164.107530000001</v>
      </c>
      <c r="I861" s="33" t="s">
        <v>4159</v>
      </c>
      <c r="J861" s="39">
        <v>0.10583642952</v>
      </c>
      <c r="K861" s="40">
        <v>18603.8253</v>
      </c>
      <c r="L861" s="33" t="s">
        <v>4025</v>
      </c>
      <c r="M861" s="37">
        <v>7.7015772378999994E-2</v>
      </c>
      <c r="N861" s="38">
        <v>13537.758040000001</v>
      </c>
      <c r="O861" s="41" t="s">
        <v>4119</v>
      </c>
    </row>
    <row r="862" spans="2:15" ht="15" customHeight="1" x14ac:dyDescent="0.3">
      <c r="B862" s="42" t="s">
        <v>768</v>
      </c>
      <c r="C862" s="43" t="s">
        <v>2568</v>
      </c>
      <c r="D862" s="44" t="s">
        <v>3618</v>
      </c>
      <c r="E862" s="45">
        <v>2998.15717</v>
      </c>
      <c r="F862" s="46">
        <v>45504</v>
      </c>
      <c r="G862" s="47">
        <v>0.79482779417000005</v>
      </c>
      <c r="H862" s="48">
        <v>2383.01865</v>
      </c>
      <c r="I862" s="43" t="s">
        <v>4043</v>
      </c>
      <c r="J862" s="49">
        <v>0.19225851992000001</v>
      </c>
      <c r="K862" s="50">
        <v>576.42125999999996</v>
      </c>
      <c r="L862" s="43" t="s">
        <v>4048</v>
      </c>
      <c r="M862" s="47">
        <v>0.15928562543999999</v>
      </c>
      <c r="N862" s="48">
        <v>477.56333999999998</v>
      </c>
      <c r="O862" s="51" t="s">
        <v>4024</v>
      </c>
    </row>
    <row r="863" spans="2:15" ht="15" customHeight="1" x14ac:dyDescent="0.3">
      <c r="B863" s="32" t="s">
        <v>769</v>
      </c>
      <c r="C863" s="33" t="s">
        <v>2569</v>
      </c>
      <c r="D863" s="34" t="s">
        <v>3615</v>
      </c>
      <c r="E863" s="35">
        <v>30526.006679999999</v>
      </c>
      <c r="F863" s="36">
        <v>45504</v>
      </c>
      <c r="G863" s="37">
        <v>0.16178467042</v>
      </c>
      <c r="H863" s="38">
        <v>4938.6399300000003</v>
      </c>
      <c r="I863" s="33" t="s">
        <v>4027</v>
      </c>
      <c r="J863" s="39">
        <v>0.15120652950999999</v>
      </c>
      <c r="K863" s="40">
        <v>4615.73153</v>
      </c>
      <c r="L863" s="33" t="s">
        <v>4019</v>
      </c>
      <c r="M863" s="37">
        <v>0.15001476439</v>
      </c>
      <c r="N863" s="38">
        <v>4579.3517000000002</v>
      </c>
      <c r="O863" s="41" t="s">
        <v>4035</v>
      </c>
    </row>
    <row r="864" spans="2:15" ht="15" customHeight="1" x14ac:dyDescent="0.3">
      <c r="B864" s="42" t="s">
        <v>770</v>
      </c>
      <c r="C864" s="43" t="s">
        <v>2570</v>
      </c>
      <c r="D864" s="44" t="s">
        <v>3604</v>
      </c>
      <c r="E864" s="45">
        <v>40772.555370000002</v>
      </c>
      <c r="F864" s="46">
        <v>45504</v>
      </c>
      <c r="G864" s="47">
        <v>0.16497039121000001</v>
      </c>
      <c r="H864" s="48">
        <v>6726.2644099999998</v>
      </c>
      <c r="I864" s="43" t="s">
        <v>4027</v>
      </c>
      <c r="J864" s="49">
        <v>0.1629504977</v>
      </c>
      <c r="K864" s="50">
        <v>6643.9081900000001</v>
      </c>
      <c r="L864" s="43" t="s">
        <v>4021</v>
      </c>
      <c r="M864" s="47">
        <v>0.12678421534000001</v>
      </c>
      <c r="N864" s="48">
        <v>5169.3164399999996</v>
      </c>
      <c r="O864" s="51" t="s">
        <v>4041</v>
      </c>
    </row>
    <row r="865" spans="2:15" ht="15" customHeight="1" x14ac:dyDescent="0.3">
      <c r="B865" s="32" t="s">
        <v>771</v>
      </c>
      <c r="C865" s="33" t="s">
        <v>2571</v>
      </c>
      <c r="D865" s="34" t="s">
        <v>3614</v>
      </c>
      <c r="E865" s="35">
        <v>391472.90730999998</v>
      </c>
      <c r="F865" s="36">
        <v>45504</v>
      </c>
      <c r="G865" s="37">
        <v>0.10965589615</v>
      </c>
      <c r="H865" s="38">
        <v>42927.312469999997</v>
      </c>
      <c r="I865" s="33" t="s">
        <v>4197</v>
      </c>
      <c r="J865" s="39">
        <v>5.3222037058E-2</v>
      </c>
      <c r="K865" s="40">
        <v>20834.98558</v>
      </c>
      <c r="L865" s="33" t="s">
        <v>4095</v>
      </c>
      <c r="M865" s="37">
        <v>4.3439397369000002E-2</v>
      </c>
      <c r="N865" s="38">
        <v>17005.347180000001</v>
      </c>
      <c r="O865" s="41" t="s">
        <v>4109</v>
      </c>
    </row>
    <row r="866" spans="2:15" ht="15" customHeight="1" x14ac:dyDescent="0.3">
      <c r="B866" s="42" t="s">
        <v>772</v>
      </c>
      <c r="C866" s="43" t="s">
        <v>2572</v>
      </c>
      <c r="D866" s="44" t="s">
        <v>3608</v>
      </c>
      <c r="E866" s="45">
        <v>347429.79739000002</v>
      </c>
      <c r="F866" s="46">
        <v>45504</v>
      </c>
      <c r="G866" s="47">
        <v>0.16095377688000001</v>
      </c>
      <c r="H866" s="48">
        <v>55920.13809</v>
      </c>
      <c r="I866" s="43" t="s">
        <v>4370</v>
      </c>
      <c r="J866" s="49">
        <v>0.15364693723</v>
      </c>
      <c r="K866" s="50">
        <v>53381.524270000002</v>
      </c>
      <c r="L866" s="43" t="s">
        <v>4268</v>
      </c>
      <c r="M866" s="47">
        <v>0.12422229144999999</v>
      </c>
      <c r="N866" s="48">
        <v>43158.525549999998</v>
      </c>
      <c r="O866" s="51" t="s">
        <v>4156</v>
      </c>
    </row>
    <row r="867" spans="2:15" ht="15" customHeight="1" x14ac:dyDescent="0.3">
      <c r="B867" s="32" t="s">
        <v>773</v>
      </c>
      <c r="C867" s="33" t="s">
        <v>2573</v>
      </c>
      <c r="D867" s="34" t="s">
        <v>3618</v>
      </c>
      <c r="E867" s="35">
        <v>135575.02639000001</v>
      </c>
      <c r="F867" s="36">
        <v>45443</v>
      </c>
      <c r="G867" s="37">
        <v>0.12085407921999999</v>
      </c>
      <c r="H867" s="38">
        <v>16384.794979999999</v>
      </c>
      <c r="I867" s="33" t="s">
        <v>4024</v>
      </c>
      <c r="J867" s="39">
        <v>9.7292923860999997E-2</v>
      </c>
      <c r="K867" s="40">
        <v>13190.49072</v>
      </c>
      <c r="L867" s="33" t="s">
        <v>4045</v>
      </c>
      <c r="M867" s="37">
        <v>7.1622568023999994E-2</v>
      </c>
      <c r="N867" s="38">
        <v>9710.2315500000004</v>
      </c>
      <c r="O867" s="41" t="s">
        <v>4060</v>
      </c>
    </row>
    <row r="868" spans="2:15" ht="15" customHeight="1" x14ac:dyDescent="0.3">
      <c r="B868" s="42" t="s">
        <v>774</v>
      </c>
      <c r="C868" s="43" t="s">
        <v>2574</v>
      </c>
      <c r="D868" s="44" t="s">
        <v>3614</v>
      </c>
      <c r="E868" s="45">
        <v>120741.07841</v>
      </c>
      <c r="F868" s="46">
        <v>45504</v>
      </c>
      <c r="G868" s="47">
        <v>0.10387710359000001</v>
      </c>
      <c r="H868" s="48">
        <v>12542.23351</v>
      </c>
      <c r="I868" s="43" t="s">
        <v>4186</v>
      </c>
      <c r="J868" s="49">
        <v>9.1048854331999995E-2</v>
      </c>
      <c r="K868" s="50">
        <v>10993.336859999999</v>
      </c>
      <c r="L868" s="43" t="s">
        <v>4060</v>
      </c>
      <c r="M868" s="47">
        <v>5.5289043943999999E-2</v>
      </c>
      <c r="N868" s="48">
        <v>6675.6587900000004</v>
      </c>
      <c r="O868" s="51" t="s">
        <v>4074</v>
      </c>
    </row>
    <row r="869" spans="2:15" ht="15" customHeight="1" x14ac:dyDescent="0.3">
      <c r="B869" s="32" t="s">
        <v>775</v>
      </c>
      <c r="C869" s="33" t="s">
        <v>2575</v>
      </c>
      <c r="D869" s="34" t="s">
        <v>3615</v>
      </c>
      <c r="E869" s="35">
        <v>26237.990870000001</v>
      </c>
      <c r="F869" s="36">
        <v>45504</v>
      </c>
      <c r="G869" s="37">
        <v>7.2915572669999998E-2</v>
      </c>
      <c r="H869" s="38">
        <v>1913.15813</v>
      </c>
      <c r="I869" s="33" t="s">
        <v>4076</v>
      </c>
      <c r="J869" s="39">
        <v>7.2903154036000006E-2</v>
      </c>
      <c r="K869" s="40">
        <v>1912.8322900000001</v>
      </c>
      <c r="L869" s="33" t="s">
        <v>4044</v>
      </c>
      <c r="M869" s="37">
        <v>3.5756062064999997E-2</v>
      </c>
      <c r="N869" s="38">
        <v>938.16723000000002</v>
      </c>
      <c r="O869" s="41" t="s">
        <v>4022</v>
      </c>
    </row>
    <row r="870" spans="2:15" ht="15" customHeight="1" x14ac:dyDescent="0.3">
      <c r="B870" s="42" t="s">
        <v>776</v>
      </c>
      <c r="C870" s="43" t="s">
        <v>2576</v>
      </c>
      <c r="D870" s="44" t="s">
        <v>3614</v>
      </c>
      <c r="E870" s="45">
        <v>445689.83227000001</v>
      </c>
      <c r="F870" s="46">
        <v>45504</v>
      </c>
      <c r="G870" s="47">
        <v>0.16281044784000001</v>
      </c>
      <c r="H870" s="48">
        <v>72562.961190000002</v>
      </c>
      <c r="I870" s="43" t="s">
        <v>4047</v>
      </c>
      <c r="J870" s="49">
        <v>0.13070997548999999</v>
      </c>
      <c r="K870" s="50">
        <v>58256.107049999999</v>
      </c>
      <c r="L870" s="43" t="s">
        <v>4021</v>
      </c>
      <c r="M870" s="47">
        <v>7.1834828510999996E-2</v>
      </c>
      <c r="N870" s="48">
        <v>32016.052670000001</v>
      </c>
      <c r="O870" s="51" t="s">
        <v>4030</v>
      </c>
    </row>
    <row r="871" spans="2:15" ht="15" customHeight="1" x14ac:dyDescent="0.3">
      <c r="B871" s="32" t="s">
        <v>777</v>
      </c>
      <c r="C871" s="33" t="s">
        <v>2577</v>
      </c>
      <c r="D871" s="34" t="s">
        <v>3614</v>
      </c>
      <c r="E871" s="35">
        <v>876677.29729000002</v>
      </c>
      <c r="F871" s="36">
        <v>45504</v>
      </c>
      <c r="G871" s="37">
        <v>0.37025555703000002</v>
      </c>
      <c r="H871" s="38">
        <v>324594.64104000002</v>
      </c>
      <c r="I871" s="33" t="s">
        <v>4086</v>
      </c>
      <c r="J871" s="39">
        <v>0.18643160072000001</v>
      </c>
      <c r="K871" s="40">
        <v>163440.35185000001</v>
      </c>
      <c r="L871" s="33" t="s">
        <v>4028</v>
      </c>
      <c r="M871" s="37">
        <v>0.13008107914</v>
      </c>
      <c r="N871" s="38">
        <v>114039.12889000001</v>
      </c>
      <c r="O871" s="41" t="s">
        <v>4210</v>
      </c>
    </row>
    <row r="872" spans="2:15" ht="15" customHeight="1" x14ac:dyDescent="0.3">
      <c r="B872" s="42" t="s">
        <v>778</v>
      </c>
      <c r="C872" s="43" t="s">
        <v>2578</v>
      </c>
      <c r="D872" s="44" t="s">
        <v>3604</v>
      </c>
      <c r="E872" s="45">
        <v>251573.44269</v>
      </c>
      <c r="F872" s="46">
        <v>45535</v>
      </c>
      <c r="G872" s="47">
        <v>0.11984162444</v>
      </c>
      <c r="H872" s="48">
        <v>30148.97004</v>
      </c>
      <c r="I872" s="43" t="s">
        <v>4039</v>
      </c>
      <c r="J872" s="49">
        <v>8.5854270344000005E-2</v>
      </c>
      <c r="K872" s="50">
        <v>21598.65436</v>
      </c>
      <c r="L872" s="43" t="s">
        <v>4174</v>
      </c>
      <c r="M872" s="47">
        <v>8.2884600485000001E-2</v>
      </c>
      <c r="N872" s="48">
        <v>20851.564289999998</v>
      </c>
      <c r="O872" s="51" t="s">
        <v>4044</v>
      </c>
    </row>
    <row r="873" spans="2:15" ht="15" customHeight="1" x14ac:dyDescent="0.3">
      <c r="B873" s="32" t="s">
        <v>779</v>
      </c>
      <c r="C873" s="33" t="s">
        <v>2579</v>
      </c>
      <c r="D873" s="34" t="s">
        <v>3614</v>
      </c>
      <c r="E873" s="35">
        <v>160154.05616000001</v>
      </c>
      <c r="F873" s="36">
        <v>45504</v>
      </c>
      <c r="G873" s="37">
        <v>5.8321448822000001E-2</v>
      </c>
      <c r="H873" s="38">
        <v>9340.4165900000007</v>
      </c>
      <c r="I873" s="33" t="s">
        <v>4060</v>
      </c>
      <c r="J873" s="39">
        <v>5.1834283869999997E-2</v>
      </c>
      <c r="K873" s="40">
        <v>8301.4708100000007</v>
      </c>
      <c r="L873" s="33" t="s">
        <v>4030</v>
      </c>
      <c r="M873" s="37">
        <v>5.0331355154000001E-2</v>
      </c>
      <c r="N873" s="38">
        <v>8060.7706799999996</v>
      </c>
      <c r="O873" s="41" t="s">
        <v>4211</v>
      </c>
    </row>
    <row r="874" spans="2:15" ht="15" customHeight="1" x14ac:dyDescent="0.3">
      <c r="B874" s="42" t="s">
        <v>780</v>
      </c>
      <c r="C874" s="43" t="s">
        <v>2580</v>
      </c>
      <c r="D874" s="44" t="s">
        <v>3610</v>
      </c>
      <c r="E874" s="45">
        <v>175148.24497999999</v>
      </c>
      <c r="F874" s="46">
        <v>45504</v>
      </c>
      <c r="G874" s="47">
        <v>0.78938884889000005</v>
      </c>
      <c r="H874" s="48">
        <v>138260.07149</v>
      </c>
      <c r="I874" s="43" t="s">
        <v>4025</v>
      </c>
      <c r="J874" s="49">
        <v>0.10545009578</v>
      </c>
      <c r="K874" s="50">
        <v>18469.39921</v>
      </c>
      <c r="L874" s="43" t="s">
        <v>4078</v>
      </c>
      <c r="M874" s="47">
        <v>6.6000192873000005E-2</v>
      </c>
      <c r="N874" s="48">
        <v>11559.817950000001</v>
      </c>
      <c r="O874" s="51" t="s">
        <v>4212</v>
      </c>
    </row>
    <row r="875" spans="2:15" ht="15" customHeight="1" x14ac:dyDescent="0.3">
      <c r="B875" s="32" t="s">
        <v>781</v>
      </c>
      <c r="C875" s="33" t="s">
        <v>2581</v>
      </c>
      <c r="D875" s="34" t="s">
        <v>3612</v>
      </c>
      <c r="E875" s="35">
        <v>45634.406450000002</v>
      </c>
      <c r="F875" s="36">
        <v>45504</v>
      </c>
      <c r="G875" s="37">
        <v>0.15083247960000001</v>
      </c>
      <c r="H875" s="38">
        <v>6883.1506799999997</v>
      </c>
      <c r="I875" s="33" t="s">
        <v>4021</v>
      </c>
      <c r="J875" s="39">
        <v>0.10939560319</v>
      </c>
      <c r="K875" s="40">
        <v>4992.2034199999998</v>
      </c>
      <c r="L875" s="33" t="s">
        <v>4174</v>
      </c>
      <c r="M875" s="37">
        <v>7.4652498740000003E-2</v>
      </c>
      <c r="N875" s="38">
        <v>3406.7224700000002</v>
      </c>
      <c r="O875" s="41" t="s">
        <v>4022</v>
      </c>
    </row>
    <row r="876" spans="2:15" ht="15" customHeight="1" x14ac:dyDescent="0.3">
      <c r="B876" s="42" t="s">
        <v>782</v>
      </c>
      <c r="C876" s="43" t="s">
        <v>2582</v>
      </c>
      <c r="D876" s="44" t="s">
        <v>3614</v>
      </c>
      <c r="E876" s="45">
        <v>18897.318009999999</v>
      </c>
      <c r="F876" s="46">
        <v>45504</v>
      </c>
      <c r="G876" s="47">
        <v>0.20880603363</v>
      </c>
      <c r="H876" s="48">
        <v>3945.8740200000002</v>
      </c>
      <c r="I876" s="43" t="s">
        <v>4050</v>
      </c>
      <c r="J876" s="49">
        <v>0.17882693026999999</v>
      </c>
      <c r="K876" s="50">
        <v>3379.3493699999999</v>
      </c>
      <c r="L876" s="43" t="s">
        <v>4052</v>
      </c>
      <c r="M876" s="47">
        <v>0.1207067579</v>
      </c>
      <c r="N876" s="48">
        <v>2281.0339899999999</v>
      </c>
      <c r="O876" s="51" t="s">
        <v>4025</v>
      </c>
    </row>
    <row r="877" spans="2:15" ht="15" customHeight="1" x14ac:dyDescent="0.3">
      <c r="B877" s="32" t="s">
        <v>783</v>
      </c>
      <c r="C877" s="33" t="s">
        <v>2583</v>
      </c>
      <c r="D877" s="34" t="s">
        <v>3600</v>
      </c>
      <c r="E877" s="35">
        <v>32321.159210000002</v>
      </c>
      <c r="F877" s="36">
        <v>45504</v>
      </c>
      <c r="G877" s="37">
        <v>0.61292901815</v>
      </c>
      <c r="H877" s="38">
        <v>19810.576379999999</v>
      </c>
      <c r="I877" s="33" t="s">
        <v>4044</v>
      </c>
      <c r="J877" s="39">
        <v>0.10592982689</v>
      </c>
      <c r="K877" s="40">
        <v>3423.7748000000001</v>
      </c>
      <c r="L877" s="33" t="s">
        <v>4024</v>
      </c>
      <c r="M877" s="37">
        <v>8.4398493948999995E-2</v>
      </c>
      <c r="N877" s="38">
        <v>2727.85716</v>
      </c>
      <c r="O877" s="41" t="s">
        <v>4041</v>
      </c>
    </row>
    <row r="878" spans="2:15" ht="15" customHeight="1" x14ac:dyDescent="0.3">
      <c r="B878" s="42" t="s">
        <v>784</v>
      </c>
      <c r="C878" s="43" t="s">
        <v>2584</v>
      </c>
      <c r="D878" s="44" t="s">
        <v>3614</v>
      </c>
      <c r="E878" s="45">
        <v>629362.81640999997</v>
      </c>
      <c r="F878" s="46">
        <v>45504</v>
      </c>
      <c r="G878" s="47">
        <v>0.11621130219</v>
      </c>
      <c r="H878" s="48">
        <v>73139.072450000007</v>
      </c>
      <c r="I878" s="43" t="s">
        <v>4109</v>
      </c>
      <c r="J878" s="49">
        <v>0.10900130978</v>
      </c>
      <c r="K878" s="50">
        <v>68601.371320000006</v>
      </c>
      <c r="L878" s="43" t="s">
        <v>4060</v>
      </c>
      <c r="M878" s="47">
        <v>8.9267256493999997E-2</v>
      </c>
      <c r="N878" s="48">
        <v>56181.491959999999</v>
      </c>
      <c r="O878" s="51" t="s">
        <v>4066</v>
      </c>
    </row>
    <row r="879" spans="2:15" ht="15" customHeight="1" x14ac:dyDescent="0.3">
      <c r="B879" s="32" t="s">
        <v>785</v>
      </c>
      <c r="C879" s="33" t="s">
        <v>2585</v>
      </c>
      <c r="D879" s="34" t="s">
        <v>3613</v>
      </c>
      <c r="E879" s="35">
        <v>108177.8918</v>
      </c>
      <c r="F879" s="36">
        <v>45535</v>
      </c>
      <c r="G879" s="37">
        <v>0.20415727773</v>
      </c>
      <c r="H879" s="38">
        <v>22085.303899999999</v>
      </c>
      <c r="I879" s="33" t="s">
        <v>4057</v>
      </c>
      <c r="J879" s="39">
        <v>0.14630688522999999</v>
      </c>
      <c r="K879" s="40">
        <v>15827.170400000001</v>
      </c>
      <c r="L879" s="33" t="s">
        <v>4027</v>
      </c>
      <c r="M879" s="37">
        <v>0.14612683068999999</v>
      </c>
      <c r="N879" s="38">
        <v>15807.69248</v>
      </c>
      <c r="O879" s="41" t="s">
        <v>4035</v>
      </c>
    </row>
    <row r="880" spans="2:15" ht="15" customHeight="1" x14ac:dyDescent="0.3">
      <c r="B880" s="42" t="s">
        <v>786</v>
      </c>
      <c r="C880" s="43" t="s">
        <v>2586</v>
      </c>
      <c r="D880" s="44" t="s">
        <v>3612</v>
      </c>
      <c r="E880" s="45">
        <v>65756.908509999994</v>
      </c>
      <c r="F880" s="46">
        <v>45504</v>
      </c>
      <c r="G880" s="47">
        <v>0.17361854135999999</v>
      </c>
      <c r="H880" s="48">
        <v>11416.618539999999</v>
      </c>
      <c r="I880" s="43" t="s">
        <v>4021</v>
      </c>
      <c r="J880" s="49">
        <v>0.16423184505999999</v>
      </c>
      <c r="K880" s="50">
        <v>10799.378409999999</v>
      </c>
      <c r="L880" s="43" t="s">
        <v>4052</v>
      </c>
      <c r="M880" s="47">
        <v>0.11109956589</v>
      </c>
      <c r="N880" s="48">
        <v>7305.5639899999996</v>
      </c>
      <c r="O880" s="51" t="s">
        <v>4024</v>
      </c>
    </row>
    <row r="881" spans="2:15" ht="15" customHeight="1" x14ac:dyDescent="0.3">
      <c r="B881" s="32" t="s">
        <v>787</v>
      </c>
      <c r="C881" s="33" t="s">
        <v>2587</v>
      </c>
      <c r="D881" s="34" t="s">
        <v>3607</v>
      </c>
      <c r="E881" s="35">
        <v>5690.1870399999998</v>
      </c>
      <c r="F881" s="36">
        <v>45473</v>
      </c>
      <c r="G881" s="37">
        <v>0.50841548963000005</v>
      </c>
      <c r="H881" s="38">
        <v>2892.9792299999999</v>
      </c>
      <c r="I881" s="33" t="s">
        <v>4045</v>
      </c>
      <c r="J881" s="39">
        <v>0.1859040384</v>
      </c>
      <c r="K881" s="40">
        <v>1057.8287499999999</v>
      </c>
      <c r="L881" s="33" t="s">
        <v>4021</v>
      </c>
      <c r="M881" s="37">
        <v>0.1229772932</v>
      </c>
      <c r="N881" s="38">
        <v>699.76379999999995</v>
      </c>
      <c r="O881" s="41" t="s">
        <v>4051</v>
      </c>
    </row>
    <row r="882" spans="2:15" ht="15" customHeight="1" x14ac:dyDescent="0.3">
      <c r="B882" s="42" t="s">
        <v>788</v>
      </c>
      <c r="C882" s="43" t="s">
        <v>2588</v>
      </c>
      <c r="D882" s="44" t="s">
        <v>3604</v>
      </c>
      <c r="E882" s="45">
        <v>158763.13962999999</v>
      </c>
      <c r="F882" s="46">
        <v>45351</v>
      </c>
      <c r="G882" s="47">
        <v>0.19645813046999999</v>
      </c>
      <c r="H882" s="48">
        <v>31190.309600000001</v>
      </c>
      <c r="I882" s="43" t="s">
        <v>4220</v>
      </c>
      <c r="J882" s="49">
        <v>0.17541529303</v>
      </c>
      <c r="K882" s="50">
        <v>27849.482660000001</v>
      </c>
      <c r="L882" s="43" t="s">
        <v>4446</v>
      </c>
      <c r="M882" s="47">
        <v>0.14940389642999999</v>
      </c>
      <c r="N882" s="48">
        <v>23719.83167</v>
      </c>
      <c r="O882" s="51" t="s">
        <v>4029</v>
      </c>
    </row>
    <row r="883" spans="2:15" ht="15" customHeight="1" x14ac:dyDescent="0.3">
      <c r="B883" s="32" t="s">
        <v>789</v>
      </c>
      <c r="C883" s="33" t="s">
        <v>2589</v>
      </c>
      <c r="D883" s="34" t="s">
        <v>3600</v>
      </c>
      <c r="E883" s="35">
        <v>13902.56364</v>
      </c>
      <c r="F883" s="36">
        <v>45504</v>
      </c>
      <c r="G883" s="37">
        <v>0.36414747173000001</v>
      </c>
      <c r="H883" s="38">
        <v>5062.5834000000004</v>
      </c>
      <c r="I883" s="33" t="s">
        <v>4021</v>
      </c>
      <c r="J883" s="39">
        <v>0.11986217169000001</v>
      </c>
      <c r="K883" s="40">
        <v>1666.39147</v>
      </c>
      <c r="L883" s="33" t="s">
        <v>4019</v>
      </c>
      <c r="M883" s="37">
        <v>0.11754963849</v>
      </c>
      <c r="N883" s="38">
        <v>1634.2413300000001</v>
      </c>
      <c r="O883" s="41" t="s">
        <v>4030</v>
      </c>
    </row>
    <row r="884" spans="2:15" ht="15" customHeight="1" x14ac:dyDescent="0.3">
      <c r="B884" s="42" t="s">
        <v>790</v>
      </c>
      <c r="C884" s="43" t="s">
        <v>2590</v>
      </c>
      <c r="D884" s="44" t="s">
        <v>3618</v>
      </c>
      <c r="E884" s="45">
        <v>292094.34204000002</v>
      </c>
      <c r="F884" s="46">
        <v>45535</v>
      </c>
      <c r="G884" s="47">
        <v>7.7261935894999995E-2</v>
      </c>
      <c r="H884" s="48">
        <v>22567.77433</v>
      </c>
      <c r="I884" s="43" t="s">
        <v>4030</v>
      </c>
      <c r="J884" s="49">
        <v>7.7226776501000002E-2</v>
      </c>
      <c r="K884" s="50">
        <v>22557.50447</v>
      </c>
      <c r="L884" s="43" t="s">
        <v>4025</v>
      </c>
      <c r="M884" s="47">
        <v>4.6142843836000001E-2</v>
      </c>
      <c r="N884" s="48">
        <v>13478.063609999999</v>
      </c>
      <c r="O884" s="51" t="s">
        <v>4194</v>
      </c>
    </row>
    <row r="885" spans="2:15" ht="15" customHeight="1" x14ac:dyDescent="0.3">
      <c r="B885" s="32" t="s">
        <v>791</v>
      </c>
      <c r="C885" s="33" t="s">
        <v>2591</v>
      </c>
      <c r="D885" s="34" t="s">
        <v>3613</v>
      </c>
      <c r="E885" s="35">
        <v>29166.190310000002</v>
      </c>
      <c r="F885" s="36">
        <v>45535</v>
      </c>
      <c r="G885" s="37">
        <v>0.19284580503000001</v>
      </c>
      <c r="H885" s="38">
        <v>5624.5774499999998</v>
      </c>
      <c r="I885" s="33" t="s">
        <v>4030</v>
      </c>
      <c r="J885" s="39">
        <v>0.19110810155999999</v>
      </c>
      <c r="K885" s="40">
        <v>5573.8952600000002</v>
      </c>
      <c r="L885" s="33" t="s">
        <v>4057</v>
      </c>
      <c r="M885" s="37">
        <v>0.15452410555000001</v>
      </c>
      <c r="N885" s="38">
        <v>4506.8794699999999</v>
      </c>
      <c r="O885" s="41" t="s">
        <v>4074</v>
      </c>
    </row>
    <row r="886" spans="2:15" ht="15" customHeight="1" x14ac:dyDescent="0.3">
      <c r="B886" s="42" t="s">
        <v>792</v>
      </c>
      <c r="C886" s="43" t="s">
        <v>2592</v>
      </c>
      <c r="D886" s="44" t="s">
        <v>3614</v>
      </c>
      <c r="E886" s="45">
        <v>59794.860419999997</v>
      </c>
      <c r="F886" s="46">
        <v>45473</v>
      </c>
      <c r="G886" s="47">
        <v>9.5180619036999994E-2</v>
      </c>
      <c r="H886" s="48">
        <v>5691.3118299999996</v>
      </c>
      <c r="I886" s="43" t="s">
        <v>4074</v>
      </c>
      <c r="J886" s="49">
        <v>9.4090933910999999E-2</v>
      </c>
      <c r="K886" s="50">
        <v>5626.1542600000002</v>
      </c>
      <c r="L886" s="43" t="s">
        <v>4024</v>
      </c>
      <c r="M886" s="47">
        <v>6.8161838515000003E-2</v>
      </c>
      <c r="N886" s="48">
        <v>4075.7276200000001</v>
      </c>
      <c r="O886" s="51" t="s">
        <v>4035</v>
      </c>
    </row>
    <row r="887" spans="2:15" ht="15" customHeight="1" x14ac:dyDescent="0.3">
      <c r="B887" s="32" t="s">
        <v>793</v>
      </c>
      <c r="C887" s="33" t="s">
        <v>2593</v>
      </c>
      <c r="D887" s="34" t="s">
        <v>3616</v>
      </c>
      <c r="E887" s="35">
        <v>6946.0313100000003</v>
      </c>
      <c r="F887" s="36">
        <v>45230</v>
      </c>
      <c r="G887" s="37">
        <v>0.83908323615000002</v>
      </c>
      <c r="H887" s="38">
        <v>5828.2984299999998</v>
      </c>
      <c r="I887" s="33" t="s">
        <v>4084</v>
      </c>
      <c r="J887" s="39">
        <v>4.9616891231999999E-2</v>
      </c>
      <c r="K887" s="40">
        <v>344.64048000000003</v>
      </c>
      <c r="L887" s="33" t="s">
        <v>4447</v>
      </c>
      <c r="M887" s="37">
        <v>4.6019531979000002E-2</v>
      </c>
      <c r="N887" s="38">
        <v>319.65311000000003</v>
      </c>
      <c r="O887" s="41" t="s">
        <v>4213</v>
      </c>
    </row>
    <row r="888" spans="2:15" ht="15" customHeight="1" x14ac:dyDescent="0.3">
      <c r="B888" s="42" t="s">
        <v>794</v>
      </c>
      <c r="C888" s="43" t="s">
        <v>2594</v>
      </c>
      <c r="D888" s="44" t="s">
        <v>3605</v>
      </c>
      <c r="E888" s="45">
        <v>21147.656319999998</v>
      </c>
      <c r="F888" s="46">
        <v>45504</v>
      </c>
      <c r="G888" s="47">
        <v>0.20063506404000001</v>
      </c>
      <c r="H888" s="48">
        <v>4242.9613799999997</v>
      </c>
      <c r="I888" s="43" t="s">
        <v>4021</v>
      </c>
      <c r="J888" s="49">
        <v>0.13122119293000001</v>
      </c>
      <c r="K888" s="50">
        <v>2775.0206899999998</v>
      </c>
      <c r="L888" s="43" t="s">
        <v>4050</v>
      </c>
      <c r="M888" s="47">
        <v>0.11594687954000001</v>
      </c>
      <c r="N888" s="48">
        <v>2452.0047599999998</v>
      </c>
      <c r="O888" s="51" t="s">
        <v>4214</v>
      </c>
    </row>
    <row r="889" spans="2:15" ht="15" customHeight="1" x14ac:dyDescent="0.3">
      <c r="B889" s="32" t="s">
        <v>795</v>
      </c>
      <c r="C889" s="33" t="s">
        <v>2595</v>
      </c>
      <c r="D889" s="34" t="s">
        <v>3615</v>
      </c>
      <c r="E889" s="35">
        <v>273741.63876</v>
      </c>
      <c r="F889" s="36">
        <v>45504</v>
      </c>
      <c r="G889" s="37">
        <v>0.2699080184</v>
      </c>
      <c r="H889" s="38">
        <v>73885.063269999999</v>
      </c>
      <c r="I889" s="33" t="s">
        <v>4025</v>
      </c>
      <c r="J889" s="39">
        <v>0.11667010211999999</v>
      </c>
      <c r="K889" s="40">
        <v>31937.464950000001</v>
      </c>
      <c r="L889" s="33" t="s">
        <v>4394</v>
      </c>
      <c r="M889" s="37">
        <v>8.1627433777000005E-2</v>
      </c>
      <c r="N889" s="38">
        <v>22344.82749</v>
      </c>
      <c r="O889" s="41" t="s">
        <v>4060</v>
      </c>
    </row>
    <row r="890" spans="2:15" ht="15" customHeight="1" x14ac:dyDescent="0.3">
      <c r="B890" s="42" t="s">
        <v>796</v>
      </c>
      <c r="C890" s="43" t="s">
        <v>2596</v>
      </c>
      <c r="D890" s="44" t="s">
        <v>3606</v>
      </c>
      <c r="E890" s="45">
        <v>11094.804050000001</v>
      </c>
      <c r="F890" s="46">
        <v>45473</v>
      </c>
      <c r="G890" s="47">
        <v>0.65124566575999998</v>
      </c>
      <c r="H890" s="48">
        <v>7225.4430499999999</v>
      </c>
      <c r="I890" s="43" t="s">
        <v>4044</v>
      </c>
      <c r="J890" s="49">
        <v>0.21932237099999999</v>
      </c>
      <c r="K890" s="50">
        <v>2433.3387299999999</v>
      </c>
      <c r="L890" s="43" t="s">
        <v>4080</v>
      </c>
      <c r="M890" s="47">
        <v>7.2359064331999998E-2</v>
      </c>
      <c r="N890" s="48">
        <v>802.80963999999994</v>
      </c>
      <c r="O890" s="51" t="s">
        <v>4105</v>
      </c>
    </row>
    <row r="891" spans="2:15" ht="15" customHeight="1" x14ac:dyDescent="0.3">
      <c r="B891" s="32" t="s">
        <v>797</v>
      </c>
      <c r="C891" s="33" t="s">
        <v>2597</v>
      </c>
      <c r="D891" s="34" t="s">
        <v>3605</v>
      </c>
      <c r="E891" s="35">
        <v>58629.979169999999</v>
      </c>
      <c r="F891" s="36">
        <v>45535</v>
      </c>
      <c r="G891" s="37">
        <v>0.18863706428999999</v>
      </c>
      <c r="H891" s="38">
        <v>11059.78715</v>
      </c>
      <c r="I891" s="33" t="s">
        <v>4045</v>
      </c>
      <c r="J891" s="39">
        <v>0.11631353798999999</v>
      </c>
      <c r="K891" s="40">
        <v>6819.4603100000004</v>
      </c>
      <c r="L891" s="33" t="s">
        <v>4140</v>
      </c>
      <c r="M891" s="37">
        <v>7.9062060837000001E-2</v>
      </c>
      <c r="N891" s="38">
        <v>4635.4069799999997</v>
      </c>
      <c r="O891" s="41" t="s">
        <v>4074</v>
      </c>
    </row>
    <row r="892" spans="2:15" ht="15" customHeight="1" x14ac:dyDescent="0.3">
      <c r="B892" s="42" t="s">
        <v>798</v>
      </c>
      <c r="C892" s="43" t="s">
        <v>2598</v>
      </c>
      <c r="D892" s="44" t="s">
        <v>3614</v>
      </c>
      <c r="E892" s="45">
        <v>883707.80487999995</v>
      </c>
      <c r="F892" s="46">
        <v>45504</v>
      </c>
      <c r="G892" s="47">
        <v>0.25460323279000002</v>
      </c>
      <c r="H892" s="48">
        <v>224994.86395999999</v>
      </c>
      <c r="I892" s="43" t="s">
        <v>4025</v>
      </c>
      <c r="J892" s="49">
        <v>0.10894613094</v>
      </c>
      <c r="K892" s="50">
        <v>96276.546230000007</v>
      </c>
      <c r="L892" s="43" t="s">
        <v>4073</v>
      </c>
      <c r="M892" s="47">
        <v>6.9711342130999998E-2</v>
      </c>
      <c r="N892" s="48">
        <v>61604.457130000003</v>
      </c>
      <c r="O892" s="51" t="s">
        <v>4075</v>
      </c>
    </row>
    <row r="893" spans="2:15" ht="15" customHeight="1" x14ac:dyDescent="0.3">
      <c r="B893" s="32" t="s">
        <v>799</v>
      </c>
      <c r="C893" s="33" t="s">
        <v>2599</v>
      </c>
      <c r="D893" s="34" t="s">
        <v>3615</v>
      </c>
      <c r="E893" s="35">
        <v>55464.498370000001</v>
      </c>
      <c r="F893" s="36">
        <v>45504</v>
      </c>
      <c r="G893" s="37">
        <v>0.38344724509</v>
      </c>
      <c r="H893" s="38">
        <v>21267.7091</v>
      </c>
      <c r="I893" s="33" t="s">
        <v>4044</v>
      </c>
      <c r="J893" s="39">
        <v>0.18675090002</v>
      </c>
      <c r="K893" s="40">
        <v>10358.04499</v>
      </c>
      <c r="L893" s="33" t="s">
        <v>4022</v>
      </c>
      <c r="M893" s="37">
        <v>0.13368088989999999</v>
      </c>
      <c r="N893" s="38">
        <v>7414.5434999999998</v>
      </c>
      <c r="O893" s="41" t="s">
        <v>4035</v>
      </c>
    </row>
    <row r="894" spans="2:15" ht="15" customHeight="1" x14ac:dyDescent="0.3">
      <c r="B894" s="42" t="s">
        <v>800</v>
      </c>
      <c r="C894" s="43" t="s">
        <v>2600</v>
      </c>
      <c r="D894" s="44" t="s">
        <v>3600</v>
      </c>
      <c r="E894" s="45">
        <v>128378.15059999999</v>
      </c>
      <c r="F894" s="46">
        <v>45473</v>
      </c>
      <c r="G894" s="47">
        <v>0.2895035017</v>
      </c>
      <c r="H894" s="48">
        <v>37165.924140000003</v>
      </c>
      <c r="I894" s="43" t="s">
        <v>4026</v>
      </c>
      <c r="J894" s="49">
        <v>0.26023389536000002</v>
      </c>
      <c r="K894" s="50">
        <v>33408.346210000003</v>
      </c>
      <c r="L894" s="43" t="s">
        <v>4044</v>
      </c>
      <c r="M894" s="47">
        <v>0.1164433372</v>
      </c>
      <c r="N894" s="48">
        <v>14948.780280000001</v>
      </c>
      <c r="O894" s="51" t="s">
        <v>4022</v>
      </c>
    </row>
    <row r="895" spans="2:15" ht="15" customHeight="1" x14ac:dyDescent="0.3">
      <c r="B895" s="32" t="s">
        <v>801</v>
      </c>
      <c r="C895" s="33" t="s">
        <v>2601</v>
      </c>
      <c r="D895" s="34" t="s">
        <v>3614</v>
      </c>
      <c r="E895" s="35">
        <v>226979.66805000001</v>
      </c>
      <c r="F895" s="36">
        <v>45504</v>
      </c>
      <c r="G895" s="37">
        <v>6.8585813319000002E-2</v>
      </c>
      <c r="H895" s="38">
        <v>15567.585139999999</v>
      </c>
      <c r="I895" s="33" t="s">
        <v>4030</v>
      </c>
      <c r="J895" s="39">
        <v>6.0550373643999997E-2</v>
      </c>
      <c r="K895" s="40">
        <v>13743.70371</v>
      </c>
      <c r="L895" s="33" t="s">
        <v>4245</v>
      </c>
      <c r="M895" s="37">
        <v>5.4861542917000003E-2</v>
      </c>
      <c r="N895" s="38">
        <v>12452.4548</v>
      </c>
      <c r="O895" s="41" t="s">
        <v>4074</v>
      </c>
    </row>
    <row r="896" spans="2:15" ht="15" customHeight="1" x14ac:dyDescent="0.3">
      <c r="B896" s="42" t="s">
        <v>802</v>
      </c>
      <c r="C896" s="43" t="s">
        <v>2602</v>
      </c>
      <c r="D896" s="44" t="s">
        <v>3614</v>
      </c>
      <c r="E896" s="45">
        <v>189417.33632999999</v>
      </c>
      <c r="F896" s="46">
        <v>45504</v>
      </c>
      <c r="G896" s="47">
        <v>8.1761679581000002E-2</v>
      </c>
      <c r="H896" s="48">
        <v>15487.07956</v>
      </c>
      <c r="I896" s="43" t="s">
        <v>4245</v>
      </c>
      <c r="J896" s="49">
        <v>7.9768795310999993E-2</v>
      </c>
      <c r="K896" s="50">
        <v>15109.59273</v>
      </c>
      <c r="L896" s="43" t="s">
        <v>4174</v>
      </c>
      <c r="M896" s="47">
        <v>7.8703213120999996E-2</v>
      </c>
      <c r="N896" s="48">
        <v>14907.752990000001</v>
      </c>
      <c r="O896" s="51" t="s">
        <v>4086</v>
      </c>
    </row>
    <row r="897" spans="2:15" ht="15" customHeight="1" x14ac:dyDescent="0.3">
      <c r="B897" s="32" t="s">
        <v>803</v>
      </c>
      <c r="C897" s="33" t="s">
        <v>2603</v>
      </c>
      <c r="D897" s="34" t="s">
        <v>3606</v>
      </c>
      <c r="E897" s="35">
        <v>23433.42006</v>
      </c>
      <c r="F897" s="36">
        <v>45443</v>
      </c>
      <c r="G897" s="37">
        <v>0.19878450171000001</v>
      </c>
      <c r="H897" s="38">
        <v>4658.2007299999996</v>
      </c>
      <c r="I897" s="33" t="s">
        <v>4140</v>
      </c>
      <c r="J897" s="39">
        <v>0.19100074288999999</v>
      </c>
      <c r="K897" s="40">
        <v>4475.8006400000004</v>
      </c>
      <c r="L897" s="33" t="s">
        <v>4022</v>
      </c>
      <c r="M897" s="37">
        <v>0.15078664919000001</v>
      </c>
      <c r="N897" s="38">
        <v>3533.4468900000002</v>
      </c>
      <c r="O897" s="41" t="s">
        <v>4025</v>
      </c>
    </row>
    <row r="898" spans="2:15" ht="15" customHeight="1" x14ac:dyDescent="0.3">
      <c r="B898" s="42" t="s">
        <v>804</v>
      </c>
      <c r="C898" s="43" t="s">
        <v>2604</v>
      </c>
      <c r="D898" s="44" t="s">
        <v>3612</v>
      </c>
      <c r="E898" s="45">
        <v>90324.215819999998</v>
      </c>
      <c r="F898" s="46">
        <v>45504</v>
      </c>
      <c r="G898" s="47">
        <v>0.17113166497000001</v>
      </c>
      <c r="H898" s="48">
        <v>15457.33344</v>
      </c>
      <c r="I898" s="43" t="s">
        <v>4035</v>
      </c>
      <c r="J898" s="49">
        <v>9.9057069455999999E-2</v>
      </c>
      <c r="K898" s="50">
        <v>8947.2521199999992</v>
      </c>
      <c r="L898" s="43" t="s">
        <v>4041</v>
      </c>
      <c r="M898" s="47">
        <v>9.7362504175999995E-2</v>
      </c>
      <c r="N898" s="48">
        <v>8794.1918399999995</v>
      </c>
      <c r="O898" s="51" t="s">
        <v>4215</v>
      </c>
    </row>
    <row r="899" spans="2:15" ht="15" customHeight="1" x14ac:dyDescent="0.3">
      <c r="B899" s="32" t="s">
        <v>805</v>
      </c>
      <c r="C899" s="33" t="s">
        <v>2605</v>
      </c>
      <c r="D899" s="34" t="s">
        <v>3600</v>
      </c>
      <c r="E899" s="35">
        <v>11586.351140000001</v>
      </c>
      <c r="F899" s="36">
        <v>45473</v>
      </c>
      <c r="G899" s="37">
        <v>0.22514200273000001</v>
      </c>
      <c r="H899" s="38">
        <v>2608.5743000000002</v>
      </c>
      <c r="I899" s="33" t="s">
        <v>4021</v>
      </c>
      <c r="J899" s="39">
        <v>0.17661258884</v>
      </c>
      <c r="K899" s="40">
        <v>2046.29547</v>
      </c>
      <c r="L899" s="33" t="s">
        <v>4019</v>
      </c>
      <c r="M899" s="37">
        <v>7.2264583549999997E-2</v>
      </c>
      <c r="N899" s="38">
        <v>837.28283999999996</v>
      </c>
      <c r="O899" s="41" t="s">
        <v>4030</v>
      </c>
    </row>
    <row r="900" spans="2:15" ht="15" customHeight="1" x14ac:dyDescent="0.3">
      <c r="B900" s="42" t="s">
        <v>806</v>
      </c>
      <c r="C900" s="43" t="s">
        <v>2606</v>
      </c>
      <c r="D900" s="44" t="s">
        <v>3613</v>
      </c>
      <c r="E900" s="45">
        <v>25232.372319999999</v>
      </c>
      <c r="F900" s="46">
        <v>45535</v>
      </c>
      <c r="G900" s="47">
        <v>0.14750949663999999</v>
      </c>
      <c r="H900" s="48">
        <v>3722.0145400000001</v>
      </c>
      <c r="I900" s="43" t="s">
        <v>4049</v>
      </c>
      <c r="J900" s="49">
        <v>0.12295713897</v>
      </c>
      <c r="K900" s="50">
        <v>3102.5003099999999</v>
      </c>
      <c r="L900" s="43" t="s">
        <v>4057</v>
      </c>
      <c r="M900" s="47">
        <v>0.12151616071</v>
      </c>
      <c r="N900" s="48">
        <v>3066.1410099999998</v>
      </c>
      <c r="O900" s="51" t="s">
        <v>4019</v>
      </c>
    </row>
    <row r="901" spans="2:15" ht="15" customHeight="1" x14ac:dyDescent="0.3">
      <c r="B901" s="32" t="s">
        <v>807</v>
      </c>
      <c r="C901" s="33" t="s">
        <v>2607</v>
      </c>
      <c r="D901" s="34" t="s">
        <v>3613</v>
      </c>
      <c r="E901" s="35">
        <v>146332.64921999999</v>
      </c>
      <c r="F901" s="36">
        <v>45535</v>
      </c>
      <c r="G901" s="37">
        <v>0.11012137397000001</v>
      </c>
      <c r="H901" s="38">
        <v>16114.35239</v>
      </c>
      <c r="I901" s="33" t="s">
        <v>4206</v>
      </c>
      <c r="J901" s="39">
        <v>0.10852419815</v>
      </c>
      <c r="K901" s="40">
        <v>15880.63342</v>
      </c>
      <c r="L901" s="33" t="s">
        <v>4058</v>
      </c>
      <c r="M901" s="37">
        <v>8.6760232031000001E-2</v>
      </c>
      <c r="N901" s="38">
        <v>12695.854600000001</v>
      </c>
      <c r="O901" s="41" t="s">
        <v>4057</v>
      </c>
    </row>
    <row r="902" spans="2:15" ht="15" customHeight="1" x14ac:dyDescent="0.3">
      <c r="B902" s="42" t="s">
        <v>808</v>
      </c>
      <c r="C902" s="43" t="s">
        <v>2608</v>
      </c>
      <c r="D902" s="44" t="s">
        <v>3607</v>
      </c>
      <c r="E902" s="45">
        <v>848101.24299000006</v>
      </c>
      <c r="F902" s="46">
        <v>45504</v>
      </c>
      <c r="G902" s="47">
        <v>0.31612383675</v>
      </c>
      <c r="H902" s="48">
        <v>268105.01889000001</v>
      </c>
      <c r="I902" s="43" t="s">
        <v>4025</v>
      </c>
      <c r="J902" s="49">
        <v>0.10118582333999999</v>
      </c>
      <c r="K902" s="50">
        <v>85815.822549999997</v>
      </c>
      <c r="L902" s="43" t="s">
        <v>4030</v>
      </c>
      <c r="M902" s="47">
        <v>9.7543698920000005E-2</v>
      </c>
      <c r="N902" s="48">
        <v>82726.9323</v>
      </c>
      <c r="O902" s="51" t="s">
        <v>4019</v>
      </c>
    </row>
    <row r="903" spans="2:15" ht="15" customHeight="1" x14ac:dyDescent="0.3">
      <c r="B903" s="32" t="s">
        <v>809</v>
      </c>
      <c r="C903" s="33" t="s">
        <v>2609</v>
      </c>
      <c r="D903" s="34" t="s">
        <v>3614</v>
      </c>
      <c r="E903" s="35">
        <v>48690.02721</v>
      </c>
      <c r="F903" s="36">
        <v>45504</v>
      </c>
      <c r="G903" s="37">
        <v>0.17432159718000001</v>
      </c>
      <c r="H903" s="38">
        <v>8487.7233099999994</v>
      </c>
      <c r="I903" s="33" t="s">
        <v>4035</v>
      </c>
      <c r="J903" s="39">
        <v>0.15443309546</v>
      </c>
      <c r="K903" s="40">
        <v>7519.3516200000004</v>
      </c>
      <c r="L903" s="33" t="s">
        <v>4074</v>
      </c>
      <c r="M903" s="37">
        <v>0.14829486250000001</v>
      </c>
      <c r="N903" s="38">
        <v>7220.4808899999998</v>
      </c>
      <c r="O903" s="41" t="s">
        <v>4044</v>
      </c>
    </row>
    <row r="904" spans="2:15" ht="15" customHeight="1" x14ac:dyDescent="0.3">
      <c r="B904" s="42" t="s">
        <v>810</v>
      </c>
      <c r="C904" s="43" t="s">
        <v>2610</v>
      </c>
      <c r="D904" s="44" t="s">
        <v>3606</v>
      </c>
      <c r="E904" s="45">
        <v>10932.5731</v>
      </c>
      <c r="F904" s="46">
        <v>45535</v>
      </c>
      <c r="G904" s="47">
        <v>0.40544794161999997</v>
      </c>
      <c r="H904" s="48">
        <v>4432.5892599999997</v>
      </c>
      <c r="I904" s="43" t="s">
        <v>4021</v>
      </c>
      <c r="J904" s="49">
        <v>0.15703040942999999</v>
      </c>
      <c r="K904" s="50">
        <v>1716.7464299999999</v>
      </c>
      <c r="L904" s="43" t="s">
        <v>4030</v>
      </c>
      <c r="M904" s="47">
        <v>0.12324467511999999</v>
      </c>
      <c r="N904" s="48">
        <v>1347.3814199999999</v>
      </c>
      <c r="O904" s="51" t="s">
        <v>4045</v>
      </c>
    </row>
    <row r="905" spans="2:15" ht="15" customHeight="1" x14ac:dyDescent="0.3">
      <c r="B905" s="32" t="s">
        <v>811</v>
      </c>
      <c r="C905" s="33" t="s">
        <v>2611</v>
      </c>
      <c r="D905" s="34" t="s">
        <v>3614</v>
      </c>
      <c r="E905" s="35">
        <v>45719.423470000002</v>
      </c>
      <c r="F905" s="36">
        <v>45504</v>
      </c>
      <c r="G905" s="37">
        <v>0.24605196055</v>
      </c>
      <c r="H905" s="38">
        <v>11249.353779999999</v>
      </c>
      <c r="I905" s="33" t="s">
        <v>4065</v>
      </c>
      <c r="J905" s="39">
        <v>0.20069515960000001</v>
      </c>
      <c r="K905" s="40">
        <v>9175.6669899999997</v>
      </c>
      <c r="L905" s="33" t="s">
        <v>4186</v>
      </c>
      <c r="M905" s="37">
        <v>0.17833362806</v>
      </c>
      <c r="N905" s="38">
        <v>8153.3106600000001</v>
      </c>
      <c r="O905" s="41" t="s">
        <v>4030</v>
      </c>
    </row>
    <row r="906" spans="2:15" ht="15" customHeight="1" x14ac:dyDescent="0.3">
      <c r="B906" s="42" t="s">
        <v>812</v>
      </c>
      <c r="C906" s="43" t="s">
        <v>2612</v>
      </c>
      <c r="D906" s="44" t="s">
        <v>3611</v>
      </c>
      <c r="E906" s="45">
        <v>28422.957979999999</v>
      </c>
      <c r="F906" s="46">
        <v>45291</v>
      </c>
      <c r="G906" s="47">
        <v>0.2783706842</v>
      </c>
      <c r="H906" s="48">
        <v>7912.1182600000002</v>
      </c>
      <c r="I906" s="43" t="s">
        <v>4220</v>
      </c>
      <c r="J906" s="49">
        <v>0.20131309852000001</v>
      </c>
      <c r="K906" s="50">
        <v>5721.91374</v>
      </c>
      <c r="L906" s="43" t="s">
        <v>4088</v>
      </c>
      <c r="M906" s="47">
        <v>0.15097226415000001</v>
      </c>
      <c r="N906" s="48">
        <v>4291.0783199999996</v>
      </c>
      <c r="O906" s="51" t="s">
        <v>4069</v>
      </c>
    </row>
    <row r="907" spans="2:15" ht="15" customHeight="1" x14ac:dyDescent="0.3">
      <c r="B907" s="32" t="s">
        <v>813</v>
      </c>
      <c r="C907" s="33" t="s">
        <v>2613</v>
      </c>
      <c r="D907" s="34" t="s">
        <v>3614</v>
      </c>
      <c r="E907" s="35">
        <v>751220.99600000004</v>
      </c>
      <c r="F907" s="36">
        <v>45504</v>
      </c>
      <c r="G907" s="37">
        <v>0.46918848587</v>
      </c>
      <c r="H907" s="38">
        <v>352464.24167000002</v>
      </c>
      <c r="I907" s="33" t="s">
        <v>4025</v>
      </c>
      <c r="J907" s="39">
        <v>9.6148083006999993E-2</v>
      </c>
      <c r="K907" s="40">
        <v>72228.458679999996</v>
      </c>
      <c r="L907" s="33" t="s">
        <v>4186</v>
      </c>
      <c r="M907" s="37">
        <v>5.3057092297000001E-2</v>
      </c>
      <c r="N907" s="38">
        <v>39857.601719999999</v>
      </c>
      <c r="O907" s="41" t="s">
        <v>4093</v>
      </c>
    </row>
    <row r="908" spans="2:15" ht="15" customHeight="1" x14ac:dyDescent="0.3">
      <c r="B908" s="42" t="s">
        <v>814</v>
      </c>
      <c r="C908" s="43" t="s">
        <v>2614</v>
      </c>
      <c r="D908" s="44" t="s">
        <v>3605</v>
      </c>
      <c r="E908" s="45">
        <v>58690.897879999997</v>
      </c>
      <c r="F908" s="46">
        <v>45535</v>
      </c>
      <c r="G908" s="47">
        <v>0.12576292299</v>
      </c>
      <c r="H908" s="48">
        <v>7381.1388699999998</v>
      </c>
      <c r="I908" s="43" t="s">
        <v>4021</v>
      </c>
      <c r="J908" s="49">
        <v>0.12094610913000001</v>
      </c>
      <c r="K908" s="50">
        <v>7098.4357399999999</v>
      </c>
      <c r="L908" s="43" t="s">
        <v>4052</v>
      </c>
      <c r="M908" s="47">
        <v>0.11531898939</v>
      </c>
      <c r="N908" s="48">
        <v>6768.1750300000003</v>
      </c>
      <c r="O908" s="51" t="s">
        <v>4044</v>
      </c>
    </row>
    <row r="909" spans="2:15" ht="15" customHeight="1" x14ac:dyDescent="0.3">
      <c r="B909" s="32" t="s">
        <v>815</v>
      </c>
      <c r="C909" s="33" t="s">
        <v>2615</v>
      </c>
      <c r="D909" s="34" t="s">
        <v>3613</v>
      </c>
      <c r="E909" s="35">
        <v>16758.364099999999</v>
      </c>
      <c r="F909" s="36">
        <v>45504</v>
      </c>
      <c r="G909" s="37">
        <v>0.26312453969999999</v>
      </c>
      <c r="H909" s="38">
        <v>4409.5368399999998</v>
      </c>
      <c r="I909" s="33" t="s">
        <v>4057</v>
      </c>
      <c r="J909" s="39">
        <v>0.20358281331</v>
      </c>
      <c r="K909" s="40">
        <v>3411.7149100000001</v>
      </c>
      <c r="L909" s="33" t="s">
        <v>4140</v>
      </c>
      <c r="M909" s="37">
        <v>0.13877428048000001</v>
      </c>
      <c r="N909" s="38">
        <v>2325.6299199999999</v>
      </c>
      <c r="O909" s="41" t="s">
        <v>4044</v>
      </c>
    </row>
    <row r="910" spans="2:15" ht="15" customHeight="1" x14ac:dyDescent="0.3">
      <c r="B910" s="42" t="s">
        <v>816</v>
      </c>
      <c r="C910" s="43" t="s">
        <v>2616</v>
      </c>
      <c r="D910" s="44" t="s">
        <v>3613</v>
      </c>
      <c r="E910" s="45">
        <v>94872.867499999993</v>
      </c>
      <c r="F910" s="46">
        <v>45504</v>
      </c>
      <c r="G910" s="47">
        <v>0.14956726906000001</v>
      </c>
      <c r="H910" s="48">
        <v>14189.875700000001</v>
      </c>
      <c r="I910" s="43" t="s">
        <v>4049</v>
      </c>
      <c r="J910" s="49">
        <v>0.13931514065</v>
      </c>
      <c r="K910" s="50">
        <v>13217.22688</v>
      </c>
      <c r="L910" s="43" t="s">
        <v>4044</v>
      </c>
      <c r="M910" s="47">
        <v>0.10424453788</v>
      </c>
      <c r="N910" s="48">
        <v>9889.9782300000006</v>
      </c>
      <c r="O910" s="51" t="s">
        <v>4030</v>
      </c>
    </row>
    <row r="911" spans="2:15" ht="15" customHeight="1" x14ac:dyDescent="0.3">
      <c r="B911" s="32" t="s">
        <v>817</v>
      </c>
      <c r="C911" s="33" t="s">
        <v>2617</v>
      </c>
      <c r="D911" s="34" t="s">
        <v>3613</v>
      </c>
      <c r="E911" s="35">
        <v>18961.770410000001</v>
      </c>
      <c r="F911" s="36">
        <v>45535</v>
      </c>
      <c r="G911" s="37">
        <v>0.14457362265000001</v>
      </c>
      <c r="H911" s="38">
        <v>2741.3718399999998</v>
      </c>
      <c r="I911" s="33" t="s">
        <v>4057</v>
      </c>
      <c r="J911" s="39">
        <v>0.10222229824</v>
      </c>
      <c r="K911" s="40">
        <v>1938.31575</v>
      </c>
      <c r="L911" s="33" t="s">
        <v>4055</v>
      </c>
      <c r="M911" s="37">
        <v>9.9251089919999994E-2</v>
      </c>
      <c r="N911" s="38">
        <v>1881.9763800000001</v>
      </c>
      <c r="O911" s="41" t="s">
        <v>4032</v>
      </c>
    </row>
    <row r="912" spans="2:15" ht="15" customHeight="1" x14ac:dyDescent="0.3">
      <c r="B912" s="42" t="s">
        <v>818</v>
      </c>
      <c r="C912" s="43" t="s">
        <v>2618</v>
      </c>
      <c r="D912" s="44" t="s">
        <v>3606</v>
      </c>
      <c r="E912" s="45">
        <v>84131.759969999999</v>
      </c>
      <c r="F912" s="46">
        <v>45535</v>
      </c>
      <c r="G912" s="47">
        <v>0.13919308623000001</v>
      </c>
      <c r="H912" s="48">
        <v>11710.55932</v>
      </c>
      <c r="I912" s="43" t="s">
        <v>4044</v>
      </c>
      <c r="J912" s="49">
        <v>0.11740197047000001</v>
      </c>
      <c r="K912" s="50">
        <v>9877.2343999999994</v>
      </c>
      <c r="L912" s="43" t="s">
        <v>4022</v>
      </c>
      <c r="M912" s="47">
        <v>0.11153092831</v>
      </c>
      <c r="N912" s="48">
        <v>9383.2932899999996</v>
      </c>
      <c r="O912" s="51" t="s">
        <v>4074</v>
      </c>
    </row>
    <row r="913" spans="2:15" ht="15" customHeight="1" x14ac:dyDescent="0.3">
      <c r="B913" s="32" t="s">
        <v>819</v>
      </c>
      <c r="C913" s="33" t="s">
        <v>2619</v>
      </c>
      <c r="D913" s="34" t="s">
        <v>3614</v>
      </c>
      <c r="E913" s="35">
        <v>422056.05083000002</v>
      </c>
      <c r="F913" s="36">
        <v>45504</v>
      </c>
      <c r="G913" s="37">
        <v>8.4612237591999997E-2</v>
      </c>
      <c r="H913" s="38">
        <v>35711.106849999996</v>
      </c>
      <c r="I913" s="33" t="s">
        <v>4186</v>
      </c>
      <c r="J913" s="39">
        <v>7.5586438643000006E-2</v>
      </c>
      <c r="K913" s="40">
        <v>31901.713790000002</v>
      </c>
      <c r="L913" s="33" t="s">
        <v>4031</v>
      </c>
      <c r="M913" s="37">
        <v>6.5870127286000002E-2</v>
      </c>
      <c r="N913" s="38">
        <v>27800.88579</v>
      </c>
      <c r="O913" s="41" t="s">
        <v>4216</v>
      </c>
    </row>
    <row r="914" spans="2:15" ht="15" customHeight="1" x14ac:dyDescent="0.3">
      <c r="B914" s="42" t="s">
        <v>820</v>
      </c>
      <c r="C914" s="43" t="s">
        <v>2620</v>
      </c>
      <c r="D914" s="44" t="s">
        <v>3604</v>
      </c>
      <c r="E914" s="45">
        <v>5031.0795500000004</v>
      </c>
      <c r="F914" s="46">
        <v>44043</v>
      </c>
      <c r="G914" s="47">
        <v>0.32299197494999998</v>
      </c>
      <c r="H914" s="48">
        <v>1624.9983199999999</v>
      </c>
      <c r="I914" s="43" t="s">
        <v>4340</v>
      </c>
      <c r="J914" s="49">
        <v>0.19808519027999999</v>
      </c>
      <c r="K914" s="50">
        <v>996.58235000000002</v>
      </c>
      <c r="L914" s="43" t="s">
        <v>4356</v>
      </c>
      <c r="M914" s="47">
        <v>0.19294085103</v>
      </c>
      <c r="N914" s="48">
        <v>970.70077000000003</v>
      </c>
      <c r="O914" s="51" t="s">
        <v>4070</v>
      </c>
    </row>
    <row r="915" spans="2:15" ht="15" customHeight="1" x14ac:dyDescent="0.3">
      <c r="B915" s="32" t="s">
        <v>821</v>
      </c>
      <c r="C915" s="33" t="s">
        <v>2621</v>
      </c>
      <c r="D915" s="34" t="s">
        <v>3609</v>
      </c>
      <c r="E915" s="35">
        <v>29748.26784</v>
      </c>
      <c r="F915" s="36">
        <v>45504</v>
      </c>
      <c r="G915" s="37">
        <v>0.18033811847</v>
      </c>
      <c r="H915" s="38">
        <v>5364.74665</v>
      </c>
      <c r="I915" s="33" t="s">
        <v>4044</v>
      </c>
      <c r="J915" s="39">
        <v>0.12504760007999999</v>
      </c>
      <c r="K915" s="40">
        <v>3719.9495000000002</v>
      </c>
      <c r="L915" s="33" t="s">
        <v>4024</v>
      </c>
      <c r="M915" s="37">
        <v>0.12504512935000001</v>
      </c>
      <c r="N915" s="38">
        <v>3719.8760000000002</v>
      </c>
      <c r="O915" s="41" t="s">
        <v>4074</v>
      </c>
    </row>
    <row r="916" spans="2:15" ht="15" customHeight="1" x14ac:dyDescent="0.3">
      <c r="B916" s="42" t="s">
        <v>822</v>
      </c>
      <c r="C916" s="43" t="s">
        <v>2622</v>
      </c>
      <c r="D916" s="44" t="s">
        <v>3614</v>
      </c>
      <c r="E916" s="45">
        <v>83044.338730000003</v>
      </c>
      <c r="F916" s="46">
        <v>45504</v>
      </c>
      <c r="G916" s="47">
        <v>0.14258648067999999</v>
      </c>
      <c r="H916" s="48">
        <v>11841</v>
      </c>
      <c r="I916" s="43" t="s">
        <v>4073</v>
      </c>
      <c r="J916" s="49">
        <v>0.11290554194000001</v>
      </c>
      <c r="K916" s="50">
        <v>9376.1660699999993</v>
      </c>
      <c r="L916" s="43" t="s">
        <v>4109</v>
      </c>
      <c r="M916" s="47">
        <v>7.3170163348E-2</v>
      </c>
      <c r="N916" s="48">
        <v>6076.3678300000001</v>
      </c>
      <c r="O916" s="51" t="s">
        <v>4025</v>
      </c>
    </row>
    <row r="917" spans="2:15" ht="15" customHeight="1" x14ac:dyDescent="0.3">
      <c r="B917" s="32" t="s">
        <v>823</v>
      </c>
      <c r="C917" s="33" t="s">
        <v>2623</v>
      </c>
      <c r="D917" s="34" t="s">
        <v>3615</v>
      </c>
      <c r="E917" s="35">
        <v>70487.921960000007</v>
      </c>
      <c r="F917" s="36">
        <v>45504</v>
      </c>
      <c r="G917" s="37">
        <v>0.15393898073000001</v>
      </c>
      <c r="H917" s="38">
        <v>10850.83886</v>
      </c>
      <c r="I917" s="33" t="s">
        <v>4030</v>
      </c>
      <c r="J917" s="39">
        <v>0.15358542795999999</v>
      </c>
      <c r="K917" s="40">
        <v>10825.917659999999</v>
      </c>
      <c r="L917" s="33" t="s">
        <v>4044</v>
      </c>
      <c r="M917" s="37">
        <v>0.11685493785000001</v>
      </c>
      <c r="N917" s="38">
        <v>8236.8617400000003</v>
      </c>
      <c r="O917" s="41" t="s">
        <v>4024</v>
      </c>
    </row>
    <row r="918" spans="2:15" ht="15" customHeight="1" x14ac:dyDescent="0.3">
      <c r="B918" s="42" t="s">
        <v>824</v>
      </c>
      <c r="C918" s="43" t="s">
        <v>2624</v>
      </c>
      <c r="D918" s="44" t="s">
        <v>3600</v>
      </c>
      <c r="E918" s="45">
        <v>2623.5704799999999</v>
      </c>
      <c r="F918" s="46">
        <v>45535</v>
      </c>
      <c r="G918" s="47">
        <v>0.32143019463</v>
      </c>
      <c r="H918" s="48">
        <v>843.29476999999997</v>
      </c>
      <c r="I918" s="43" t="s">
        <v>4061</v>
      </c>
      <c r="J918" s="49">
        <v>0.31409061288000001</v>
      </c>
      <c r="K918" s="50">
        <v>824.03886</v>
      </c>
      <c r="L918" s="43" t="s">
        <v>4021</v>
      </c>
      <c r="M918" s="47">
        <v>0.21030414627999999</v>
      </c>
      <c r="N918" s="48">
        <v>551.74775</v>
      </c>
      <c r="O918" s="51" t="s">
        <v>4022</v>
      </c>
    </row>
    <row r="919" spans="2:15" ht="15" customHeight="1" x14ac:dyDescent="0.3">
      <c r="B919" s="32" t="s">
        <v>825</v>
      </c>
      <c r="C919" s="33" t="s">
        <v>2625</v>
      </c>
      <c r="D919" s="34" t="s">
        <v>3606</v>
      </c>
      <c r="E919" s="35">
        <v>65103.66173</v>
      </c>
      <c r="F919" s="36">
        <v>45504</v>
      </c>
      <c r="G919" s="37">
        <v>0.13338094201</v>
      </c>
      <c r="H919" s="38">
        <v>8683.5877299999993</v>
      </c>
      <c r="I919" s="33" t="s">
        <v>4024</v>
      </c>
      <c r="J919" s="39">
        <v>9.3682821486999995E-2</v>
      </c>
      <c r="K919" s="40">
        <v>6099.0947200000001</v>
      </c>
      <c r="L919" s="33" t="s">
        <v>4019</v>
      </c>
      <c r="M919" s="37">
        <v>9.3222358140000003E-2</v>
      </c>
      <c r="N919" s="38">
        <v>6069.1168699999998</v>
      </c>
      <c r="O919" s="41" t="s">
        <v>4025</v>
      </c>
    </row>
    <row r="920" spans="2:15" ht="15" customHeight="1" x14ac:dyDescent="0.3">
      <c r="B920" s="42" t="s">
        <v>826</v>
      </c>
      <c r="C920" s="43" t="s">
        <v>2626</v>
      </c>
      <c r="D920" s="44" t="s">
        <v>3614</v>
      </c>
      <c r="E920" s="45">
        <v>491448.94465999998</v>
      </c>
      <c r="F920" s="46">
        <v>45473</v>
      </c>
      <c r="G920" s="47">
        <v>0.60674080763000005</v>
      </c>
      <c r="H920" s="48">
        <v>298182.12959000003</v>
      </c>
      <c r="I920" s="43" t="s">
        <v>4025</v>
      </c>
      <c r="J920" s="49">
        <v>5.7171808211999998E-2</v>
      </c>
      <c r="K920" s="50">
        <v>28097.024809999999</v>
      </c>
      <c r="L920" s="43" t="s">
        <v>4030</v>
      </c>
      <c r="M920" s="47">
        <v>4.3959288781999999E-2</v>
      </c>
      <c r="N920" s="48">
        <v>21603.746080000001</v>
      </c>
      <c r="O920" s="51" t="s">
        <v>4078</v>
      </c>
    </row>
    <row r="921" spans="2:15" ht="15" customHeight="1" x14ac:dyDescent="0.3">
      <c r="B921" s="32" t="s">
        <v>3757</v>
      </c>
      <c r="C921" s="33" t="s">
        <v>3931</v>
      </c>
      <c r="D921" s="34" t="s">
        <v>3605</v>
      </c>
      <c r="E921" s="35">
        <v>7622.1184899999998</v>
      </c>
      <c r="F921" s="36">
        <v>45504</v>
      </c>
      <c r="G921" s="37">
        <v>0.29301039112999999</v>
      </c>
      <c r="H921" s="38">
        <v>2233.3599199999999</v>
      </c>
      <c r="I921" s="33" t="s">
        <v>4021</v>
      </c>
      <c r="J921" s="39">
        <v>0.26170601816</v>
      </c>
      <c r="K921" s="40">
        <v>1994.7542800000001</v>
      </c>
      <c r="L921" s="33" t="s">
        <v>4064</v>
      </c>
      <c r="M921" s="37">
        <v>0.1786046362</v>
      </c>
      <c r="N921" s="38">
        <v>1361.3457000000001</v>
      </c>
      <c r="O921" s="41" t="s">
        <v>4051</v>
      </c>
    </row>
    <row r="922" spans="2:15" ht="15" customHeight="1" x14ac:dyDescent="0.3">
      <c r="B922" s="42" t="s">
        <v>827</v>
      </c>
      <c r="C922" s="43" t="s">
        <v>2627</v>
      </c>
      <c r="D922" s="44" t="s">
        <v>3606</v>
      </c>
      <c r="E922" s="45">
        <v>13207.636039999999</v>
      </c>
      <c r="F922" s="46">
        <v>45535</v>
      </c>
      <c r="G922" s="47">
        <v>0.22018513163</v>
      </c>
      <c r="H922" s="48">
        <v>2908.1250799999998</v>
      </c>
      <c r="I922" s="43" t="s">
        <v>4051</v>
      </c>
      <c r="J922" s="49">
        <v>0.20856758254999999</v>
      </c>
      <c r="K922" s="50">
        <v>2754.6847200000002</v>
      </c>
      <c r="L922" s="43" t="s">
        <v>4052</v>
      </c>
      <c r="M922" s="47">
        <v>0.17417113349999999</v>
      </c>
      <c r="N922" s="48">
        <v>2300.3889399999998</v>
      </c>
      <c r="O922" s="51" t="s">
        <v>4050</v>
      </c>
    </row>
    <row r="923" spans="2:15" ht="15" customHeight="1" x14ac:dyDescent="0.3">
      <c r="B923" s="32" t="s">
        <v>828</v>
      </c>
      <c r="C923" s="33" t="s">
        <v>2628</v>
      </c>
      <c r="D923" s="34" t="s">
        <v>3615</v>
      </c>
      <c r="E923" s="35">
        <v>97886.258919999993</v>
      </c>
      <c r="F923" s="36">
        <v>45504</v>
      </c>
      <c r="G923" s="37">
        <v>0.13326226636999999</v>
      </c>
      <c r="H923" s="38">
        <v>13044.54471</v>
      </c>
      <c r="I923" s="33" t="s">
        <v>4019</v>
      </c>
      <c r="J923" s="39">
        <v>0.13039058945000001</v>
      </c>
      <c r="K923" s="40">
        <v>12763.447</v>
      </c>
      <c r="L923" s="33" t="s">
        <v>4024</v>
      </c>
      <c r="M923" s="37">
        <v>0.11604249999000001</v>
      </c>
      <c r="N923" s="38">
        <v>11358.966200000001</v>
      </c>
      <c r="O923" s="41" t="s">
        <v>4022</v>
      </c>
    </row>
    <row r="924" spans="2:15" ht="15" customHeight="1" x14ac:dyDescent="0.3">
      <c r="B924" s="42" t="s">
        <v>829</v>
      </c>
      <c r="C924" s="43" t="s">
        <v>2629</v>
      </c>
      <c r="D924" s="44" t="s">
        <v>3615</v>
      </c>
      <c r="E924" s="45">
        <v>15067.59886</v>
      </c>
      <c r="F924" s="46">
        <v>45504</v>
      </c>
      <c r="G924" s="47">
        <v>0.17146393291000001</v>
      </c>
      <c r="H924" s="48">
        <v>2583.5497599999999</v>
      </c>
      <c r="I924" s="43" t="s">
        <v>4022</v>
      </c>
      <c r="J924" s="49">
        <v>0.15259571690000001</v>
      </c>
      <c r="K924" s="50">
        <v>2299.2510499999999</v>
      </c>
      <c r="L924" s="43" t="s">
        <v>4074</v>
      </c>
      <c r="M924" s="47">
        <v>0.15067058336</v>
      </c>
      <c r="N924" s="48">
        <v>2270.2439100000001</v>
      </c>
      <c r="O924" s="51" t="s">
        <v>4023</v>
      </c>
    </row>
    <row r="925" spans="2:15" ht="15" customHeight="1" x14ac:dyDescent="0.3">
      <c r="B925" s="32" t="s">
        <v>830</v>
      </c>
      <c r="C925" s="33" t="s">
        <v>2630</v>
      </c>
      <c r="D925" s="34" t="s">
        <v>3618</v>
      </c>
      <c r="E925" s="35">
        <v>113163.67762</v>
      </c>
      <c r="F925" s="36">
        <v>45535</v>
      </c>
      <c r="G925" s="37">
        <v>0.73784630330000001</v>
      </c>
      <c r="H925" s="38">
        <v>83497.401199999993</v>
      </c>
      <c r="I925" s="33" t="s">
        <v>4025</v>
      </c>
      <c r="J925" s="39">
        <v>9.3729956404999995E-2</v>
      </c>
      <c r="K925" s="40">
        <v>10606.826569999999</v>
      </c>
      <c r="L925" s="33" t="s">
        <v>4077</v>
      </c>
      <c r="M925" s="37">
        <v>6.6576069799999998E-2</v>
      </c>
      <c r="N925" s="38">
        <v>7533.9929000000002</v>
      </c>
      <c r="O925" s="41" t="s">
        <v>4217</v>
      </c>
    </row>
    <row r="926" spans="2:15" ht="15" customHeight="1" x14ac:dyDescent="0.3">
      <c r="B926" s="42" t="s">
        <v>831</v>
      </c>
      <c r="C926" s="43" t="s">
        <v>2631</v>
      </c>
      <c r="D926" s="44" t="s">
        <v>3615</v>
      </c>
      <c r="E926" s="45">
        <v>19724.698929999999</v>
      </c>
      <c r="F926" s="46">
        <v>45504</v>
      </c>
      <c r="G926" s="47">
        <v>8.2983864332000001E-2</v>
      </c>
      <c r="H926" s="48">
        <v>1636.8317400000001</v>
      </c>
      <c r="I926" s="43" t="s">
        <v>4281</v>
      </c>
      <c r="J926" s="49">
        <v>8.2110568366000003E-2</v>
      </c>
      <c r="K926" s="50">
        <v>1619.6062400000001</v>
      </c>
      <c r="L926" s="43" t="s">
        <v>4086</v>
      </c>
      <c r="M926" s="47">
        <v>6.7566964886999994E-2</v>
      </c>
      <c r="N926" s="48">
        <v>1332.73804</v>
      </c>
      <c r="O926" s="51" t="s">
        <v>4218</v>
      </c>
    </row>
    <row r="927" spans="2:15" ht="15" customHeight="1" x14ac:dyDescent="0.3">
      <c r="B927" s="32" t="s">
        <v>832</v>
      </c>
      <c r="C927" s="33" t="s">
        <v>2632</v>
      </c>
      <c r="D927" s="34" t="s">
        <v>3606</v>
      </c>
      <c r="E927" s="35">
        <v>27411.612509999999</v>
      </c>
      <c r="F927" s="36">
        <v>45535</v>
      </c>
      <c r="G927" s="37">
        <v>0.27140178408999999</v>
      </c>
      <c r="H927" s="38">
        <v>7439.5605400000004</v>
      </c>
      <c r="I927" s="33" t="s">
        <v>4174</v>
      </c>
      <c r="J927" s="39">
        <v>0.17710541794000001</v>
      </c>
      <c r="K927" s="40">
        <v>4854.7450900000003</v>
      </c>
      <c r="L927" s="33" t="s">
        <v>4035</v>
      </c>
      <c r="M927" s="37">
        <v>0.13593165847999999</v>
      </c>
      <c r="N927" s="38">
        <v>3726.1059500000001</v>
      </c>
      <c r="O927" s="41" t="s">
        <v>4219</v>
      </c>
    </row>
    <row r="928" spans="2:15" ht="15" customHeight="1" x14ac:dyDescent="0.3">
      <c r="B928" s="42" t="s">
        <v>833</v>
      </c>
      <c r="C928" s="43" t="s">
        <v>2633</v>
      </c>
      <c r="D928" s="44" t="s">
        <v>3613</v>
      </c>
      <c r="E928" s="45">
        <v>17180.812389999999</v>
      </c>
      <c r="F928" s="46">
        <v>45535</v>
      </c>
      <c r="G928" s="47">
        <v>0.34751421669999999</v>
      </c>
      <c r="H928" s="48">
        <v>5970.5765600000004</v>
      </c>
      <c r="I928" s="43" t="s">
        <v>4021</v>
      </c>
      <c r="J928" s="49">
        <v>0.23684778446999999</v>
      </c>
      <c r="K928" s="50">
        <v>4069.2373499999999</v>
      </c>
      <c r="L928" s="43" t="s">
        <v>4044</v>
      </c>
      <c r="M928" s="47">
        <v>0.18436270463000001</v>
      </c>
      <c r="N928" s="48">
        <v>3167.5010400000001</v>
      </c>
      <c r="O928" s="51" t="s">
        <v>4038</v>
      </c>
    </row>
    <row r="929" spans="2:15" ht="15" customHeight="1" x14ac:dyDescent="0.3">
      <c r="B929" s="32" t="s">
        <v>834</v>
      </c>
      <c r="C929" s="33" t="s">
        <v>2634</v>
      </c>
      <c r="D929" s="34" t="s">
        <v>3610</v>
      </c>
      <c r="E929" s="35">
        <v>682528.60585000005</v>
      </c>
      <c r="F929" s="36">
        <v>45504</v>
      </c>
      <c r="G929" s="37">
        <v>0.16876768787999999</v>
      </c>
      <c r="H929" s="38">
        <v>115188.77472</v>
      </c>
      <c r="I929" s="33" t="s">
        <v>4276</v>
      </c>
      <c r="J929" s="39">
        <v>0.14724975831000001</v>
      </c>
      <c r="K929" s="40">
        <v>100502.17225</v>
      </c>
      <c r="L929" s="33" t="s">
        <v>4025</v>
      </c>
      <c r="M929" s="37">
        <v>9.7467860057000005E-2</v>
      </c>
      <c r="N929" s="38">
        <v>66524.602639999997</v>
      </c>
      <c r="O929" s="41" t="s">
        <v>4151</v>
      </c>
    </row>
    <row r="930" spans="2:15" ht="15" customHeight="1" x14ac:dyDescent="0.3">
      <c r="B930" s="42" t="s">
        <v>835</v>
      </c>
      <c r="C930" s="43" t="s">
        <v>2635</v>
      </c>
      <c r="D930" s="44" t="s">
        <v>3620</v>
      </c>
      <c r="E930" s="45">
        <v>7154.4287199999999</v>
      </c>
      <c r="F930" s="46">
        <v>41759</v>
      </c>
      <c r="G930" s="47">
        <v>0.64396307382999995</v>
      </c>
      <c r="H930" s="48">
        <v>4607.1879099999996</v>
      </c>
      <c r="I930" s="43" t="s">
        <v>4113</v>
      </c>
      <c r="J930" s="49">
        <v>0.24167273135</v>
      </c>
      <c r="K930" s="50">
        <v>1729.03033</v>
      </c>
      <c r="L930" s="43" t="s">
        <v>4347</v>
      </c>
      <c r="M930" s="47">
        <v>0.11436419482</v>
      </c>
      <c r="N930" s="48">
        <v>818.21047999999996</v>
      </c>
      <c r="O930" s="51" t="s">
        <v>4147</v>
      </c>
    </row>
    <row r="931" spans="2:15" ht="15" customHeight="1" x14ac:dyDescent="0.3">
      <c r="B931" s="32" t="s">
        <v>836</v>
      </c>
      <c r="C931" s="33" t="s">
        <v>2636</v>
      </c>
      <c r="D931" s="34" t="s">
        <v>3612</v>
      </c>
      <c r="E931" s="35">
        <v>11148.679899999999</v>
      </c>
      <c r="F931" s="36">
        <v>45504</v>
      </c>
      <c r="G931" s="37">
        <v>0.17924749009999999</v>
      </c>
      <c r="H931" s="38">
        <v>1998.3728900000001</v>
      </c>
      <c r="I931" s="33" t="s">
        <v>4074</v>
      </c>
      <c r="J931" s="39">
        <v>0.16025304395000001</v>
      </c>
      <c r="K931" s="40">
        <v>1786.60989</v>
      </c>
      <c r="L931" s="33" t="s">
        <v>4054</v>
      </c>
      <c r="M931" s="37">
        <v>0.15812341871999999</v>
      </c>
      <c r="N931" s="38">
        <v>1762.8673799999999</v>
      </c>
      <c r="O931" s="41" t="s">
        <v>4019</v>
      </c>
    </row>
    <row r="932" spans="2:15" ht="15" customHeight="1" x14ac:dyDescent="0.3">
      <c r="B932" s="42" t="s">
        <v>3758</v>
      </c>
      <c r="C932" s="43" t="s">
        <v>3932</v>
      </c>
      <c r="D932" s="44" t="s">
        <v>3616</v>
      </c>
      <c r="E932" s="45">
        <v>13427.32467</v>
      </c>
      <c r="F932" s="46">
        <v>45535</v>
      </c>
      <c r="G932" s="47">
        <v>0.22003312444000001</v>
      </c>
      <c r="H932" s="48">
        <v>2954.4562000000001</v>
      </c>
      <c r="I932" s="43" t="s">
        <v>4021</v>
      </c>
      <c r="J932" s="49">
        <v>0.18948964463000001</v>
      </c>
      <c r="K932" s="50">
        <v>2544.33898</v>
      </c>
      <c r="L932" s="43" t="s">
        <v>4041</v>
      </c>
      <c r="M932" s="47">
        <v>0.15420607611000001</v>
      </c>
      <c r="N932" s="48">
        <v>2070.5750499999999</v>
      </c>
      <c r="O932" s="51" t="s">
        <v>4030</v>
      </c>
    </row>
    <row r="933" spans="2:15" ht="15" customHeight="1" x14ac:dyDescent="0.3">
      <c r="B933" s="32" t="s">
        <v>837</v>
      </c>
      <c r="C933" s="33" t="s">
        <v>2637</v>
      </c>
      <c r="D933" s="34" t="s">
        <v>3606</v>
      </c>
      <c r="E933" s="35">
        <v>10718.42454</v>
      </c>
      <c r="F933" s="36">
        <v>45473</v>
      </c>
      <c r="G933" s="37">
        <v>0.16933694623000001</v>
      </c>
      <c r="H933" s="38">
        <v>1815.0252800000001</v>
      </c>
      <c r="I933" s="33" t="s">
        <v>4030</v>
      </c>
      <c r="J933" s="39">
        <v>0.1644070426</v>
      </c>
      <c r="K933" s="40">
        <v>1762.1844799999999</v>
      </c>
      <c r="L933" s="33" t="s">
        <v>4022</v>
      </c>
      <c r="M933" s="37">
        <v>0.14516676907000001</v>
      </c>
      <c r="N933" s="38">
        <v>1555.9590599999999</v>
      </c>
      <c r="O933" s="41" t="s">
        <v>4140</v>
      </c>
    </row>
    <row r="934" spans="2:15" ht="15" customHeight="1" x14ac:dyDescent="0.3">
      <c r="B934" s="42" t="s">
        <v>838</v>
      </c>
      <c r="C934" s="43" t="s">
        <v>2638</v>
      </c>
      <c r="D934" s="44" t="s">
        <v>3613</v>
      </c>
      <c r="E934" s="45">
        <v>31017.641149999999</v>
      </c>
      <c r="F934" s="46">
        <v>45535</v>
      </c>
      <c r="G934" s="47">
        <v>0.24550109446000001</v>
      </c>
      <c r="H934" s="48">
        <v>7614.8648499999999</v>
      </c>
      <c r="I934" s="43" t="s">
        <v>4057</v>
      </c>
      <c r="J934" s="49">
        <v>0.23753232409</v>
      </c>
      <c r="K934" s="50">
        <v>7367.6923900000002</v>
      </c>
      <c r="L934" s="43" t="s">
        <v>4023</v>
      </c>
      <c r="M934" s="47">
        <v>0.19485010516000001</v>
      </c>
      <c r="N934" s="48">
        <v>6043.7906400000002</v>
      </c>
      <c r="O934" s="51" t="s">
        <v>4117</v>
      </c>
    </row>
    <row r="935" spans="2:15" ht="15" customHeight="1" x14ac:dyDescent="0.3">
      <c r="B935" s="32" t="s">
        <v>839</v>
      </c>
      <c r="C935" s="33" t="s">
        <v>2639</v>
      </c>
      <c r="D935" s="34" t="s">
        <v>3617</v>
      </c>
      <c r="E935" s="35">
        <v>183868.45116999999</v>
      </c>
      <c r="F935" s="36">
        <v>45535</v>
      </c>
      <c r="G935" s="37">
        <v>0.13928243037999999</v>
      </c>
      <c r="H935" s="38">
        <v>25609.644749999999</v>
      </c>
      <c r="I935" s="33" t="s">
        <v>4035</v>
      </c>
      <c r="J935" s="39">
        <v>0.10878586893</v>
      </c>
      <c r="K935" s="40">
        <v>20002.289229999998</v>
      </c>
      <c r="L935" s="33" t="s">
        <v>4030</v>
      </c>
      <c r="M935" s="37">
        <v>0.10294043926</v>
      </c>
      <c r="N935" s="38">
        <v>18927.49913</v>
      </c>
      <c r="O935" s="41" t="s">
        <v>4021</v>
      </c>
    </row>
    <row r="936" spans="2:15" ht="15" customHeight="1" x14ac:dyDescent="0.3">
      <c r="B936" s="42" t="s">
        <v>840</v>
      </c>
      <c r="C936" s="43" t="s">
        <v>2640</v>
      </c>
      <c r="D936" s="44" t="s">
        <v>3600</v>
      </c>
      <c r="E936" s="45">
        <v>75014.246010000003</v>
      </c>
      <c r="F936" s="46">
        <v>45473</v>
      </c>
      <c r="G936" s="47">
        <v>0.11056798623</v>
      </c>
      <c r="H936" s="48">
        <v>8294.1741199999997</v>
      </c>
      <c r="I936" s="43" t="s">
        <v>4048</v>
      </c>
      <c r="J936" s="49">
        <v>0.10670066307999999</v>
      </c>
      <c r="K936" s="50">
        <v>8004.0697899999996</v>
      </c>
      <c r="L936" s="43" t="s">
        <v>4051</v>
      </c>
      <c r="M936" s="47">
        <v>0.10665331087</v>
      </c>
      <c r="N936" s="48">
        <v>8000.5177000000003</v>
      </c>
      <c r="O936" s="51" t="s">
        <v>4019</v>
      </c>
    </row>
    <row r="937" spans="2:15" ht="15" customHeight="1" x14ac:dyDescent="0.3">
      <c r="B937" s="32" t="s">
        <v>841</v>
      </c>
      <c r="C937" s="33" t="s">
        <v>2641</v>
      </c>
      <c r="D937" s="34" t="s">
        <v>3606</v>
      </c>
      <c r="E937" s="35">
        <v>5596.4000900000001</v>
      </c>
      <c r="F937" s="36">
        <v>45260</v>
      </c>
      <c r="G937" s="37">
        <v>0.56496393559000002</v>
      </c>
      <c r="H937" s="38">
        <v>3161.76422</v>
      </c>
      <c r="I937" s="33" t="s">
        <v>4069</v>
      </c>
      <c r="J937" s="39">
        <v>0.12394283804</v>
      </c>
      <c r="K937" s="40">
        <v>693.63370999999995</v>
      </c>
      <c r="L937" s="33" t="s">
        <v>4085</v>
      </c>
      <c r="M937" s="37">
        <v>0.11286878168</v>
      </c>
      <c r="N937" s="38">
        <v>631.65886</v>
      </c>
      <c r="O937" s="41" t="s">
        <v>4220</v>
      </c>
    </row>
    <row r="938" spans="2:15" ht="15" customHeight="1" x14ac:dyDescent="0.3">
      <c r="B938" s="42" t="s">
        <v>3759</v>
      </c>
      <c r="C938" s="43" t="s">
        <v>3933</v>
      </c>
      <c r="D938" s="44" t="s">
        <v>3607</v>
      </c>
      <c r="E938" s="45">
        <v>9363.6155799999997</v>
      </c>
      <c r="F938" s="46">
        <v>45504</v>
      </c>
      <c r="G938" s="47">
        <v>0.30920138222999999</v>
      </c>
      <c r="H938" s="48">
        <v>2895.2428799999998</v>
      </c>
      <c r="I938" s="43" t="s">
        <v>4028</v>
      </c>
      <c r="J938" s="49">
        <v>0.15295553814000001</v>
      </c>
      <c r="K938" s="50">
        <v>1432.21686</v>
      </c>
      <c r="L938" s="43" t="s">
        <v>4033</v>
      </c>
      <c r="M938" s="47">
        <v>0.12769375459999999</v>
      </c>
      <c r="N938" s="48">
        <v>1195.6752300000001</v>
      </c>
      <c r="O938" s="51" t="s">
        <v>4051</v>
      </c>
    </row>
    <row r="939" spans="2:15" ht="15" customHeight="1" x14ac:dyDescent="0.3">
      <c r="B939" s="32" t="s">
        <v>842</v>
      </c>
      <c r="C939" s="33" t="s">
        <v>2642</v>
      </c>
      <c r="D939" s="34" t="s">
        <v>3612</v>
      </c>
      <c r="E939" s="35">
        <v>32804.642419999996</v>
      </c>
      <c r="F939" s="36">
        <v>45504</v>
      </c>
      <c r="G939" s="37">
        <v>0.15538585498999999</v>
      </c>
      <c r="H939" s="38">
        <v>5097.3774100000001</v>
      </c>
      <c r="I939" s="33" t="s">
        <v>4030</v>
      </c>
      <c r="J939" s="39">
        <v>0.135881946</v>
      </c>
      <c r="K939" s="40">
        <v>4457.5586499999999</v>
      </c>
      <c r="L939" s="33" t="s">
        <v>4024</v>
      </c>
      <c r="M939" s="37">
        <v>0.12665877094</v>
      </c>
      <c r="N939" s="38">
        <v>4154.9956899999997</v>
      </c>
      <c r="O939" s="41" t="s">
        <v>4038</v>
      </c>
    </row>
    <row r="940" spans="2:15" ht="15" customHeight="1" x14ac:dyDescent="0.3">
      <c r="B940" s="42" t="s">
        <v>843</v>
      </c>
      <c r="C940" s="43" t="s">
        <v>2643</v>
      </c>
      <c r="D940" s="44" t="s">
        <v>3605</v>
      </c>
      <c r="E940" s="45">
        <v>37536.704760000001</v>
      </c>
      <c r="F940" s="46">
        <v>45504</v>
      </c>
      <c r="G940" s="47">
        <v>7.6227385923000004E-2</v>
      </c>
      <c r="H940" s="48">
        <v>2861.3248800000001</v>
      </c>
      <c r="I940" s="43" t="s">
        <v>4019</v>
      </c>
      <c r="J940" s="49">
        <v>6.9343289897999996E-2</v>
      </c>
      <c r="K940" s="50">
        <v>2602.9186</v>
      </c>
      <c r="L940" s="43" t="s">
        <v>4050</v>
      </c>
      <c r="M940" s="47">
        <v>6.2550936877000002E-2</v>
      </c>
      <c r="N940" s="48">
        <v>2347.9560499999998</v>
      </c>
      <c r="O940" s="51" t="s">
        <v>4052</v>
      </c>
    </row>
    <row r="941" spans="2:15" ht="15" customHeight="1" x14ac:dyDescent="0.3">
      <c r="B941" s="32" t="s">
        <v>844</v>
      </c>
      <c r="C941" s="33" t="s">
        <v>2644</v>
      </c>
      <c r="D941" s="34" t="s">
        <v>3620</v>
      </c>
      <c r="E941" s="35">
        <v>12699.498170000001</v>
      </c>
      <c r="F941" s="36">
        <v>45535</v>
      </c>
      <c r="G941" s="37">
        <v>0.21357869687</v>
      </c>
      <c r="H941" s="38">
        <v>2712.3422700000001</v>
      </c>
      <c r="I941" s="33" t="s">
        <v>4105</v>
      </c>
      <c r="J941" s="39">
        <v>0.18874513921</v>
      </c>
      <c r="K941" s="40">
        <v>2396.9685500000001</v>
      </c>
      <c r="L941" s="33" t="s">
        <v>4035</v>
      </c>
      <c r="M941" s="37">
        <v>0.12776734705000001</v>
      </c>
      <c r="N941" s="38">
        <v>1622.5811900000001</v>
      </c>
      <c r="O941" s="41" t="s">
        <v>4024</v>
      </c>
    </row>
    <row r="942" spans="2:15" ht="15" customHeight="1" x14ac:dyDescent="0.3">
      <c r="B942" s="42" t="s">
        <v>845</v>
      </c>
      <c r="C942" s="43" t="s">
        <v>2645</v>
      </c>
      <c r="D942" s="44" t="s">
        <v>3623</v>
      </c>
      <c r="E942" s="45">
        <v>14418.79803</v>
      </c>
      <c r="F942" s="46">
        <v>45504</v>
      </c>
      <c r="G942" s="47">
        <v>0.32597636642</v>
      </c>
      <c r="H942" s="48">
        <v>4700.1873900000001</v>
      </c>
      <c r="I942" s="43" t="s">
        <v>4021</v>
      </c>
      <c r="J942" s="49">
        <v>0.17755955418</v>
      </c>
      <c r="K942" s="50">
        <v>2560.19535</v>
      </c>
      <c r="L942" s="43" t="s">
        <v>4019</v>
      </c>
      <c r="M942" s="47">
        <v>0.15364425352</v>
      </c>
      <c r="N942" s="48">
        <v>2215.36546</v>
      </c>
      <c r="O942" s="51" t="s">
        <v>4041</v>
      </c>
    </row>
    <row r="943" spans="2:15" ht="15" customHeight="1" x14ac:dyDescent="0.3">
      <c r="B943" s="32" t="s">
        <v>846</v>
      </c>
      <c r="C943" s="33" t="s">
        <v>2646</v>
      </c>
      <c r="D943" s="34" t="s">
        <v>3608</v>
      </c>
      <c r="E943" s="35">
        <v>21624.16217</v>
      </c>
      <c r="F943" s="36">
        <v>45535</v>
      </c>
      <c r="G943" s="37">
        <v>0.58645653045000001</v>
      </c>
      <c r="H943" s="38">
        <v>12681.63112</v>
      </c>
      <c r="I943" s="33" t="s">
        <v>4048</v>
      </c>
      <c r="J943" s="39">
        <v>0.32921411077000001</v>
      </c>
      <c r="K943" s="40">
        <v>7118.9793200000004</v>
      </c>
      <c r="L943" s="33" t="s">
        <v>4288</v>
      </c>
      <c r="M943" s="37">
        <v>6.1538337972999999E-2</v>
      </c>
      <c r="N943" s="38">
        <v>1330.7149999999999</v>
      </c>
      <c r="O943" s="41" t="s">
        <v>4221</v>
      </c>
    </row>
    <row r="944" spans="2:15" ht="15" customHeight="1" x14ac:dyDescent="0.3">
      <c r="B944" s="42" t="s">
        <v>847</v>
      </c>
      <c r="C944" s="43" t="s">
        <v>2647</v>
      </c>
      <c r="D944" s="44" t="s">
        <v>3600</v>
      </c>
      <c r="E944" s="45">
        <v>8729.7933099999991</v>
      </c>
      <c r="F944" s="46">
        <v>45504</v>
      </c>
      <c r="G944" s="47">
        <v>0.21415462241</v>
      </c>
      <c r="H944" s="48">
        <v>1869.52559</v>
      </c>
      <c r="I944" s="43" t="s">
        <v>4022</v>
      </c>
      <c r="J944" s="49">
        <v>0.18528194340000001</v>
      </c>
      <c r="K944" s="50">
        <v>1617.47307</v>
      </c>
      <c r="L944" s="43" t="s">
        <v>4044</v>
      </c>
      <c r="M944" s="47">
        <v>0.18063414952000001</v>
      </c>
      <c r="N944" s="48">
        <v>1576.89879</v>
      </c>
      <c r="O944" s="51" t="s">
        <v>4105</v>
      </c>
    </row>
    <row r="945" spans="2:15" ht="15" customHeight="1" x14ac:dyDescent="0.3">
      <c r="B945" s="32" t="s">
        <v>848</v>
      </c>
      <c r="C945" s="33" t="s">
        <v>2648</v>
      </c>
      <c r="D945" s="34" t="s">
        <v>3617</v>
      </c>
      <c r="E945" s="35">
        <v>307401.88751999999</v>
      </c>
      <c r="F945" s="36">
        <v>45504</v>
      </c>
      <c r="G945" s="37">
        <v>0.11102349124999999</v>
      </c>
      <c r="H945" s="38">
        <v>34128.83077</v>
      </c>
      <c r="I945" s="33" t="s">
        <v>4027</v>
      </c>
      <c r="J945" s="39">
        <v>0.10942257378</v>
      </c>
      <c r="K945" s="40">
        <v>33636.705719999998</v>
      </c>
      <c r="L945" s="33" t="s">
        <v>4024</v>
      </c>
      <c r="M945" s="37">
        <v>0.10277422227999999</v>
      </c>
      <c r="N945" s="38">
        <v>31592.98992</v>
      </c>
      <c r="O945" s="41" t="s">
        <v>4074</v>
      </c>
    </row>
    <row r="946" spans="2:15" ht="15" customHeight="1" x14ac:dyDescent="0.3">
      <c r="B946" s="42" t="s">
        <v>849</v>
      </c>
      <c r="C946" s="43" t="s">
        <v>2649</v>
      </c>
      <c r="D946" s="44" t="s">
        <v>3610</v>
      </c>
      <c r="E946" s="45">
        <v>164342.23691000001</v>
      </c>
      <c r="F946" s="46">
        <v>45504</v>
      </c>
      <c r="G946" s="47">
        <v>0.45977517636999998</v>
      </c>
      <c r="H946" s="48">
        <v>75560.480960000001</v>
      </c>
      <c r="I946" s="43" t="s">
        <v>4025</v>
      </c>
      <c r="J946" s="49">
        <v>8.557124294E-2</v>
      </c>
      <c r="K946" s="50">
        <v>14062.96948</v>
      </c>
      <c r="L946" s="43" t="s">
        <v>4095</v>
      </c>
      <c r="M946" s="47">
        <v>5.1818826797999998E-2</v>
      </c>
      <c r="N946" s="48">
        <v>8516.0219099999995</v>
      </c>
      <c r="O946" s="51" t="s">
        <v>4222</v>
      </c>
    </row>
    <row r="947" spans="2:15" ht="15" customHeight="1" x14ac:dyDescent="0.3">
      <c r="B947" s="32" t="s">
        <v>850</v>
      </c>
      <c r="C947" s="33" t="s">
        <v>2650</v>
      </c>
      <c r="D947" s="34" t="s">
        <v>3607</v>
      </c>
      <c r="E947" s="35">
        <v>7218.7942599999997</v>
      </c>
      <c r="F947" s="36">
        <v>45535</v>
      </c>
      <c r="G947" s="37">
        <v>0.65978410084000005</v>
      </c>
      <c r="H947" s="38">
        <v>4762.8456800000004</v>
      </c>
      <c r="I947" s="33" t="s">
        <v>4044</v>
      </c>
      <c r="J947" s="39">
        <v>0.16315192781000001</v>
      </c>
      <c r="K947" s="40">
        <v>1177.7601999999999</v>
      </c>
      <c r="L947" s="33" t="s">
        <v>4049</v>
      </c>
      <c r="M947" s="37">
        <v>5.6378836318000003E-2</v>
      </c>
      <c r="N947" s="38">
        <v>406.98721999999998</v>
      </c>
      <c r="O947" s="41" t="s">
        <v>4039</v>
      </c>
    </row>
    <row r="948" spans="2:15" ht="15" customHeight="1" x14ac:dyDescent="0.3">
      <c r="B948" s="42" t="s">
        <v>851</v>
      </c>
      <c r="C948" s="43" t="s">
        <v>2651</v>
      </c>
      <c r="D948" s="44" t="s">
        <v>3608</v>
      </c>
      <c r="E948" s="45">
        <v>97172.808609999993</v>
      </c>
      <c r="F948" s="46">
        <v>45504</v>
      </c>
      <c r="G948" s="47">
        <v>0.17764597840999999</v>
      </c>
      <c r="H948" s="48">
        <v>17262.358660000002</v>
      </c>
      <c r="I948" s="43" t="s">
        <v>4021</v>
      </c>
      <c r="J948" s="49">
        <v>0.16796671912</v>
      </c>
      <c r="K948" s="50">
        <v>16321.797850000001</v>
      </c>
      <c r="L948" s="43" t="s">
        <v>4357</v>
      </c>
      <c r="M948" s="47">
        <v>0.15891864864999999</v>
      </c>
      <c r="N948" s="48">
        <v>15442.57143</v>
      </c>
      <c r="O948" s="51" t="s">
        <v>4030</v>
      </c>
    </row>
    <row r="949" spans="2:15" ht="15" customHeight="1" x14ac:dyDescent="0.3">
      <c r="B949" s="32" t="s">
        <v>852</v>
      </c>
      <c r="C949" s="33" t="s">
        <v>2652</v>
      </c>
      <c r="D949" s="34" t="s">
        <v>3611</v>
      </c>
      <c r="E949" s="35">
        <v>668353.95719999995</v>
      </c>
      <c r="F949" s="36">
        <v>45504</v>
      </c>
      <c r="G949" s="37">
        <v>0.28336840409000003</v>
      </c>
      <c r="H949" s="38">
        <v>189390.39421999999</v>
      </c>
      <c r="I949" s="33" t="s">
        <v>4025</v>
      </c>
      <c r="J949" s="39">
        <v>0.10622732548</v>
      </c>
      <c r="K949" s="40">
        <v>70997.453349999996</v>
      </c>
      <c r="L949" s="33" t="s">
        <v>4023</v>
      </c>
      <c r="M949" s="37">
        <v>6.3832316769000003E-2</v>
      </c>
      <c r="N949" s="38">
        <v>42662.581510000004</v>
      </c>
      <c r="O949" s="41" t="s">
        <v>4096</v>
      </c>
    </row>
    <row r="950" spans="2:15" ht="15" customHeight="1" x14ac:dyDescent="0.3">
      <c r="B950" s="42" t="s">
        <v>853</v>
      </c>
      <c r="C950" s="43" t="s">
        <v>2653</v>
      </c>
      <c r="D950" s="44" t="s">
        <v>3615</v>
      </c>
      <c r="E950" s="45">
        <v>78518.158060000002</v>
      </c>
      <c r="F950" s="46">
        <v>45504</v>
      </c>
      <c r="G950" s="47">
        <v>0.1048454363</v>
      </c>
      <c r="H950" s="48">
        <v>8232.2705399999995</v>
      </c>
      <c r="I950" s="43" t="s">
        <v>4047</v>
      </c>
      <c r="J950" s="49">
        <v>0.10296458334</v>
      </c>
      <c r="K950" s="50">
        <v>8084.58943</v>
      </c>
      <c r="L950" s="43" t="s">
        <v>4041</v>
      </c>
      <c r="M950" s="47">
        <v>0.10263129904</v>
      </c>
      <c r="N950" s="48">
        <v>8058.4205599999996</v>
      </c>
      <c r="O950" s="51" t="s">
        <v>4031</v>
      </c>
    </row>
    <row r="951" spans="2:15" ht="15" customHeight="1" x14ac:dyDescent="0.3">
      <c r="B951" s="32" t="s">
        <v>854</v>
      </c>
      <c r="C951" s="33" t="s">
        <v>2654</v>
      </c>
      <c r="D951" s="34" t="s">
        <v>3614</v>
      </c>
      <c r="E951" s="35">
        <v>28634.639190000002</v>
      </c>
      <c r="F951" s="36">
        <v>45473</v>
      </c>
      <c r="G951" s="37">
        <v>0.12945152287</v>
      </c>
      <c r="H951" s="38">
        <v>3706.79765</v>
      </c>
      <c r="I951" s="33" t="s">
        <v>4019</v>
      </c>
      <c r="J951" s="39">
        <v>0.11528571734</v>
      </c>
      <c r="K951" s="40">
        <v>3301.1649200000002</v>
      </c>
      <c r="L951" s="33" t="s">
        <v>4030</v>
      </c>
      <c r="M951" s="37">
        <v>0.10073456210999999</v>
      </c>
      <c r="N951" s="38">
        <v>2884.49784</v>
      </c>
      <c r="O951" s="41" t="s">
        <v>4024</v>
      </c>
    </row>
    <row r="952" spans="2:15" ht="15" customHeight="1" x14ac:dyDescent="0.3">
      <c r="B952" s="42" t="s">
        <v>855</v>
      </c>
      <c r="C952" s="43" t="s">
        <v>2655</v>
      </c>
      <c r="D952" s="44" t="s">
        <v>3609</v>
      </c>
      <c r="E952" s="45">
        <v>26363.05157</v>
      </c>
      <c r="F952" s="46">
        <v>45535</v>
      </c>
      <c r="G952" s="47">
        <v>0.53840499656999996</v>
      </c>
      <c r="H952" s="48">
        <v>14193.99869</v>
      </c>
      <c r="I952" s="43" t="s">
        <v>4021</v>
      </c>
      <c r="J952" s="49">
        <v>0.20885267229000001</v>
      </c>
      <c r="K952" s="50">
        <v>5505.99377</v>
      </c>
      <c r="L952" s="43" t="s">
        <v>4051</v>
      </c>
      <c r="M952" s="47">
        <v>0.13492703492999999</v>
      </c>
      <c r="N952" s="48">
        <v>3557.0883800000001</v>
      </c>
      <c r="O952" s="51" t="s">
        <v>4030</v>
      </c>
    </row>
    <row r="953" spans="2:15" ht="15" customHeight="1" x14ac:dyDescent="0.3">
      <c r="B953" s="32" t="s">
        <v>856</v>
      </c>
      <c r="C953" s="33" t="s">
        <v>2656</v>
      </c>
      <c r="D953" s="34" t="s">
        <v>3613</v>
      </c>
      <c r="E953" s="35">
        <v>65522.132339999996</v>
      </c>
      <c r="F953" s="36">
        <v>45535</v>
      </c>
      <c r="G953" s="37">
        <v>0.22089906163</v>
      </c>
      <c r="H953" s="38">
        <v>14473.777550000001</v>
      </c>
      <c r="I953" s="33" t="s">
        <v>4057</v>
      </c>
      <c r="J953" s="39">
        <v>0.16106354499</v>
      </c>
      <c r="K953" s="40">
        <v>10553.226909999999</v>
      </c>
      <c r="L953" s="33" t="s">
        <v>4117</v>
      </c>
      <c r="M953" s="37">
        <v>0.16084028790999999</v>
      </c>
      <c r="N953" s="38">
        <v>10538.59863</v>
      </c>
      <c r="O953" s="41" t="s">
        <v>4049</v>
      </c>
    </row>
    <row r="954" spans="2:15" ht="15" customHeight="1" x14ac:dyDescent="0.3">
      <c r="B954" s="42" t="s">
        <v>857</v>
      </c>
      <c r="C954" s="43" t="s">
        <v>2657</v>
      </c>
      <c r="D954" s="44" t="s">
        <v>3610</v>
      </c>
      <c r="E954" s="45">
        <v>4023235.3155999999</v>
      </c>
      <c r="F954" s="46">
        <v>45504</v>
      </c>
      <c r="G954" s="47">
        <v>0.51514690406999997</v>
      </c>
      <c r="H954" s="48">
        <v>2072557.2172000001</v>
      </c>
      <c r="I954" s="43" t="s">
        <v>4025</v>
      </c>
      <c r="J954" s="49">
        <v>4.1484238346999998E-2</v>
      </c>
      <c r="K954" s="50">
        <v>166900.85276000001</v>
      </c>
      <c r="L954" s="43" t="s">
        <v>4030</v>
      </c>
      <c r="M954" s="47">
        <v>3.8777829744E-2</v>
      </c>
      <c r="N954" s="48">
        <v>156012.33408999999</v>
      </c>
      <c r="O954" s="51" t="s">
        <v>4031</v>
      </c>
    </row>
    <row r="955" spans="2:15" ht="15" customHeight="1" x14ac:dyDescent="0.3">
      <c r="B955" s="32" t="s">
        <v>858</v>
      </c>
      <c r="C955" s="33" t="s">
        <v>2658</v>
      </c>
      <c r="D955" s="34" t="s">
        <v>3609</v>
      </c>
      <c r="E955" s="35">
        <v>36637.295209999997</v>
      </c>
      <c r="F955" s="36">
        <v>45504</v>
      </c>
      <c r="G955" s="37">
        <v>0.18728700277999999</v>
      </c>
      <c r="H955" s="38">
        <v>6861.6892099999995</v>
      </c>
      <c r="I955" s="33" t="s">
        <v>4044</v>
      </c>
      <c r="J955" s="39">
        <v>0.16415727486000001</v>
      </c>
      <c r="K955" s="40">
        <v>6014.2785400000002</v>
      </c>
      <c r="L955" s="33" t="s">
        <v>4024</v>
      </c>
      <c r="M955" s="37">
        <v>0.12959806237999999</v>
      </c>
      <c r="N955" s="38">
        <v>4748.1224700000002</v>
      </c>
      <c r="O955" s="41" t="s">
        <v>4035</v>
      </c>
    </row>
    <row r="956" spans="2:15" ht="15" customHeight="1" x14ac:dyDescent="0.3">
      <c r="B956" s="42" t="s">
        <v>859</v>
      </c>
      <c r="C956" s="43" t="s">
        <v>2659</v>
      </c>
      <c r="D956" s="44" t="s">
        <v>3600</v>
      </c>
      <c r="E956" s="45">
        <v>15377.14812</v>
      </c>
      <c r="F956" s="46">
        <v>45473</v>
      </c>
      <c r="G956" s="47">
        <v>0.27495290979999998</v>
      </c>
      <c r="H956" s="48">
        <v>4227.9916199999998</v>
      </c>
      <c r="I956" s="43" t="s">
        <v>4019</v>
      </c>
      <c r="J956" s="49">
        <v>0.22534662884000001</v>
      </c>
      <c r="K956" s="50">
        <v>3465.18849</v>
      </c>
      <c r="L956" s="43" t="s">
        <v>4021</v>
      </c>
      <c r="M956" s="47">
        <v>0.14599272456000001</v>
      </c>
      <c r="N956" s="48">
        <v>2244.9517500000002</v>
      </c>
      <c r="O956" s="51" t="s">
        <v>4105</v>
      </c>
    </row>
    <row r="957" spans="2:15" ht="15" customHeight="1" x14ac:dyDescent="0.3">
      <c r="B957" s="32" t="s">
        <v>860</v>
      </c>
      <c r="C957" s="33" t="s">
        <v>2660</v>
      </c>
      <c r="D957" s="34" t="s">
        <v>3605</v>
      </c>
      <c r="E957" s="35">
        <v>128482.5753</v>
      </c>
      <c r="F957" s="36">
        <v>45504</v>
      </c>
      <c r="G957" s="37">
        <v>0.12127871973</v>
      </c>
      <c r="H957" s="38">
        <v>15582.202240000001</v>
      </c>
      <c r="I957" s="33" t="s">
        <v>4052</v>
      </c>
      <c r="J957" s="39">
        <v>0.11141242169</v>
      </c>
      <c r="K957" s="40">
        <v>14314.55486</v>
      </c>
      <c r="L957" s="33" t="s">
        <v>4048</v>
      </c>
      <c r="M957" s="37">
        <v>0.11004713492</v>
      </c>
      <c r="N957" s="38">
        <v>14139.139300000001</v>
      </c>
      <c r="O957" s="41" t="s">
        <v>4190</v>
      </c>
    </row>
    <row r="958" spans="2:15" ht="15" customHeight="1" x14ac:dyDescent="0.3">
      <c r="B958" s="42" t="s">
        <v>861</v>
      </c>
      <c r="C958" s="43" t="s">
        <v>2661</v>
      </c>
      <c r="D958" s="44" t="s">
        <v>3615</v>
      </c>
      <c r="E958" s="45">
        <v>68441.559139999998</v>
      </c>
      <c r="F958" s="46">
        <v>45535</v>
      </c>
      <c r="G958" s="47">
        <v>7.6721264622999996E-2</v>
      </c>
      <c r="H958" s="48">
        <v>5250.9229699999996</v>
      </c>
      <c r="I958" s="43" t="s">
        <v>4074</v>
      </c>
      <c r="J958" s="49">
        <v>7.5015450035E-2</v>
      </c>
      <c r="K958" s="50">
        <v>5134.17436</v>
      </c>
      <c r="L958" s="43" t="s">
        <v>4355</v>
      </c>
      <c r="M958" s="47">
        <v>7.3088407874999997E-2</v>
      </c>
      <c r="N958" s="48">
        <v>5002.2845900000002</v>
      </c>
      <c r="O958" s="51" t="s">
        <v>4115</v>
      </c>
    </row>
    <row r="959" spans="2:15" ht="15" customHeight="1" x14ac:dyDescent="0.3">
      <c r="B959" s="32" t="s">
        <v>3760</v>
      </c>
      <c r="C959" s="33" t="s">
        <v>3934</v>
      </c>
      <c r="D959" s="34" t="s">
        <v>3611</v>
      </c>
      <c r="E959" s="35">
        <v>17374.682229999999</v>
      </c>
      <c r="F959" s="36">
        <v>45504</v>
      </c>
      <c r="G959" s="37">
        <v>0.28763534342000002</v>
      </c>
      <c r="H959" s="38">
        <v>4997.57269</v>
      </c>
      <c r="I959" s="33" t="s">
        <v>4045</v>
      </c>
      <c r="J959" s="39">
        <v>0.15966388871000001</v>
      </c>
      <c r="K959" s="40">
        <v>2774.1093300000002</v>
      </c>
      <c r="L959" s="33" t="s">
        <v>4051</v>
      </c>
      <c r="M959" s="37">
        <v>0.14717925866000001</v>
      </c>
      <c r="N959" s="38">
        <v>2557.1928499999999</v>
      </c>
      <c r="O959" s="41" t="s">
        <v>4030</v>
      </c>
    </row>
    <row r="960" spans="2:15" ht="15" customHeight="1" x14ac:dyDescent="0.3">
      <c r="B960" s="42" t="s">
        <v>862</v>
      </c>
      <c r="C960" s="43" t="s">
        <v>2662</v>
      </c>
      <c r="D960" s="44" t="s">
        <v>3623</v>
      </c>
      <c r="E960" s="45">
        <v>367961.96207000001</v>
      </c>
      <c r="F960" s="46">
        <v>45504</v>
      </c>
      <c r="G960" s="47">
        <v>0.16983757803999999</v>
      </c>
      <c r="H960" s="48">
        <v>62493.768450000003</v>
      </c>
      <c r="I960" s="43" t="s">
        <v>4045</v>
      </c>
      <c r="J960" s="49">
        <v>0.12783310697</v>
      </c>
      <c r="K960" s="50">
        <v>47037.720860000001</v>
      </c>
      <c r="L960" s="43" t="s">
        <v>4022</v>
      </c>
      <c r="M960" s="47">
        <v>8.8535057745000006E-2</v>
      </c>
      <c r="N960" s="48">
        <v>32577.53356</v>
      </c>
      <c r="O960" s="51" t="s">
        <v>4051</v>
      </c>
    </row>
    <row r="961" spans="2:15" ht="15" customHeight="1" x14ac:dyDescent="0.3">
      <c r="B961" s="32" t="s">
        <v>863</v>
      </c>
      <c r="C961" s="33" t="s">
        <v>2663</v>
      </c>
      <c r="D961" s="34" t="s">
        <v>3604</v>
      </c>
      <c r="E961" s="35">
        <v>351695.94007999997</v>
      </c>
      <c r="F961" s="36">
        <v>45504</v>
      </c>
      <c r="G961" s="37">
        <v>0.14407856175</v>
      </c>
      <c r="H961" s="38">
        <v>50671.845220000003</v>
      </c>
      <c r="I961" s="33" t="s">
        <v>4044</v>
      </c>
      <c r="J961" s="39">
        <v>6.4977541239E-2</v>
      </c>
      <c r="K961" s="40">
        <v>22852.337449999999</v>
      </c>
      <c r="L961" s="33" t="s">
        <v>4109</v>
      </c>
      <c r="M961" s="37">
        <v>5.9006646353E-2</v>
      </c>
      <c r="N961" s="38">
        <v>20752.397959999998</v>
      </c>
      <c r="O961" s="41" t="s">
        <v>4051</v>
      </c>
    </row>
    <row r="962" spans="2:15" ht="15" customHeight="1" x14ac:dyDescent="0.3">
      <c r="B962" s="42" t="s">
        <v>864</v>
      </c>
      <c r="C962" s="43" t="s">
        <v>2664</v>
      </c>
      <c r="D962" s="44" t="s">
        <v>3609</v>
      </c>
      <c r="E962" s="45">
        <v>12350.90538</v>
      </c>
      <c r="F962" s="46">
        <v>45535</v>
      </c>
      <c r="G962" s="47">
        <v>0.39776104819000002</v>
      </c>
      <c r="H962" s="48">
        <v>4912.7090699999999</v>
      </c>
      <c r="I962" s="43" t="s">
        <v>4021</v>
      </c>
      <c r="J962" s="49">
        <v>0.17038728459999999</v>
      </c>
      <c r="K962" s="50">
        <v>2104.43723</v>
      </c>
      <c r="L962" s="43" t="s">
        <v>4051</v>
      </c>
      <c r="M962" s="47">
        <v>0.16141141953999999</v>
      </c>
      <c r="N962" s="48">
        <v>1993.57717</v>
      </c>
      <c r="O962" s="51" t="s">
        <v>4044</v>
      </c>
    </row>
    <row r="963" spans="2:15" ht="15" customHeight="1" x14ac:dyDescent="0.3">
      <c r="B963" s="32" t="s">
        <v>865</v>
      </c>
      <c r="C963" s="33" t="s">
        <v>2665</v>
      </c>
      <c r="D963" s="34" t="s">
        <v>3607</v>
      </c>
      <c r="E963" s="35">
        <v>1125.12788</v>
      </c>
      <c r="F963" s="36">
        <v>45291</v>
      </c>
      <c r="G963" s="37">
        <v>0.95899408341000003</v>
      </c>
      <c r="H963" s="38">
        <v>1078.99098</v>
      </c>
      <c r="I963" s="33" t="s">
        <v>4371</v>
      </c>
      <c r="J963" s="39">
        <v>4.1005472196000002E-2</v>
      </c>
      <c r="K963" s="40">
        <v>46.136400000000002</v>
      </c>
      <c r="L963" s="33" t="s">
        <v>4448</v>
      </c>
      <c r="M963" s="37">
        <v>4.4439392969000001E-7</v>
      </c>
      <c r="N963" s="38">
        <v>5.0000000000000001E-4</v>
      </c>
      <c r="O963" s="41" t="s">
        <v>4223</v>
      </c>
    </row>
    <row r="964" spans="2:15" ht="15" customHeight="1" x14ac:dyDescent="0.3">
      <c r="B964" s="42" t="s">
        <v>866</v>
      </c>
      <c r="C964" s="43" t="s">
        <v>2666</v>
      </c>
      <c r="D964" s="44" t="s">
        <v>3616</v>
      </c>
      <c r="E964" s="45">
        <v>33738.073230000002</v>
      </c>
      <c r="F964" s="46">
        <v>45504</v>
      </c>
      <c r="G964" s="47">
        <v>0.24504030279</v>
      </c>
      <c r="H964" s="48">
        <v>8267.1876800000009</v>
      </c>
      <c r="I964" s="43" t="s">
        <v>4021</v>
      </c>
      <c r="J964" s="49">
        <v>0.16526204096</v>
      </c>
      <c r="K964" s="50">
        <v>5575.62284</v>
      </c>
      <c r="L964" s="43" t="s">
        <v>4041</v>
      </c>
      <c r="M964" s="47">
        <v>0.15770299459000001</v>
      </c>
      <c r="N964" s="48">
        <v>5320.5951800000003</v>
      </c>
      <c r="O964" s="51" t="s">
        <v>4052</v>
      </c>
    </row>
    <row r="965" spans="2:15" ht="15" customHeight="1" x14ac:dyDescent="0.3">
      <c r="B965" s="32" t="s">
        <v>867</v>
      </c>
      <c r="C965" s="33" t="s">
        <v>2667</v>
      </c>
      <c r="D965" s="34" t="s">
        <v>3605</v>
      </c>
      <c r="E965" s="35">
        <v>124181.14337999999</v>
      </c>
      <c r="F965" s="36">
        <v>45535</v>
      </c>
      <c r="G965" s="37">
        <v>8.3815462048E-2</v>
      </c>
      <c r="H965" s="38">
        <v>10408.29991</v>
      </c>
      <c r="I965" s="33" t="s">
        <v>4074</v>
      </c>
      <c r="J965" s="39">
        <v>8.1969080915999998E-2</v>
      </c>
      <c r="K965" s="40">
        <v>10179.01419</v>
      </c>
      <c r="L965" s="33" t="s">
        <v>4019</v>
      </c>
      <c r="M965" s="37">
        <v>7.4402836038999998E-2</v>
      </c>
      <c r="N965" s="38">
        <v>9239.4292499999992</v>
      </c>
      <c r="O965" s="41" t="s">
        <v>4023</v>
      </c>
    </row>
    <row r="966" spans="2:15" ht="15" customHeight="1" x14ac:dyDescent="0.3">
      <c r="B966" s="42" t="s">
        <v>868</v>
      </c>
      <c r="C966" s="43" t="s">
        <v>2668</v>
      </c>
      <c r="D966" s="44" t="s">
        <v>3615</v>
      </c>
      <c r="E966" s="45">
        <v>83770.542400000006</v>
      </c>
      <c r="F966" s="46">
        <v>45535</v>
      </c>
      <c r="G966" s="47">
        <v>0.63131960060000003</v>
      </c>
      <c r="H966" s="48">
        <v>52885.985370000002</v>
      </c>
      <c r="I966" s="43" t="s">
        <v>4049</v>
      </c>
      <c r="J966" s="49">
        <v>0.18114900184999999</v>
      </c>
      <c r="K966" s="50">
        <v>15174.950140000001</v>
      </c>
      <c r="L966" s="43" t="s">
        <v>4035</v>
      </c>
      <c r="M966" s="47">
        <v>0.12363998337</v>
      </c>
      <c r="N966" s="48">
        <v>10357.38847</v>
      </c>
      <c r="O966" s="51" t="s">
        <v>4027</v>
      </c>
    </row>
    <row r="967" spans="2:15" ht="15" customHeight="1" x14ac:dyDescent="0.3">
      <c r="B967" s="32" t="s">
        <v>869</v>
      </c>
      <c r="C967" s="33" t="s">
        <v>2669</v>
      </c>
      <c r="D967" s="34" t="s">
        <v>3613</v>
      </c>
      <c r="E967" s="35">
        <v>95217.341440000004</v>
      </c>
      <c r="F967" s="36">
        <v>45504</v>
      </c>
      <c r="G967" s="37">
        <v>0.18133294922000001</v>
      </c>
      <c r="H967" s="38">
        <v>17266.04134</v>
      </c>
      <c r="I967" s="33" t="s">
        <v>4035</v>
      </c>
      <c r="J967" s="39">
        <v>0.12022158891</v>
      </c>
      <c r="K967" s="40">
        <v>11447.18008</v>
      </c>
      <c r="L967" s="33" t="s">
        <v>4074</v>
      </c>
      <c r="M967" s="37">
        <v>0.10499163458999999</v>
      </c>
      <c r="N967" s="38">
        <v>9997.0243200000004</v>
      </c>
      <c r="O967" s="41" t="s">
        <v>4158</v>
      </c>
    </row>
    <row r="968" spans="2:15" ht="15" customHeight="1" x14ac:dyDescent="0.3">
      <c r="B968" s="42" t="s">
        <v>870</v>
      </c>
      <c r="C968" s="43" t="s">
        <v>2670</v>
      </c>
      <c r="D968" s="44" t="s">
        <v>3614</v>
      </c>
      <c r="E968" s="45">
        <v>7975.57348</v>
      </c>
      <c r="F968" s="46">
        <v>45535</v>
      </c>
      <c r="G968" s="47">
        <v>0.14434968379999999</v>
      </c>
      <c r="H968" s="48">
        <v>1151.27151</v>
      </c>
      <c r="I968" s="43" t="s">
        <v>4041</v>
      </c>
      <c r="J968" s="49">
        <v>0.13231842358000001</v>
      </c>
      <c r="K968" s="50">
        <v>1055.31531</v>
      </c>
      <c r="L968" s="43" t="s">
        <v>4083</v>
      </c>
      <c r="M968" s="47">
        <v>0.12818720341000001</v>
      </c>
      <c r="N968" s="48">
        <v>1022.36646</v>
      </c>
      <c r="O968" s="51" t="s">
        <v>4051</v>
      </c>
    </row>
    <row r="969" spans="2:15" ht="15" customHeight="1" x14ac:dyDescent="0.3">
      <c r="B969" s="32" t="s">
        <v>871</v>
      </c>
      <c r="C969" s="33" t="s">
        <v>2671</v>
      </c>
      <c r="D969" s="34" t="s">
        <v>3614</v>
      </c>
      <c r="E969" s="35">
        <v>37323.358339999999</v>
      </c>
      <c r="F969" s="36">
        <v>45504</v>
      </c>
      <c r="G969" s="37">
        <v>0.21813868317999999</v>
      </c>
      <c r="H969" s="38">
        <v>8141.66824</v>
      </c>
      <c r="I969" s="33" t="s">
        <v>4021</v>
      </c>
      <c r="J969" s="39">
        <v>0.16928214530999999</v>
      </c>
      <c r="K969" s="40">
        <v>6318.1781700000001</v>
      </c>
      <c r="L969" s="33" t="s">
        <v>4030</v>
      </c>
      <c r="M969" s="37">
        <v>0.15763846345999999</v>
      </c>
      <c r="N969" s="38">
        <v>5883.5968599999997</v>
      </c>
      <c r="O969" s="41" t="s">
        <v>4019</v>
      </c>
    </row>
    <row r="970" spans="2:15" ht="15" customHeight="1" x14ac:dyDescent="0.3">
      <c r="B970" s="42" t="s">
        <v>3761</v>
      </c>
      <c r="C970" s="43" t="s">
        <v>3935</v>
      </c>
      <c r="D970" s="44" t="s">
        <v>3620</v>
      </c>
      <c r="E970" s="45">
        <v>10142.8622</v>
      </c>
      <c r="F970" s="46">
        <v>45504</v>
      </c>
      <c r="G970" s="47">
        <v>0.33381331849000001</v>
      </c>
      <c r="H970" s="48">
        <v>3385.82249</v>
      </c>
      <c r="I970" s="43" t="s">
        <v>4041</v>
      </c>
      <c r="J970" s="49">
        <v>0.17415839189999999</v>
      </c>
      <c r="K970" s="50">
        <v>1766.4645700000001</v>
      </c>
      <c r="L970" s="43" t="s">
        <v>4045</v>
      </c>
      <c r="M970" s="47">
        <v>0.16549226608000001</v>
      </c>
      <c r="N970" s="48">
        <v>1678.5652500000001</v>
      </c>
      <c r="O970" s="51" t="s">
        <v>4021</v>
      </c>
    </row>
    <row r="971" spans="2:15" ht="15" customHeight="1" x14ac:dyDescent="0.3">
      <c r="B971" s="32" t="s">
        <v>872</v>
      </c>
      <c r="C971" s="33" t="s">
        <v>2672</v>
      </c>
      <c r="D971" s="34" t="s">
        <v>3614</v>
      </c>
      <c r="E971" s="35">
        <v>2980354.9627999999</v>
      </c>
      <c r="F971" s="36">
        <v>45535</v>
      </c>
      <c r="G971" s="37">
        <v>0.52278850929999998</v>
      </c>
      <c r="H971" s="38">
        <v>1558095.3282000001</v>
      </c>
      <c r="I971" s="33" t="s">
        <v>4025</v>
      </c>
      <c r="J971" s="39">
        <v>3.5214983217999998E-2</v>
      </c>
      <c r="K971" s="40">
        <v>104953.15</v>
      </c>
      <c r="L971" s="33" t="s">
        <v>4146</v>
      </c>
      <c r="M971" s="37">
        <v>3.4280656187999997E-2</v>
      </c>
      <c r="N971" s="38">
        <v>102168.5238</v>
      </c>
      <c r="O971" s="41" t="s">
        <v>4224</v>
      </c>
    </row>
    <row r="972" spans="2:15" ht="15" customHeight="1" x14ac:dyDescent="0.3">
      <c r="B972" s="42" t="s">
        <v>3762</v>
      </c>
      <c r="C972" s="43" t="s">
        <v>3936</v>
      </c>
      <c r="D972" s="44" t="s">
        <v>3607</v>
      </c>
      <c r="E972" s="45">
        <v>2726.3966099999998</v>
      </c>
      <c r="F972" s="46">
        <v>45382</v>
      </c>
      <c r="G972" s="47">
        <v>0.70212298275999996</v>
      </c>
      <c r="H972" s="48">
        <v>1914.2657200000001</v>
      </c>
      <c r="I972" s="43" t="s">
        <v>4202</v>
      </c>
      <c r="J972" s="49">
        <v>0.11888816499</v>
      </c>
      <c r="K972" s="50">
        <v>324.13628999999997</v>
      </c>
      <c r="L972" s="43" t="s">
        <v>4449</v>
      </c>
      <c r="M972" s="47">
        <v>9.0811083424999994E-2</v>
      </c>
      <c r="N972" s="48">
        <v>247.58703</v>
      </c>
      <c r="O972" s="51" t="s">
        <v>4225</v>
      </c>
    </row>
    <row r="973" spans="2:15" ht="15" customHeight="1" x14ac:dyDescent="0.3">
      <c r="B973" s="32" t="s">
        <v>873</v>
      </c>
      <c r="C973" s="33" t="s">
        <v>2673</v>
      </c>
      <c r="D973" s="34" t="s">
        <v>3609</v>
      </c>
      <c r="E973" s="35">
        <v>14598.73668</v>
      </c>
      <c r="F973" s="36">
        <v>45504</v>
      </c>
      <c r="G973" s="37">
        <v>0.28743778465000003</v>
      </c>
      <c r="H973" s="38">
        <v>4196.2285300000003</v>
      </c>
      <c r="I973" s="33" t="s">
        <v>4049</v>
      </c>
      <c r="J973" s="39">
        <v>0.20091149284000001</v>
      </c>
      <c r="K973" s="40">
        <v>2933.0539800000001</v>
      </c>
      <c r="L973" s="33" t="s">
        <v>4051</v>
      </c>
      <c r="M973" s="37">
        <v>0.12861321162</v>
      </c>
      <c r="N973" s="38">
        <v>1877.59041</v>
      </c>
      <c r="O973" s="41" t="s">
        <v>4044</v>
      </c>
    </row>
    <row r="974" spans="2:15" ht="15" customHeight="1" x14ac:dyDescent="0.3">
      <c r="B974" s="42" t="s">
        <v>3763</v>
      </c>
      <c r="C974" s="43" t="s">
        <v>3937</v>
      </c>
      <c r="D974" s="44" t="s">
        <v>3611</v>
      </c>
      <c r="E974" s="45">
        <v>2551.63051</v>
      </c>
      <c r="F974" s="46">
        <v>45504</v>
      </c>
      <c r="G974" s="47">
        <v>0.76452429626999996</v>
      </c>
      <c r="H974" s="48">
        <v>1950.78352</v>
      </c>
      <c r="I974" s="43" t="s">
        <v>4021</v>
      </c>
      <c r="J974" s="49">
        <v>8.9129613048999995E-2</v>
      </c>
      <c r="K974" s="50">
        <v>227.42583999999999</v>
      </c>
      <c r="L974" s="43" t="s">
        <v>4190</v>
      </c>
      <c r="M974" s="47">
        <v>4.2818017565999997E-2</v>
      </c>
      <c r="N974" s="48">
        <v>109.25576</v>
      </c>
      <c r="O974" s="51" t="s">
        <v>4226</v>
      </c>
    </row>
    <row r="975" spans="2:15" ht="15" customHeight="1" x14ac:dyDescent="0.3">
      <c r="B975" s="32" t="s">
        <v>874</v>
      </c>
      <c r="C975" s="33" t="s">
        <v>2674</v>
      </c>
      <c r="D975" s="34" t="s">
        <v>3615</v>
      </c>
      <c r="E975" s="35">
        <v>21101.474979999999</v>
      </c>
      <c r="F975" s="36">
        <v>45535</v>
      </c>
      <c r="G975" s="37">
        <v>0.35255080685000001</v>
      </c>
      <c r="H975" s="38">
        <v>7439.3420299999998</v>
      </c>
      <c r="I975" s="33" t="s">
        <v>4201</v>
      </c>
      <c r="J975" s="39">
        <v>0.15457004702999999</v>
      </c>
      <c r="K975" s="40">
        <v>3261.65598</v>
      </c>
      <c r="L975" s="33" t="s">
        <v>4051</v>
      </c>
      <c r="M975" s="37">
        <v>0.12707912089000001</v>
      </c>
      <c r="N975" s="38">
        <v>2681.5568899999998</v>
      </c>
      <c r="O975" s="41" t="s">
        <v>4021</v>
      </c>
    </row>
    <row r="976" spans="2:15" ht="15" customHeight="1" x14ac:dyDescent="0.3">
      <c r="B976" s="42" t="s">
        <v>875</v>
      </c>
      <c r="C976" s="43" t="s">
        <v>2675</v>
      </c>
      <c r="D976" s="44" t="s">
        <v>3605</v>
      </c>
      <c r="E976" s="45">
        <v>32987.824690000001</v>
      </c>
      <c r="F976" s="46">
        <v>45504</v>
      </c>
      <c r="G976" s="47">
        <v>0.21667879579999999</v>
      </c>
      <c r="H976" s="48">
        <v>7147.7621300000001</v>
      </c>
      <c r="I976" s="43" t="s">
        <v>4105</v>
      </c>
      <c r="J976" s="49">
        <v>0.15820381032</v>
      </c>
      <c r="K976" s="50">
        <v>5218.7995600000004</v>
      </c>
      <c r="L976" s="43" t="s">
        <v>4053</v>
      </c>
      <c r="M976" s="47">
        <v>8.8665559717000006E-2</v>
      </c>
      <c r="N976" s="48">
        <v>2924.8839400000002</v>
      </c>
      <c r="O976" s="51" t="s">
        <v>4227</v>
      </c>
    </row>
    <row r="977" spans="2:15" ht="15" customHeight="1" x14ac:dyDescent="0.3">
      <c r="B977" s="32" t="s">
        <v>876</v>
      </c>
      <c r="C977" s="33" t="s">
        <v>2676</v>
      </c>
      <c r="D977" s="34" t="s">
        <v>3600</v>
      </c>
      <c r="E977" s="35">
        <v>46942.582759999998</v>
      </c>
      <c r="F977" s="36">
        <v>45535</v>
      </c>
      <c r="G977" s="37">
        <v>0.19521719772000001</v>
      </c>
      <c r="H977" s="38">
        <v>9163.9994600000009</v>
      </c>
      <c r="I977" s="33" t="s">
        <v>4044</v>
      </c>
      <c r="J977" s="39">
        <v>0.16927056721</v>
      </c>
      <c r="K977" s="40">
        <v>7945.9976100000003</v>
      </c>
      <c r="L977" s="33" t="s">
        <v>4021</v>
      </c>
      <c r="M977" s="37">
        <v>0.14980398301</v>
      </c>
      <c r="N977" s="38">
        <v>7032.1858700000003</v>
      </c>
      <c r="O977" s="41" t="s">
        <v>4022</v>
      </c>
    </row>
    <row r="978" spans="2:15" ht="15" customHeight="1" x14ac:dyDescent="0.3">
      <c r="B978" s="42" t="s">
        <v>877</v>
      </c>
      <c r="C978" s="43" t="s">
        <v>2677</v>
      </c>
      <c r="D978" s="44" t="s">
        <v>3606</v>
      </c>
      <c r="E978" s="45">
        <v>12539.40812</v>
      </c>
      <c r="F978" s="46">
        <v>45473</v>
      </c>
      <c r="G978" s="47">
        <v>0.23614892758</v>
      </c>
      <c r="H978" s="48">
        <v>2961.1677800000002</v>
      </c>
      <c r="I978" s="43" t="s">
        <v>4025</v>
      </c>
      <c r="J978" s="49">
        <v>0.16451613667000001</v>
      </c>
      <c r="K978" s="50">
        <v>2062.93498</v>
      </c>
      <c r="L978" s="43" t="s">
        <v>4301</v>
      </c>
      <c r="M978" s="47">
        <v>0.1214990385</v>
      </c>
      <c r="N978" s="48">
        <v>1523.52603</v>
      </c>
      <c r="O978" s="51" t="s">
        <v>4020</v>
      </c>
    </row>
    <row r="979" spans="2:15" ht="15" customHeight="1" x14ac:dyDescent="0.3">
      <c r="B979" s="32" t="s">
        <v>878</v>
      </c>
      <c r="C979" s="33" t="s">
        <v>2678</v>
      </c>
      <c r="D979" s="34" t="s">
        <v>3612</v>
      </c>
      <c r="E979" s="35">
        <v>78477.389989999996</v>
      </c>
      <c r="F979" s="36">
        <v>45535</v>
      </c>
      <c r="G979" s="37">
        <v>9.2828846638999998E-2</v>
      </c>
      <c r="H979" s="38">
        <v>7284.9656000000004</v>
      </c>
      <c r="I979" s="33" t="s">
        <v>4030</v>
      </c>
      <c r="J979" s="39">
        <v>9.1110572368999998E-2</v>
      </c>
      <c r="K979" s="40">
        <v>7150.1199200000001</v>
      </c>
      <c r="L979" s="33" t="s">
        <v>4041</v>
      </c>
      <c r="M979" s="37">
        <v>8.2895045959000005E-2</v>
      </c>
      <c r="N979" s="38">
        <v>6505.3868499999999</v>
      </c>
      <c r="O979" s="41" t="s">
        <v>4019</v>
      </c>
    </row>
    <row r="980" spans="2:15" ht="15" customHeight="1" x14ac:dyDescent="0.3">
      <c r="B980" s="42" t="s">
        <v>879</v>
      </c>
      <c r="C980" s="43" t="s">
        <v>2679</v>
      </c>
      <c r="D980" s="44" t="s">
        <v>3610</v>
      </c>
      <c r="E980" s="45">
        <v>135968.99927999999</v>
      </c>
      <c r="F980" s="46">
        <v>45535</v>
      </c>
      <c r="G980" s="47">
        <v>0.65714468586999997</v>
      </c>
      <c r="H980" s="48">
        <v>89351.305319999999</v>
      </c>
      <c r="I980" s="43" t="s">
        <v>4025</v>
      </c>
      <c r="J980" s="49">
        <v>5.1980327187999997E-2</v>
      </c>
      <c r="K980" s="50">
        <v>7067.7130699999998</v>
      </c>
      <c r="L980" s="43" t="s">
        <v>4150</v>
      </c>
      <c r="M980" s="47">
        <v>4.2223950608999999E-2</v>
      </c>
      <c r="N980" s="48">
        <v>5741.1483099999996</v>
      </c>
      <c r="O980" s="51" t="s">
        <v>4027</v>
      </c>
    </row>
    <row r="981" spans="2:15" ht="15" customHeight="1" x14ac:dyDescent="0.3">
      <c r="B981" s="32" t="s">
        <v>3764</v>
      </c>
      <c r="C981" s="33" t="s">
        <v>3938</v>
      </c>
      <c r="D981" s="34" t="s">
        <v>3609</v>
      </c>
      <c r="E981" s="35">
        <v>1819.62844</v>
      </c>
      <c r="F981" s="36">
        <v>45504</v>
      </c>
      <c r="G981" s="37">
        <v>0.33772745385000003</v>
      </c>
      <c r="H981" s="38">
        <v>614.53848000000005</v>
      </c>
      <c r="I981" s="33" t="s">
        <v>4023</v>
      </c>
      <c r="J981" s="39">
        <v>0.33460554178000002</v>
      </c>
      <c r="K981" s="40">
        <v>608.85775999999998</v>
      </c>
      <c r="L981" s="33" t="s">
        <v>4044</v>
      </c>
      <c r="M981" s="37">
        <v>0.21362401876000001</v>
      </c>
      <c r="N981" s="38">
        <v>388.71634</v>
      </c>
      <c r="O981" s="41" t="s">
        <v>4190</v>
      </c>
    </row>
    <row r="982" spans="2:15" ht="15" customHeight="1" x14ac:dyDescent="0.3">
      <c r="B982" s="42" t="s">
        <v>880</v>
      </c>
      <c r="C982" s="43" t="s">
        <v>2680</v>
      </c>
      <c r="D982" s="44" t="s">
        <v>3609</v>
      </c>
      <c r="E982" s="45">
        <v>12717.51446</v>
      </c>
      <c r="F982" s="46">
        <v>45535</v>
      </c>
      <c r="G982" s="47">
        <v>0.24043791179999999</v>
      </c>
      <c r="H982" s="48">
        <v>3057.7726200000002</v>
      </c>
      <c r="I982" s="43" t="s">
        <v>4052</v>
      </c>
      <c r="J982" s="49">
        <v>0.15750624669999999</v>
      </c>
      <c r="K982" s="50">
        <v>2003.08797</v>
      </c>
      <c r="L982" s="43" t="s">
        <v>4020</v>
      </c>
      <c r="M982" s="47">
        <v>0.12203645254999999</v>
      </c>
      <c r="N982" s="48">
        <v>1552.00035</v>
      </c>
      <c r="O982" s="51" t="s">
        <v>4051</v>
      </c>
    </row>
    <row r="983" spans="2:15" ht="15" customHeight="1" x14ac:dyDescent="0.3">
      <c r="B983" s="32" t="s">
        <v>881</v>
      </c>
      <c r="C983" s="33" t="s">
        <v>2681</v>
      </c>
      <c r="D983" s="34" t="s">
        <v>3607</v>
      </c>
      <c r="E983" s="35">
        <v>3977.5257299999998</v>
      </c>
      <c r="F983" s="36">
        <v>45535</v>
      </c>
      <c r="G983" s="37">
        <v>0.99778666170999997</v>
      </c>
      <c r="H983" s="38">
        <v>3968.7221199999999</v>
      </c>
      <c r="I983" s="33" t="s">
        <v>4025</v>
      </c>
      <c r="J983" s="39">
        <v>2.2007450345000001E-3</v>
      </c>
      <c r="K983" s="40">
        <v>8.75352</v>
      </c>
      <c r="L983" s="33" t="s">
        <v>4020</v>
      </c>
      <c r="M983" s="37">
        <v>1.2593256059E-5</v>
      </c>
      <c r="N983" s="38">
        <v>5.0090000000000003E-2</v>
      </c>
      <c r="O983" s="41" t="s">
        <v>4228</v>
      </c>
    </row>
    <row r="984" spans="2:15" ht="15" customHeight="1" x14ac:dyDescent="0.3">
      <c r="B984" s="42" t="s">
        <v>882</v>
      </c>
      <c r="C984" s="43" t="s">
        <v>2682</v>
      </c>
      <c r="D984" s="44" t="s">
        <v>3607</v>
      </c>
      <c r="E984" s="45">
        <v>2963.0159899999999</v>
      </c>
      <c r="F984" s="46">
        <v>45535</v>
      </c>
      <c r="G984" s="47">
        <v>0.22167442977999999</v>
      </c>
      <c r="H984" s="48">
        <v>656.82488000000001</v>
      </c>
      <c r="I984" s="43" t="s">
        <v>4105</v>
      </c>
      <c r="J984" s="49">
        <v>0.17991349077999999</v>
      </c>
      <c r="K984" s="50">
        <v>533.08654999999999</v>
      </c>
      <c r="L984" s="43" t="s">
        <v>4066</v>
      </c>
      <c r="M984" s="47">
        <v>0.17720862856</v>
      </c>
      <c r="N984" s="48">
        <v>525.072</v>
      </c>
      <c r="O984" s="51" t="s">
        <v>4071</v>
      </c>
    </row>
    <row r="985" spans="2:15" ht="15" customHeight="1" x14ac:dyDescent="0.3">
      <c r="B985" s="32" t="s">
        <v>883</v>
      </c>
      <c r="C985" s="33" t="s">
        <v>2683</v>
      </c>
      <c r="D985" s="34" t="s">
        <v>3613</v>
      </c>
      <c r="E985" s="35">
        <v>26629.484700000001</v>
      </c>
      <c r="F985" s="36">
        <v>45535</v>
      </c>
      <c r="G985" s="37">
        <v>0.11192661043</v>
      </c>
      <c r="H985" s="38">
        <v>2980.5479599999999</v>
      </c>
      <c r="I985" s="33" t="s">
        <v>4052</v>
      </c>
      <c r="J985" s="39">
        <v>0.10181007633</v>
      </c>
      <c r="K985" s="40">
        <v>2711.1498700000002</v>
      </c>
      <c r="L985" s="33" t="s">
        <v>4030</v>
      </c>
      <c r="M985" s="37">
        <v>8.0995785097000006E-2</v>
      </c>
      <c r="N985" s="38">
        <v>2156.8760200000002</v>
      </c>
      <c r="O985" s="41" t="s">
        <v>4022</v>
      </c>
    </row>
    <row r="986" spans="2:15" ht="15" customHeight="1" x14ac:dyDescent="0.3">
      <c r="B986" s="42" t="s">
        <v>884</v>
      </c>
      <c r="C986" s="43" t="s">
        <v>2684</v>
      </c>
      <c r="D986" s="44" t="s">
        <v>3615</v>
      </c>
      <c r="E986" s="45">
        <v>2878.0864499999998</v>
      </c>
      <c r="F986" s="46">
        <v>45473</v>
      </c>
      <c r="G986" s="47">
        <v>0.21291147457000001</v>
      </c>
      <c r="H986" s="48">
        <v>612.77763000000004</v>
      </c>
      <c r="I986" s="43" t="s">
        <v>4045</v>
      </c>
      <c r="J986" s="49">
        <v>0.11817286447</v>
      </c>
      <c r="K986" s="50">
        <v>340.11171999999999</v>
      </c>
      <c r="L986" s="43" t="s">
        <v>4028</v>
      </c>
      <c r="M986" s="47">
        <v>6.7350099925000004E-2</v>
      </c>
      <c r="N986" s="48">
        <v>193.83940999999999</v>
      </c>
      <c r="O986" s="51" t="s">
        <v>4229</v>
      </c>
    </row>
    <row r="987" spans="2:15" ht="15" customHeight="1" x14ac:dyDescent="0.3">
      <c r="B987" s="32" t="s">
        <v>885</v>
      </c>
      <c r="C987" s="33" t="s">
        <v>2685</v>
      </c>
      <c r="D987" s="34" t="s">
        <v>3607</v>
      </c>
      <c r="E987" s="35">
        <v>38130.781909999998</v>
      </c>
      <c r="F987" s="36">
        <v>45473</v>
      </c>
      <c r="G987" s="37">
        <v>0.22952419231000001</v>
      </c>
      <c r="H987" s="38">
        <v>8751.9369200000001</v>
      </c>
      <c r="I987" s="33" t="s">
        <v>4021</v>
      </c>
      <c r="J987" s="39">
        <v>0.18871085222</v>
      </c>
      <c r="K987" s="40">
        <v>7195.6923500000003</v>
      </c>
      <c r="L987" s="33" t="s">
        <v>4024</v>
      </c>
      <c r="M987" s="37">
        <v>0.13887931914000001</v>
      </c>
      <c r="N987" s="38">
        <v>5295.5770300000004</v>
      </c>
      <c r="O987" s="41" t="s">
        <v>4052</v>
      </c>
    </row>
    <row r="988" spans="2:15" ht="15" customHeight="1" x14ac:dyDescent="0.3">
      <c r="B988" s="42" t="s">
        <v>3765</v>
      </c>
      <c r="C988" s="43" t="s">
        <v>3939</v>
      </c>
      <c r="D988" s="44" t="s">
        <v>3611</v>
      </c>
      <c r="E988" s="45">
        <v>1605.30629</v>
      </c>
      <c r="F988" s="46">
        <v>45535</v>
      </c>
      <c r="G988" s="47">
        <v>0.56127819695000003</v>
      </c>
      <c r="H988" s="48">
        <v>901.02341999999999</v>
      </c>
      <c r="I988" s="43" t="s">
        <v>4174</v>
      </c>
      <c r="J988" s="49">
        <v>0.25602340348000002</v>
      </c>
      <c r="K988" s="50">
        <v>410.99597999999997</v>
      </c>
      <c r="L988" s="43" t="s">
        <v>4058</v>
      </c>
      <c r="M988" s="47">
        <v>0.16659390900000001</v>
      </c>
      <c r="N988" s="48">
        <v>267.43425000000002</v>
      </c>
      <c r="O988" s="51" t="s">
        <v>4030</v>
      </c>
    </row>
    <row r="989" spans="2:15" ht="15" customHeight="1" x14ac:dyDescent="0.3">
      <c r="B989" s="32" t="s">
        <v>886</v>
      </c>
      <c r="C989" s="33" t="s">
        <v>2686</v>
      </c>
      <c r="D989" s="34" t="s">
        <v>3613</v>
      </c>
      <c r="E989" s="35">
        <v>89500.159339999998</v>
      </c>
      <c r="F989" s="36">
        <v>45504</v>
      </c>
      <c r="G989" s="37">
        <v>0.1291731602</v>
      </c>
      <c r="H989" s="38">
        <v>11561.01842</v>
      </c>
      <c r="I989" s="33" t="s">
        <v>4098</v>
      </c>
      <c r="J989" s="39">
        <v>0.10902384813</v>
      </c>
      <c r="K989" s="40">
        <v>9757.6517800000001</v>
      </c>
      <c r="L989" s="33" t="s">
        <v>4050</v>
      </c>
      <c r="M989" s="37">
        <v>0.10223910233</v>
      </c>
      <c r="N989" s="38">
        <v>9150.4159500000005</v>
      </c>
      <c r="O989" s="41" t="s">
        <v>4074</v>
      </c>
    </row>
    <row r="990" spans="2:15" ht="15" customHeight="1" x14ac:dyDescent="0.3">
      <c r="B990" s="42" t="s">
        <v>887</v>
      </c>
      <c r="C990" s="43" t="s">
        <v>2687</v>
      </c>
      <c r="D990" s="44" t="s">
        <v>3613</v>
      </c>
      <c r="E990" s="45">
        <v>31386.261340000001</v>
      </c>
      <c r="F990" s="46">
        <v>45535</v>
      </c>
      <c r="G990" s="47">
        <v>0.1911453239</v>
      </c>
      <c r="H990" s="48">
        <v>5999.33709</v>
      </c>
      <c r="I990" s="43" t="s">
        <v>4057</v>
      </c>
      <c r="J990" s="49">
        <v>9.6513087913999998E-2</v>
      </c>
      <c r="K990" s="50">
        <v>3029.1849999999999</v>
      </c>
      <c r="L990" s="43" t="s">
        <v>4098</v>
      </c>
      <c r="M990" s="47">
        <v>7.1159230652E-2</v>
      </c>
      <c r="N990" s="48">
        <v>2233.4222100000002</v>
      </c>
      <c r="O990" s="51" t="s">
        <v>4074</v>
      </c>
    </row>
    <row r="991" spans="2:15" ht="15" customHeight="1" x14ac:dyDescent="0.3">
      <c r="B991" s="32" t="s">
        <v>888</v>
      </c>
      <c r="C991" s="33" t="s">
        <v>2688</v>
      </c>
      <c r="D991" s="34" t="s">
        <v>3618</v>
      </c>
      <c r="E991" s="35">
        <v>81579.535099999994</v>
      </c>
      <c r="F991" s="36">
        <v>45504</v>
      </c>
      <c r="G991" s="37">
        <v>0.18666066116999999</v>
      </c>
      <c r="H991" s="38">
        <v>15227.68996</v>
      </c>
      <c r="I991" s="33" t="s">
        <v>4035</v>
      </c>
      <c r="J991" s="39">
        <v>0.17367497293</v>
      </c>
      <c r="K991" s="40">
        <v>14168.323549999999</v>
      </c>
      <c r="L991" s="33" t="s">
        <v>4031</v>
      </c>
      <c r="M991" s="37">
        <v>0.14728094496999999</v>
      </c>
      <c r="N991" s="38">
        <v>12015.11102</v>
      </c>
      <c r="O991" s="41" t="s">
        <v>4022</v>
      </c>
    </row>
    <row r="992" spans="2:15" ht="15" customHeight="1" x14ac:dyDescent="0.3">
      <c r="B992" s="42" t="s">
        <v>889</v>
      </c>
      <c r="C992" s="43" t="s">
        <v>2689</v>
      </c>
      <c r="D992" s="44" t="s">
        <v>3613</v>
      </c>
      <c r="E992" s="45">
        <v>262881.41528000002</v>
      </c>
      <c r="F992" s="46">
        <v>45535</v>
      </c>
      <c r="G992" s="47">
        <v>0.18155824633000001</v>
      </c>
      <c r="H992" s="48">
        <v>47728.28875</v>
      </c>
      <c r="I992" s="43" t="s">
        <v>4030</v>
      </c>
      <c r="J992" s="49">
        <v>0.12611353588999999</v>
      </c>
      <c r="K992" s="50">
        <v>33152.904799999997</v>
      </c>
      <c r="L992" s="43" t="s">
        <v>4057</v>
      </c>
      <c r="M992" s="47">
        <v>0.11505143453</v>
      </c>
      <c r="N992" s="48">
        <v>30244.88394</v>
      </c>
      <c r="O992" s="51" t="s">
        <v>4032</v>
      </c>
    </row>
    <row r="993" spans="2:15" ht="15" customHeight="1" x14ac:dyDescent="0.3">
      <c r="B993" s="32" t="s">
        <v>890</v>
      </c>
      <c r="C993" s="33" t="s">
        <v>2690</v>
      </c>
      <c r="D993" s="34" t="s">
        <v>3616</v>
      </c>
      <c r="E993" s="35">
        <v>1019.605</v>
      </c>
      <c r="F993" s="36">
        <v>45504</v>
      </c>
      <c r="G993" s="37">
        <v>0.50420486364999995</v>
      </c>
      <c r="H993" s="38">
        <v>514.08979999999997</v>
      </c>
      <c r="I993" s="33" t="s">
        <v>4021</v>
      </c>
      <c r="J993" s="39">
        <v>0.35259527953999997</v>
      </c>
      <c r="K993" s="40">
        <v>359.50790999999998</v>
      </c>
      <c r="L993" s="33" t="s">
        <v>4041</v>
      </c>
      <c r="M993" s="37">
        <v>6.5233497286000003E-2</v>
      </c>
      <c r="N993" s="38">
        <v>66.5124</v>
      </c>
      <c r="O993" s="41" t="s">
        <v>4030</v>
      </c>
    </row>
    <row r="994" spans="2:15" ht="15" customHeight="1" x14ac:dyDescent="0.3">
      <c r="B994" s="42" t="s">
        <v>3766</v>
      </c>
      <c r="C994" s="43" t="s">
        <v>3940</v>
      </c>
      <c r="D994" s="44" t="s">
        <v>3616</v>
      </c>
      <c r="E994" s="45">
        <v>2193.7004200000001</v>
      </c>
      <c r="F994" s="46">
        <v>45351</v>
      </c>
      <c r="G994" s="47">
        <v>0.20294381854999999</v>
      </c>
      <c r="H994" s="48">
        <v>445.19794000000002</v>
      </c>
      <c r="I994" s="43" t="s">
        <v>4020</v>
      </c>
      <c r="J994" s="49">
        <v>0.17200542816</v>
      </c>
      <c r="K994" s="50">
        <v>377.32837999999998</v>
      </c>
      <c r="L994" s="43" t="s">
        <v>4029</v>
      </c>
      <c r="M994" s="47">
        <v>0.16398551356999999</v>
      </c>
      <c r="N994" s="48">
        <v>359.73509000000001</v>
      </c>
      <c r="O994" s="51" t="s">
        <v>4085</v>
      </c>
    </row>
    <row r="995" spans="2:15" ht="15" customHeight="1" x14ac:dyDescent="0.3">
      <c r="B995" s="32" t="s">
        <v>891</v>
      </c>
      <c r="C995" s="33" t="s">
        <v>2691</v>
      </c>
      <c r="D995" s="34" t="s">
        <v>3615</v>
      </c>
      <c r="E995" s="35">
        <v>36299.870410000003</v>
      </c>
      <c r="F995" s="36">
        <v>45535</v>
      </c>
      <c r="G995" s="37">
        <v>7.7120513059000001E-2</v>
      </c>
      <c r="H995" s="38">
        <v>2799.4646299999999</v>
      </c>
      <c r="I995" s="33" t="s">
        <v>4031</v>
      </c>
      <c r="J995" s="39">
        <v>6.4148312203000005E-2</v>
      </c>
      <c r="K995" s="40">
        <v>2328.5754200000001</v>
      </c>
      <c r="L995" s="33" t="s">
        <v>4450</v>
      </c>
      <c r="M995" s="37">
        <v>6.3080224919000005E-2</v>
      </c>
      <c r="N995" s="38">
        <v>2289.8039899999999</v>
      </c>
      <c r="O995" s="41" t="s">
        <v>4102</v>
      </c>
    </row>
    <row r="996" spans="2:15" ht="15" customHeight="1" x14ac:dyDescent="0.3">
      <c r="B996" s="42" t="s">
        <v>892</v>
      </c>
      <c r="C996" s="43" t="s">
        <v>2692</v>
      </c>
      <c r="D996" s="44" t="s">
        <v>3605</v>
      </c>
      <c r="E996" s="45">
        <v>22110.528269999999</v>
      </c>
      <c r="F996" s="46">
        <v>45504</v>
      </c>
      <c r="G996" s="47">
        <v>0.17739837339</v>
      </c>
      <c r="H996" s="48">
        <v>3922.3717499999998</v>
      </c>
      <c r="I996" s="43" t="s">
        <v>4052</v>
      </c>
      <c r="J996" s="49">
        <v>0.14168520135000001</v>
      </c>
      <c r="K996" s="50">
        <v>3132.7346499999999</v>
      </c>
      <c r="L996" s="43" t="s">
        <v>4074</v>
      </c>
      <c r="M996" s="47">
        <v>0.13697054467</v>
      </c>
      <c r="N996" s="48">
        <v>3028.4911000000002</v>
      </c>
      <c r="O996" s="51" t="s">
        <v>4129</v>
      </c>
    </row>
    <row r="997" spans="2:15" ht="15" customHeight="1" x14ac:dyDescent="0.3">
      <c r="B997" s="32" t="s">
        <v>893</v>
      </c>
      <c r="C997" s="33" t="s">
        <v>2693</v>
      </c>
      <c r="D997" s="34" t="s">
        <v>3609</v>
      </c>
      <c r="E997" s="35">
        <v>12860.72488</v>
      </c>
      <c r="F997" s="36">
        <v>45504</v>
      </c>
      <c r="G997" s="37">
        <v>0.1300008161</v>
      </c>
      <c r="H997" s="38">
        <v>1671.90473</v>
      </c>
      <c r="I997" s="33" t="s">
        <v>4044</v>
      </c>
      <c r="J997" s="39">
        <v>0.1128486756</v>
      </c>
      <c r="K997" s="40">
        <v>1451.3157699999999</v>
      </c>
      <c r="L997" s="33" t="s">
        <v>4027</v>
      </c>
      <c r="M997" s="37">
        <v>0.10746971519</v>
      </c>
      <c r="N997" s="38">
        <v>1382.1384399999999</v>
      </c>
      <c r="O997" s="41" t="s">
        <v>4024</v>
      </c>
    </row>
    <row r="998" spans="2:15" ht="15" customHeight="1" x14ac:dyDescent="0.3">
      <c r="B998" s="42" t="s">
        <v>894</v>
      </c>
      <c r="C998" s="43" t="s">
        <v>2694</v>
      </c>
      <c r="D998" s="44" t="s">
        <v>3606</v>
      </c>
      <c r="E998" s="45">
        <v>174956.50782999999</v>
      </c>
      <c r="F998" s="46">
        <v>45535</v>
      </c>
      <c r="G998" s="47">
        <v>0.13408186057999999</v>
      </c>
      <c r="H998" s="48">
        <v>23458.49409</v>
      </c>
      <c r="I998" s="43" t="s">
        <v>4074</v>
      </c>
      <c r="J998" s="49">
        <v>0.12441748157</v>
      </c>
      <c r="K998" s="50">
        <v>21767.648089999999</v>
      </c>
      <c r="L998" s="43" t="s">
        <v>4048</v>
      </c>
      <c r="M998" s="47">
        <v>0.10745224818</v>
      </c>
      <c r="N998" s="48">
        <v>18799.470099999999</v>
      </c>
      <c r="O998" s="51" t="s">
        <v>4041</v>
      </c>
    </row>
    <row r="999" spans="2:15" ht="15" customHeight="1" x14ac:dyDescent="0.3">
      <c r="B999" s="32" t="s">
        <v>895</v>
      </c>
      <c r="C999" s="33" t="s">
        <v>2695</v>
      </c>
      <c r="D999" s="34" t="s">
        <v>3606</v>
      </c>
      <c r="E999" s="35">
        <v>35251.727720000003</v>
      </c>
      <c r="F999" s="36">
        <v>45535</v>
      </c>
      <c r="G999" s="37">
        <v>0.10429828486999999</v>
      </c>
      <c r="H999" s="38">
        <v>3676.6947399999999</v>
      </c>
      <c r="I999" s="33" t="s">
        <v>4038</v>
      </c>
      <c r="J999" s="39">
        <v>8.1726234608999998E-2</v>
      </c>
      <c r="K999" s="40">
        <v>2880.9909699999998</v>
      </c>
      <c r="L999" s="33" t="s">
        <v>4044</v>
      </c>
      <c r="M999" s="37">
        <v>7.9498687334000007E-2</v>
      </c>
      <c r="N999" s="38">
        <v>2802.4660800000001</v>
      </c>
      <c r="O999" s="41" t="s">
        <v>4162</v>
      </c>
    </row>
    <row r="1000" spans="2:15" ht="15" customHeight="1" x14ac:dyDescent="0.3">
      <c r="B1000" s="42" t="s">
        <v>896</v>
      </c>
      <c r="C1000" s="43" t="s">
        <v>2696</v>
      </c>
      <c r="D1000" s="44" t="s">
        <v>3606</v>
      </c>
      <c r="E1000" s="45">
        <v>35598.626649999998</v>
      </c>
      <c r="F1000" s="46">
        <v>45504</v>
      </c>
      <c r="G1000" s="47">
        <v>0.52017227187000004</v>
      </c>
      <c r="H1000" s="48">
        <v>18517.4185</v>
      </c>
      <c r="I1000" s="43" t="s">
        <v>4049</v>
      </c>
      <c r="J1000" s="49">
        <v>0.20147056460000001</v>
      </c>
      <c r="K1000" s="50">
        <v>7172.0754100000004</v>
      </c>
      <c r="L1000" s="43" t="s">
        <v>4027</v>
      </c>
      <c r="M1000" s="47">
        <v>0.19653314744</v>
      </c>
      <c r="N1000" s="48">
        <v>6996.3101399999996</v>
      </c>
      <c r="O1000" s="51" t="s">
        <v>4035</v>
      </c>
    </row>
    <row r="1001" spans="2:15" ht="15" customHeight="1" x14ac:dyDescent="0.3">
      <c r="B1001" s="32" t="s">
        <v>897</v>
      </c>
      <c r="C1001" s="33" t="s">
        <v>2697</v>
      </c>
      <c r="D1001" s="34" t="s">
        <v>3614</v>
      </c>
      <c r="E1001" s="35">
        <v>71083.657380000004</v>
      </c>
      <c r="F1001" s="36">
        <v>45535</v>
      </c>
      <c r="G1001" s="37">
        <v>0.14086575155</v>
      </c>
      <c r="H1001" s="38">
        <v>10013.25282</v>
      </c>
      <c r="I1001" s="33" t="s">
        <v>4162</v>
      </c>
      <c r="J1001" s="39">
        <v>0.10821848894</v>
      </c>
      <c r="K1001" s="40">
        <v>7692.5659900000001</v>
      </c>
      <c r="L1001" s="33" t="s">
        <v>4174</v>
      </c>
      <c r="M1001" s="37">
        <v>8.3797942868000005E-2</v>
      </c>
      <c r="N1001" s="38">
        <v>5956.6642599999996</v>
      </c>
      <c r="O1001" s="41" t="s">
        <v>4041</v>
      </c>
    </row>
    <row r="1002" spans="2:15" ht="15" customHeight="1" x14ac:dyDescent="0.3">
      <c r="B1002" s="42" t="s">
        <v>898</v>
      </c>
      <c r="C1002" s="43" t="s">
        <v>2698</v>
      </c>
      <c r="D1002" s="44" t="s">
        <v>3615</v>
      </c>
      <c r="E1002" s="45">
        <v>251548.8965</v>
      </c>
      <c r="F1002" s="46">
        <v>45443</v>
      </c>
      <c r="G1002" s="47">
        <v>0.12589647010999999</v>
      </c>
      <c r="H1002" s="48">
        <v>31669.118129999999</v>
      </c>
      <c r="I1002" s="43" t="s">
        <v>4048</v>
      </c>
      <c r="J1002" s="49">
        <v>6.9191609949999996E-2</v>
      </c>
      <c r="K1002" s="50">
        <v>17405.073130000001</v>
      </c>
      <c r="L1002" s="43" t="s">
        <v>4086</v>
      </c>
      <c r="M1002" s="47">
        <v>6.6390397662E-2</v>
      </c>
      <c r="N1002" s="48">
        <v>16700.431270000001</v>
      </c>
      <c r="O1002" s="51" t="s">
        <v>4074</v>
      </c>
    </row>
    <row r="1003" spans="2:15" ht="15" customHeight="1" x14ac:dyDescent="0.3">
      <c r="B1003" s="32" t="s">
        <v>899</v>
      </c>
      <c r="C1003" s="33" t="s">
        <v>2699</v>
      </c>
      <c r="D1003" s="34" t="s">
        <v>3613</v>
      </c>
      <c r="E1003" s="35">
        <v>64457.931989999997</v>
      </c>
      <c r="F1003" s="36">
        <v>45504</v>
      </c>
      <c r="G1003" s="37">
        <v>0.12446641215</v>
      </c>
      <c r="H1003" s="38">
        <v>8022.84753</v>
      </c>
      <c r="I1003" s="33" t="s">
        <v>4178</v>
      </c>
      <c r="J1003" s="39">
        <v>0.1193470948</v>
      </c>
      <c r="K1003" s="40">
        <v>7692.8669200000004</v>
      </c>
      <c r="L1003" s="33" t="s">
        <v>4158</v>
      </c>
      <c r="M1003" s="37">
        <v>0.10492926101</v>
      </c>
      <c r="N1003" s="38">
        <v>6763.5231700000004</v>
      </c>
      <c r="O1003" s="41" t="s">
        <v>4022</v>
      </c>
    </row>
    <row r="1004" spans="2:15" ht="15" customHeight="1" x14ac:dyDescent="0.3">
      <c r="B1004" s="42" t="s">
        <v>900</v>
      </c>
      <c r="C1004" s="43" t="s">
        <v>2700</v>
      </c>
      <c r="D1004" s="44" t="s">
        <v>3615</v>
      </c>
      <c r="E1004" s="45">
        <v>8947.1179300000003</v>
      </c>
      <c r="F1004" s="46">
        <v>45535</v>
      </c>
      <c r="G1004" s="47">
        <v>0.52304720879</v>
      </c>
      <c r="H1004" s="48">
        <v>4679.7650599999997</v>
      </c>
      <c r="I1004" s="43" t="s">
        <v>4052</v>
      </c>
      <c r="J1004" s="49">
        <v>0.47501447877000003</v>
      </c>
      <c r="K1004" s="50">
        <v>4250.0105599999997</v>
      </c>
      <c r="L1004" s="43" t="s">
        <v>4048</v>
      </c>
      <c r="M1004" s="47">
        <v>1.9383124416E-3</v>
      </c>
      <c r="N1004" s="48">
        <v>17.342310000000001</v>
      </c>
      <c r="O1004" s="51" t="s">
        <v>4020</v>
      </c>
    </row>
    <row r="1005" spans="2:15" ht="15" customHeight="1" x14ac:dyDescent="0.3">
      <c r="B1005" s="32" t="s">
        <v>901</v>
      </c>
      <c r="C1005" s="33" t="s">
        <v>2701</v>
      </c>
      <c r="D1005" s="34" t="s">
        <v>3614</v>
      </c>
      <c r="E1005" s="35">
        <v>447770.83013000002</v>
      </c>
      <c r="F1005" s="36">
        <v>45504</v>
      </c>
      <c r="G1005" s="37">
        <v>0.17583511006999999</v>
      </c>
      <c r="H1005" s="38">
        <v>78733.833199999994</v>
      </c>
      <c r="I1005" s="33" t="s">
        <v>4025</v>
      </c>
      <c r="J1005" s="39">
        <v>0.13842610154000001</v>
      </c>
      <c r="K1005" s="40">
        <v>61983.170400000003</v>
      </c>
      <c r="L1005" s="33" t="s">
        <v>4035</v>
      </c>
      <c r="M1005" s="37">
        <v>0.12514181816</v>
      </c>
      <c r="N1005" s="38">
        <v>56034.855799999998</v>
      </c>
      <c r="O1005" s="41" t="s">
        <v>4082</v>
      </c>
    </row>
    <row r="1006" spans="2:15" ht="15" customHeight="1" x14ac:dyDescent="0.3">
      <c r="B1006" s="42" t="s">
        <v>902</v>
      </c>
      <c r="C1006" s="43" t="s">
        <v>2702</v>
      </c>
      <c r="D1006" s="44" t="s">
        <v>3615</v>
      </c>
      <c r="E1006" s="45">
        <v>21681.172310000002</v>
      </c>
      <c r="F1006" s="46">
        <v>45504</v>
      </c>
      <c r="G1006" s="47">
        <v>0.12870752928000001</v>
      </c>
      <c r="H1006" s="48">
        <v>2790.5301199999999</v>
      </c>
      <c r="I1006" s="43" t="s">
        <v>4024</v>
      </c>
      <c r="J1006" s="49">
        <v>7.6302243547999998E-2</v>
      </c>
      <c r="K1006" s="50">
        <v>1654.3220899999999</v>
      </c>
      <c r="L1006" s="43" t="s">
        <v>4021</v>
      </c>
      <c r="M1006" s="47">
        <v>6.6658787602999994E-2</v>
      </c>
      <c r="N1006" s="48">
        <v>1445.2406599999999</v>
      </c>
      <c r="O1006" s="51" t="s">
        <v>4230</v>
      </c>
    </row>
    <row r="1007" spans="2:15" ht="15" customHeight="1" x14ac:dyDescent="0.3">
      <c r="B1007" s="32" t="s">
        <v>903</v>
      </c>
      <c r="C1007" s="33" t="s">
        <v>2703</v>
      </c>
      <c r="D1007" s="34" t="s">
        <v>3614</v>
      </c>
      <c r="E1007" s="35">
        <v>563512.44207999995</v>
      </c>
      <c r="F1007" s="36">
        <v>45535</v>
      </c>
      <c r="G1007" s="37">
        <v>0.18933441101000001</v>
      </c>
      <c r="H1007" s="38">
        <v>106692.29631999999</v>
      </c>
      <c r="I1007" s="33" t="s">
        <v>4031</v>
      </c>
      <c r="J1007" s="39">
        <v>0.17870683394</v>
      </c>
      <c r="K1007" s="40">
        <v>100703.52441</v>
      </c>
      <c r="L1007" s="33" t="s">
        <v>4119</v>
      </c>
      <c r="M1007" s="37">
        <v>0.15117823856000001</v>
      </c>
      <c r="N1007" s="38">
        <v>85190.818400000004</v>
      </c>
      <c r="O1007" s="41" t="s">
        <v>4231</v>
      </c>
    </row>
    <row r="1008" spans="2:15" ht="15" customHeight="1" x14ac:dyDescent="0.3">
      <c r="B1008" s="42" t="s">
        <v>904</v>
      </c>
      <c r="C1008" s="43" t="s">
        <v>2704</v>
      </c>
      <c r="D1008" s="44" t="s">
        <v>3610</v>
      </c>
      <c r="E1008" s="45">
        <v>32189.338810000001</v>
      </c>
      <c r="F1008" s="46">
        <v>45535</v>
      </c>
      <c r="G1008" s="47">
        <v>0.22065033183999999</v>
      </c>
      <c r="H1008" s="48">
        <v>7102.5882899999997</v>
      </c>
      <c r="I1008" s="43" t="s">
        <v>4032</v>
      </c>
      <c r="J1008" s="49">
        <v>0.156767184</v>
      </c>
      <c r="K1008" s="50">
        <v>5046.232</v>
      </c>
      <c r="L1008" s="43" t="s">
        <v>4095</v>
      </c>
      <c r="M1008" s="47">
        <v>9.5819853841000002E-2</v>
      </c>
      <c r="N1008" s="48">
        <v>3084.3777399999999</v>
      </c>
      <c r="O1008" s="51" t="s">
        <v>4232</v>
      </c>
    </row>
    <row r="1009" spans="2:15" ht="15" customHeight="1" x14ac:dyDescent="0.3">
      <c r="B1009" s="32" t="s">
        <v>905</v>
      </c>
      <c r="C1009" s="33" t="s">
        <v>2705</v>
      </c>
      <c r="D1009" s="34" t="s">
        <v>3613</v>
      </c>
      <c r="E1009" s="35">
        <v>23780.053459999999</v>
      </c>
      <c r="F1009" s="36">
        <v>45504</v>
      </c>
      <c r="G1009" s="37">
        <v>0.17932132899</v>
      </c>
      <c r="H1009" s="38">
        <v>4264.2707899999996</v>
      </c>
      <c r="I1009" s="33" t="s">
        <v>4158</v>
      </c>
      <c r="J1009" s="39">
        <v>0.13235823020000001</v>
      </c>
      <c r="K1009" s="40">
        <v>3147.4857900000002</v>
      </c>
      <c r="L1009" s="33" t="s">
        <v>4074</v>
      </c>
      <c r="M1009" s="37">
        <v>0.12959409386000001</v>
      </c>
      <c r="N1009" s="38">
        <v>3081.7544800000001</v>
      </c>
      <c r="O1009" s="41" t="s">
        <v>4057</v>
      </c>
    </row>
    <row r="1010" spans="2:15" ht="15" customHeight="1" x14ac:dyDescent="0.3">
      <c r="B1010" s="42" t="s">
        <v>906</v>
      </c>
      <c r="C1010" s="43" t="s">
        <v>2706</v>
      </c>
      <c r="D1010" s="44" t="s">
        <v>3614</v>
      </c>
      <c r="E1010" s="45">
        <v>858852.75139999995</v>
      </c>
      <c r="F1010" s="46">
        <v>45504</v>
      </c>
      <c r="G1010" s="47">
        <v>0.20573098423</v>
      </c>
      <c r="H1010" s="48">
        <v>176692.62185</v>
      </c>
      <c r="I1010" s="43" t="s">
        <v>4027</v>
      </c>
      <c r="J1010" s="49">
        <v>0.1333076446</v>
      </c>
      <c r="K1010" s="50">
        <v>114491.63735</v>
      </c>
      <c r="L1010" s="43" t="s">
        <v>4190</v>
      </c>
      <c r="M1010" s="47">
        <v>0.10100952592</v>
      </c>
      <c r="N1010" s="48">
        <v>86752.309259999995</v>
      </c>
      <c r="O1010" s="51" t="s">
        <v>4050</v>
      </c>
    </row>
    <row r="1011" spans="2:15" ht="15" customHeight="1" x14ac:dyDescent="0.3">
      <c r="B1011" s="32" t="s">
        <v>907</v>
      </c>
      <c r="C1011" s="33" t="s">
        <v>2707</v>
      </c>
      <c r="D1011" s="34" t="s">
        <v>3607</v>
      </c>
      <c r="E1011" s="35">
        <v>49071.800289999999</v>
      </c>
      <c r="F1011" s="36">
        <v>45535</v>
      </c>
      <c r="G1011" s="37">
        <v>0.16326508916999999</v>
      </c>
      <c r="H1011" s="38">
        <v>8011.7118499999997</v>
      </c>
      <c r="I1011" s="33" t="s">
        <v>4021</v>
      </c>
      <c r="J1011" s="39">
        <v>0.11203751171</v>
      </c>
      <c r="K1011" s="40">
        <v>5497.8824000000004</v>
      </c>
      <c r="L1011" s="33" t="s">
        <v>4041</v>
      </c>
      <c r="M1011" s="37">
        <v>0.11118615900999999</v>
      </c>
      <c r="N1011" s="38">
        <v>5456.1049899999998</v>
      </c>
      <c r="O1011" s="41" t="s">
        <v>4024</v>
      </c>
    </row>
    <row r="1012" spans="2:15" ht="15" customHeight="1" x14ac:dyDescent="0.3">
      <c r="B1012" s="42" t="s">
        <v>908</v>
      </c>
      <c r="C1012" s="43" t="s">
        <v>2708</v>
      </c>
      <c r="D1012" s="44" t="s">
        <v>3613</v>
      </c>
      <c r="E1012" s="45">
        <v>60063.9326</v>
      </c>
      <c r="F1012" s="46">
        <v>45504</v>
      </c>
      <c r="G1012" s="47">
        <v>0.17406815367</v>
      </c>
      <c r="H1012" s="48">
        <v>10455.217850000001</v>
      </c>
      <c r="I1012" s="43" t="s">
        <v>4049</v>
      </c>
      <c r="J1012" s="49">
        <v>0.15624529686999999</v>
      </c>
      <c r="K1012" s="50">
        <v>9384.7069800000008</v>
      </c>
      <c r="L1012" s="43" t="s">
        <v>4032</v>
      </c>
      <c r="M1012" s="47">
        <v>0.10727780701</v>
      </c>
      <c r="N1012" s="48">
        <v>6443.5269699999999</v>
      </c>
      <c r="O1012" s="51" t="s">
        <v>4074</v>
      </c>
    </row>
    <row r="1013" spans="2:15" ht="15" customHeight="1" x14ac:dyDescent="0.3">
      <c r="B1013" s="32" t="s">
        <v>909</v>
      </c>
      <c r="C1013" s="33" t="s">
        <v>2709</v>
      </c>
      <c r="D1013" s="34" t="s">
        <v>3608</v>
      </c>
      <c r="E1013" s="35">
        <v>498356.05550999998</v>
      </c>
      <c r="F1013" s="36">
        <v>45504</v>
      </c>
      <c r="G1013" s="37">
        <v>0.24997863504000001</v>
      </c>
      <c r="H1013" s="38">
        <v>124578.36652</v>
      </c>
      <c r="I1013" s="33" t="s">
        <v>4025</v>
      </c>
      <c r="J1013" s="39">
        <v>6.9390776469000007E-2</v>
      </c>
      <c r="K1013" s="40">
        <v>34581.313649999996</v>
      </c>
      <c r="L1013" s="33" t="s">
        <v>4022</v>
      </c>
      <c r="M1013" s="37">
        <v>5.9140712275999999E-2</v>
      </c>
      <c r="N1013" s="38">
        <v>29473.132089999999</v>
      </c>
      <c r="O1013" s="41" t="s">
        <v>4030</v>
      </c>
    </row>
    <row r="1014" spans="2:15" ht="15" customHeight="1" x14ac:dyDescent="0.3">
      <c r="B1014" s="42" t="s">
        <v>910</v>
      </c>
      <c r="C1014" s="43" t="s">
        <v>2710</v>
      </c>
      <c r="D1014" s="44" t="s">
        <v>3606</v>
      </c>
      <c r="E1014" s="45">
        <v>62309.100760000001</v>
      </c>
      <c r="F1014" s="46">
        <v>45473</v>
      </c>
      <c r="G1014" s="47">
        <v>0.16580152488</v>
      </c>
      <c r="H1014" s="48">
        <v>10330.94392</v>
      </c>
      <c r="I1014" s="43" t="s">
        <v>4049</v>
      </c>
      <c r="J1014" s="49">
        <v>0.14494083946</v>
      </c>
      <c r="K1014" s="50">
        <v>9031.1333699999996</v>
      </c>
      <c r="L1014" s="43" t="s">
        <v>4035</v>
      </c>
      <c r="M1014" s="47">
        <v>0.1430467513</v>
      </c>
      <c r="N1014" s="48">
        <v>8913.1144399999994</v>
      </c>
      <c r="O1014" s="51" t="s">
        <v>4022</v>
      </c>
    </row>
    <row r="1015" spans="2:15" ht="15" customHeight="1" x14ac:dyDescent="0.3">
      <c r="B1015" s="32" t="s">
        <v>911</v>
      </c>
      <c r="C1015" s="33" t="s">
        <v>2711</v>
      </c>
      <c r="D1015" s="34" t="s">
        <v>3606</v>
      </c>
      <c r="E1015" s="35">
        <v>5167.2782900000002</v>
      </c>
      <c r="F1015" s="36">
        <v>45504</v>
      </c>
      <c r="G1015" s="37">
        <v>0.13625517932</v>
      </c>
      <c r="H1015" s="38">
        <v>704.06843000000003</v>
      </c>
      <c r="I1015" s="33" t="s">
        <v>4030</v>
      </c>
      <c r="J1015" s="39">
        <v>0.13485265373999999</v>
      </c>
      <c r="K1015" s="40">
        <v>696.82119</v>
      </c>
      <c r="L1015" s="33" t="s">
        <v>4048</v>
      </c>
      <c r="M1015" s="37">
        <v>0.11912595479</v>
      </c>
      <c r="N1015" s="38">
        <v>615.55696</v>
      </c>
      <c r="O1015" s="41" t="s">
        <v>4051</v>
      </c>
    </row>
    <row r="1016" spans="2:15" ht="15" customHeight="1" x14ac:dyDescent="0.3">
      <c r="B1016" s="42" t="s">
        <v>912</v>
      </c>
      <c r="C1016" s="43" t="s">
        <v>2712</v>
      </c>
      <c r="D1016" s="44" t="s">
        <v>3606</v>
      </c>
      <c r="E1016" s="45">
        <v>231504.84138999999</v>
      </c>
      <c r="F1016" s="46">
        <v>45504</v>
      </c>
      <c r="G1016" s="47">
        <v>0.21522327260999999</v>
      </c>
      <c r="H1016" s="48">
        <v>49825.229590000003</v>
      </c>
      <c r="I1016" s="43" t="s">
        <v>4025</v>
      </c>
      <c r="J1016" s="49">
        <v>0.15495469547999999</v>
      </c>
      <c r="K1016" s="50">
        <v>35872.762199999997</v>
      </c>
      <c r="L1016" s="43" t="s">
        <v>4026</v>
      </c>
      <c r="M1016" s="47">
        <v>0.12458029761</v>
      </c>
      <c r="N1016" s="48">
        <v>28840.942040000002</v>
      </c>
      <c r="O1016" s="51" t="s">
        <v>4044</v>
      </c>
    </row>
    <row r="1017" spans="2:15" ht="15" customHeight="1" x14ac:dyDescent="0.3">
      <c r="B1017" s="32" t="s">
        <v>913</v>
      </c>
      <c r="C1017" s="33" t="s">
        <v>2713</v>
      </c>
      <c r="D1017" s="34" t="s">
        <v>3614</v>
      </c>
      <c r="E1017" s="35">
        <v>516870.74591</v>
      </c>
      <c r="F1017" s="36">
        <v>45504</v>
      </c>
      <c r="G1017" s="37">
        <v>0.48606166928</v>
      </c>
      <c r="H1017" s="38">
        <v>251231.05755999999</v>
      </c>
      <c r="I1017" s="33" t="s">
        <v>4025</v>
      </c>
      <c r="J1017" s="39">
        <v>4.8964789417999997E-2</v>
      </c>
      <c r="K1017" s="40">
        <v>25308.467229999998</v>
      </c>
      <c r="L1017" s="33" t="s">
        <v>4159</v>
      </c>
      <c r="M1017" s="37">
        <v>3.8996390101999998E-2</v>
      </c>
      <c r="N1017" s="38">
        <v>20156.093239999998</v>
      </c>
      <c r="O1017" s="41" t="s">
        <v>4233</v>
      </c>
    </row>
    <row r="1018" spans="2:15" ht="15" customHeight="1" x14ac:dyDescent="0.3">
      <c r="B1018" s="42" t="s">
        <v>914</v>
      </c>
      <c r="C1018" s="43" t="s">
        <v>2714</v>
      </c>
      <c r="D1018" s="44" t="s">
        <v>3605</v>
      </c>
      <c r="E1018" s="45">
        <v>317672.32718999998</v>
      </c>
      <c r="F1018" s="46">
        <v>45535</v>
      </c>
      <c r="G1018" s="47">
        <v>0.43284364041000001</v>
      </c>
      <c r="H1018" s="48">
        <v>137502.44656000001</v>
      </c>
      <c r="I1018" s="43" t="s">
        <v>4025</v>
      </c>
      <c r="J1018" s="49">
        <v>8.2863602923000004E-2</v>
      </c>
      <c r="K1018" s="50">
        <v>26323.473580000002</v>
      </c>
      <c r="L1018" s="43" t="s">
        <v>4031</v>
      </c>
      <c r="M1018" s="47">
        <v>6.2071934103999998E-2</v>
      </c>
      <c r="N1018" s="48">
        <v>19718.535759999999</v>
      </c>
      <c r="O1018" s="51" t="s">
        <v>4234</v>
      </c>
    </row>
    <row r="1019" spans="2:15" ht="15" customHeight="1" x14ac:dyDescent="0.3">
      <c r="B1019" s="32" t="s">
        <v>915</v>
      </c>
      <c r="C1019" s="33" t="s">
        <v>2715</v>
      </c>
      <c r="D1019" s="34" t="s">
        <v>3609</v>
      </c>
      <c r="E1019" s="35">
        <v>20056.471989999998</v>
      </c>
      <c r="F1019" s="36">
        <v>45504</v>
      </c>
      <c r="G1019" s="37">
        <v>0.18683262798</v>
      </c>
      <c r="H1019" s="38">
        <v>3747.2033700000002</v>
      </c>
      <c r="I1019" s="33" t="s">
        <v>4109</v>
      </c>
      <c r="J1019" s="39">
        <v>0.18370169698</v>
      </c>
      <c r="K1019" s="40">
        <v>3684.4079400000001</v>
      </c>
      <c r="L1019" s="33" t="s">
        <v>4044</v>
      </c>
      <c r="M1019" s="37">
        <v>0.11477402611</v>
      </c>
      <c r="N1019" s="38">
        <v>2301.9620399999999</v>
      </c>
      <c r="O1019" s="41" t="s">
        <v>4051</v>
      </c>
    </row>
    <row r="1020" spans="2:15" ht="15" customHeight="1" x14ac:dyDescent="0.3">
      <c r="B1020" s="42" t="s">
        <v>916</v>
      </c>
      <c r="C1020" s="43" t="s">
        <v>2716</v>
      </c>
      <c r="D1020" s="44" t="s">
        <v>3606</v>
      </c>
      <c r="E1020" s="45">
        <v>47957.840069999998</v>
      </c>
      <c r="F1020" s="46">
        <v>45443</v>
      </c>
      <c r="G1020" s="47">
        <v>0.17031434856</v>
      </c>
      <c r="H1020" s="48">
        <v>8167.9082900000003</v>
      </c>
      <c r="I1020" s="43" t="s">
        <v>4086</v>
      </c>
      <c r="J1020" s="49">
        <v>0.14869975649</v>
      </c>
      <c r="K1020" s="50">
        <v>7131.3191399999996</v>
      </c>
      <c r="L1020" s="43" t="s">
        <v>4049</v>
      </c>
      <c r="M1020" s="47">
        <v>0.10609955728999999</v>
      </c>
      <c r="N1020" s="48">
        <v>5088.3055999999997</v>
      </c>
      <c r="O1020" s="51" t="s">
        <v>4032</v>
      </c>
    </row>
    <row r="1021" spans="2:15" ht="15" customHeight="1" x14ac:dyDescent="0.3">
      <c r="B1021" s="32" t="s">
        <v>917</v>
      </c>
      <c r="C1021" s="33" t="s">
        <v>2717</v>
      </c>
      <c r="D1021" s="34" t="s">
        <v>3600</v>
      </c>
      <c r="E1021" s="35">
        <v>8844.4348100000007</v>
      </c>
      <c r="F1021" s="36">
        <v>45443</v>
      </c>
      <c r="G1021" s="37">
        <v>0.49219763767000002</v>
      </c>
      <c r="H1021" s="38">
        <v>4353.2099200000002</v>
      </c>
      <c r="I1021" s="33" t="s">
        <v>4020</v>
      </c>
      <c r="J1021" s="39">
        <v>0.18162225903000001</v>
      </c>
      <c r="K1021" s="40">
        <v>1606.3462300000001</v>
      </c>
      <c r="L1021" s="33" t="s">
        <v>4334</v>
      </c>
      <c r="M1021" s="37">
        <v>0.16534461403</v>
      </c>
      <c r="N1021" s="38">
        <v>1462.3796600000001</v>
      </c>
      <c r="O1021" s="41" t="s">
        <v>4235</v>
      </c>
    </row>
    <row r="1022" spans="2:15" ht="15" customHeight="1" x14ac:dyDescent="0.3">
      <c r="B1022" s="42" t="s">
        <v>918</v>
      </c>
      <c r="C1022" s="43" t="s">
        <v>2718</v>
      </c>
      <c r="D1022" s="44" t="s">
        <v>3618</v>
      </c>
      <c r="E1022" s="45">
        <v>4962197.0460999999</v>
      </c>
      <c r="F1022" s="46">
        <v>45535</v>
      </c>
      <c r="G1022" s="47">
        <v>0.48295874707000003</v>
      </c>
      <c r="H1022" s="48">
        <v>2396536.4681000002</v>
      </c>
      <c r="I1022" s="43" t="s">
        <v>4025</v>
      </c>
      <c r="J1022" s="49">
        <v>0.14839238661000001</v>
      </c>
      <c r="K1022" s="50">
        <v>736352.26251000003</v>
      </c>
      <c r="L1022" s="43" t="s">
        <v>4030</v>
      </c>
      <c r="M1022" s="47">
        <v>6.8734690151999997E-2</v>
      </c>
      <c r="N1022" s="48">
        <v>341075.07643999998</v>
      </c>
      <c r="O1022" s="51" t="s">
        <v>4035</v>
      </c>
    </row>
    <row r="1023" spans="2:15" ht="15" customHeight="1" x14ac:dyDescent="0.3">
      <c r="B1023" s="32" t="s">
        <v>919</v>
      </c>
      <c r="C1023" s="33" t="s">
        <v>2719</v>
      </c>
      <c r="D1023" s="34" t="s">
        <v>3616</v>
      </c>
      <c r="E1023" s="35">
        <v>108754.16651</v>
      </c>
      <c r="F1023" s="36">
        <v>45504</v>
      </c>
      <c r="G1023" s="37">
        <v>0.11658415264999999</v>
      </c>
      <c r="H1023" s="38">
        <v>12679.012350000001</v>
      </c>
      <c r="I1023" s="33" t="s">
        <v>4044</v>
      </c>
      <c r="J1023" s="39">
        <v>0.10533754289</v>
      </c>
      <c r="K1023" s="40">
        <v>11455.89668</v>
      </c>
      <c r="L1023" s="33" t="s">
        <v>4035</v>
      </c>
      <c r="M1023" s="37">
        <v>9.0666299566999994E-2</v>
      </c>
      <c r="N1023" s="38">
        <v>9860.3378400000001</v>
      </c>
      <c r="O1023" s="41" t="s">
        <v>4204</v>
      </c>
    </row>
    <row r="1024" spans="2:15" ht="15" customHeight="1" x14ac:dyDescent="0.3">
      <c r="B1024" s="42" t="s">
        <v>920</v>
      </c>
      <c r="C1024" s="43" t="s">
        <v>2720</v>
      </c>
      <c r="D1024" s="44" t="s">
        <v>3626</v>
      </c>
      <c r="E1024" s="45">
        <v>101546.31114999999</v>
      </c>
      <c r="F1024" s="46">
        <v>45535</v>
      </c>
      <c r="G1024" s="47">
        <v>0.32589317903999998</v>
      </c>
      <c r="H1024" s="48">
        <v>33093.250160000003</v>
      </c>
      <c r="I1024" s="43" t="s">
        <v>4061</v>
      </c>
      <c r="J1024" s="49">
        <v>0.16930681199</v>
      </c>
      <c r="K1024" s="50">
        <v>17192.482209999998</v>
      </c>
      <c r="L1024" s="43" t="s">
        <v>4355</v>
      </c>
      <c r="M1024" s="47">
        <v>8.6118380283000007E-2</v>
      </c>
      <c r="N1024" s="48">
        <v>8745.0038399999994</v>
      </c>
      <c r="O1024" s="51" t="s">
        <v>4236</v>
      </c>
    </row>
    <row r="1025" spans="2:15" ht="15" customHeight="1" x14ac:dyDescent="0.3">
      <c r="B1025" s="32" t="s">
        <v>3767</v>
      </c>
      <c r="C1025" s="33" t="s">
        <v>3941</v>
      </c>
      <c r="D1025" s="34" t="s">
        <v>3607</v>
      </c>
      <c r="E1025" s="35">
        <v>7468.3826600000002</v>
      </c>
      <c r="F1025" s="36">
        <v>45535</v>
      </c>
      <c r="G1025" s="37">
        <v>0.21690490347999999</v>
      </c>
      <c r="H1025" s="38">
        <v>1619.9288200000001</v>
      </c>
      <c r="I1025" s="33" t="s">
        <v>4052</v>
      </c>
      <c r="J1025" s="39">
        <v>0.19487731363999999</v>
      </c>
      <c r="K1025" s="40">
        <v>1455.4183499999999</v>
      </c>
      <c r="L1025" s="33" t="s">
        <v>4041</v>
      </c>
      <c r="M1025" s="37">
        <v>0.16662295930000001</v>
      </c>
      <c r="N1025" s="38">
        <v>1244.4040199999999</v>
      </c>
      <c r="O1025" s="41" t="s">
        <v>4051</v>
      </c>
    </row>
    <row r="1026" spans="2:15" ht="15" customHeight="1" x14ac:dyDescent="0.3">
      <c r="B1026" s="42" t="s">
        <v>921</v>
      </c>
      <c r="C1026" s="43" t="s">
        <v>2721</v>
      </c>
      <c r="D1026" s="44" t="s">
        <v>3614</v>
      </c>
      <c r="E1026" s="45">
        <v>90311.876369999998</v>
      </c>
      <c r="F1026" s="46">
        <v>45504</v>
      </c>
      <c r="G1026" s="47">
        <v>0.20838530088000001</v>
      </c>
      <c r="H1026" s="48">
        <v>18819.667529999999</v>
      </c>
      <c r="I1026" s="43" t="s">
        <v>4048</v>
      </c>
      <c r="J1026" s="49">
        <v>0.12718337146</v>
      </c>
      <c r="K1026" s="50">
        <v>11486.16892</v>
      </c>
      <c r="L1026" s="43" t="s">
        <v>4148</v>
      </c>
      <c r="M1026" s="47">
        <v>0.1102031519</v>
      </c>
      <c r="N1026" s="48">
        <v>9952.6534300000003</v>
      </c>
      <c r="O1026" s="51" t="s">
        <v>4031</v>
      </c>
    </row>
    <row r="1027" spans="2:15" ht="15" customHeight="1" x14ac:dyDescent="0.3">
      <c r="B1027" s="32" t="s">
        <v>922</v>
      </c>
      <c r="C1027" s="33" t="s">
        <v>2722</v>
      </c>
      <c r="D1027" s="34" t="s">
        <v>3614</v>
      </c>
      <c r="E1027" s="35">
        <v>24826.385549999999</v>
      </c>
      <c r="F1027" s="36">
        <v>45504</v>
      </c>
      <c r="G1027" s="37">
        <v>0.18069059835000001</v>
      </c>
      <c r="H1027" s="38">
        <v>4485.8944600000004</v>
      </c>
      <c r="I1027" s="33" t="s">
        <v>4024</v>
      </c>
      <c r="J1027" s="39">
        <v>0.17926171013</v>
      </c>
      <c r="K1027" s="40">
        <v>4450.4203299999999</v>
      </c>
      <c r="L1027" s="33" t="s">
        <v>4186</v>
      </c>
      <c r="M1027" s="37">
        <v>0.17420397832000001</v>
      </c>
      <c r="N1027" s="38">
        <v>4324.8551299999999</v>
      </c>
      <c r="O1027" s="41" t="s">
        <v>4019</v>
      </c>
    </row>
    <row r="1028" spans="2:15" ht="15" customHeight="1" x14ac:dyDescent="0.3">
      <c r="B1028" s="42" t="s">
        <v>923</v>
      </c>
      <c r="C1028" s="43" t="s">
        <v>2723</v>
      </c>
      <c r="D1028" s="44" t="s">
        <v>3620</v>
      </c>
      <c r="E1028" s="45">
        <v>1112784.1751000001</v>
      </c>
      <c r="F1028" s="46">
        <v>45504</v>
      </c>
      <c r="G1028" s="47">
        <v>0.37875525471999999</v>
      </c>
      <c r="H1028" s="48">
        <v>421472.85369000002</v>
      </c>
      <c r="I1028" s="43" t="s">
        <v>4045</v>
      </c>
      <c r="J1028" s="49">
        <v>0.26026926374999998</v>
      </c>
      <c r="K1028" s="50">
        <v>289623.51796999999</v>
      </c>
      <c r="L1028" s="43" t="s">
        <v>4021</v>
      </c>
      <c r="M1028" s="47">
        <v>9.8356402534000006E-2</v>
      </c>
      <c r="N1028" s="48">
        <v>109449.44826</v>
      </c>
      <c r="O1028" s="51" t="s">
        <v>4237</v>
      </c>
    </row>
    <row r="1029" spans="2:15" ht="15" customHeight="1" x14ac:dyDescent="0.3">
      <c r="B1029" s="32" t="s">
        <v>924</v>
      </c>
      <c r="C1029" s="33" t="s">
        <v>2724</v>
      </c>
      <c r="D1029" s="34" t="s">
        <v>3617</v>
      </c>
      <c r="E1029" s="35">
        <v>89683.775399999999</v>
      </c>
      <c r="F1029" s="36">
        <v>45504</v>
      </c>
      <c r="G1029" s="37">
        <v>7.3249912602999998E-2</v>
      </c>
      <c r="H1029" s="38">
        <v>6569.3287099999998</v>
      </c>
      <c r="I1029" s="33" t="s">
        <v>4134</v>
      </c>
      <c r="J1029" s="39">
        <v>6.8485382139999995E-2</v>
      </c>
      <c r="K1029" s="40">
        <v>6142.0276299999996</v>
      </c>
      <c r="L1029" s="33" t="s">
        <v>4115</v>
      </c>
      <c r="M1029" s="37">
        <v>6.8466227281999997E-2</v>
      </c>
      <c r="N1029" s="38">
        <v>6140.3097500000003</v>
      </c>
      <c r="O1029" s="41" t="s">
        <v>4024</v>
      </c>
    </row>
    <row r="1030" spans="2:15" ht="15" customHeight="1" x14ac:dyDescent="0.3">
      <c r="B1030" s="42" t="s">
        <v>3768</v>
      </c>
      <c r="C1030" s="43" t="s">
        <v>3942</v>
      </c>
      <c r="D1030" s="44" t="s">
        <v>3615</v>
      </c>
      <c r="E1030" s="45">
        <v>22507.861629999999</v>
      </c>
      <c r="F1030" s="46">
        <v>45504</v>
      </c>
      <c r="G1030" s="47">
        <v>0.1488952076</v>
      </c>
      <c r="H1030" s="48">
        <v>3351.3127300000001</v>
      </c>
      <c r="I1030" s="43" t="s">
        <v>4044</v>
      </c>
      <c r="J1030" s="49">
        <v>0.14359445037999999</v>
      </c>
      <c r="K1030" s="50">
        <v>3232.0040199999999</v>
      </c>
      <c r="L1030" s="43" t="s">
        <v>4049</v>
      </c>
      <c r="M1030" s="47">
        <v>0.13744430283</v>
      </c>
      <c r="N1030" s="48">
        <v>3093.57735</v>
      </c>
      <c r="O1030" s="51" t="s">
        <v>4045</v>
      </c>
    </row>
    <row r="1031" spans="2:15" ht="15" customHeight="1" x14ac:dyDescent="0.3">
      <c r="B1031" s="32" t="s">
        <v>925</v>
      </c>
      <c r="C1031" s="33" t="s">
        <v>2725</v>
      </c>
      <c r="D1031" s="34" t="s">
        <v>3607</v>
      </c>
      <c r="E1031" s="35">
        <v>11992.14717</v>
      </c>
      <c r="F1031" s="36">
        <v>45535</v>
      </c>
      <c r="G1031" s="37">
        <v>0.23479459517000001</v>
      </c>
      <c r="H1031" s="38">
        <v>2815.6913399999999</v>
      </c>
      <c r="I1031" s="33" t="s">
        <v>4019</v>
      </c>
      <c r="J1031" s="39">
        <v>0.23042257077</v>
      </c>
      <c r="K1031" s="40">
        <v>2763.2613799999999</v>
      </c>
      <c r="L1031" s="33" t="s">
        <v>4041</v>
      </c>
      <c r="M1031" s="37">
        <v>0.15524996262999999</v>
      </c>
      <c r="N1031" s="38">
        <v>1861.7804000000001</v>
      </c>
      <c r="O1031" s="41" t="s">
        <v>4033</v>
      </c>
    </row>
    <row r="1032" spans="2:15" ht="15" customHeight="1" x14ac:dyDescent="0.3">
      <c r="B1032" s="42" t="s">
        <v>926</v>
      </c>
      <c r="C1032" s="43" t="s">
        <v>2726</v>
      </c>
      <c r="D1032" s="44" t="s">
        <v>3610</v>
      </c>
      <c r="E1032" s="45">
        <v>22648.33366</v>
      </c>
      <c r="F1032" s="46">
        <v>45504</v>
      </c>
      <c r="G1032" s="47">
        <v>0.39733213865</v>
      </c>
      <c r="H1032" s="48">
        <v>8998.9108500000002</v>
      </c>
      <c r="I1032" s="43" t="s">
        <v>4025</v>
      </c>
      <c r="J1032" s="49">
        <v>0.20069143798</v>
      </c>
      <c r="K1032" s="50">
        <v>4545.32665</v>
      </c>
      <c r="L1032" s="43" t="s">
        <v>4165</v>
      </c>
      <c r="M1032" s="47">
        <v>8.4141562404000003E-2</v>
      </c>
      <c r="N1032" s="48">
        <v>1905.6661799999999</v>
      </c>
      <c r="O1032" s="51" t="s">
        <v>4238</v>
      </c>
    </row>
    <row r="1033" spans="2:15" ht="15" customHeight="1" x14ac:dyDescent="0.3">
      <c r="B1033" s="32" t="s">
        <v>927</v>
      </c>
      <c r="C1033" s="33" t="s">
        <v>2727</v>
      </c>
      <c r="D1033" s="34" t="s">
        <v>3610</v>
      </c>
      <c r="E1033" s="35">
        <v>68910.561820000003</v>
      </c>
      <c r="F1033" s="36">
        <v>45504</v>
      </c>
      <c r="G1033" s="37">
        <v>9.3515420710999997E-2</v>
      </c>
      <c r="H1033" s="38">
        <v>6444.2001799999998</v>
      </c>
      <c r="I1033" s="33" t="s">
        <v>4151</v>
      </c>
      <c r="J1033" s="39">
        <v>9.1140936950000001E-2</v>
      </c>
      <c r="K1033" s="40">
        <v>6280.5731699999997</v>
      </c>
      <c r="L1033" s="33" t="s">
        <v>4451</v>
      </c>
      <c r="M1033" s="37">
        <v>7.8402678882999996E-2</v>
      </c>
      <c r="N1033" s="38">
        <v>5402.7726499999999</v>
      </c>
      <c r="O1033" s="41" t="s">
        <v>4232</v>
      </c>
    </row>
    <row r="1034" spans="2:15" ht="15" customHeight="1" x14ac:dyDescent="0.3">
      <c r="B1034" s="42" t="s">
        <v>928</v>
      </c>
      <c r="C1034" s="43" t="s">
        <v>2728</v>
      </c>
      <c r="D1034" s="44" t="s">
        <v>3614</v>
      </c>
      <c r="E1034" s="45">
        <v>17037.91935</v>
      </c>
      <c r="F1034" s="46">
        <v>45504</v>
      </c>
      <c r="G1034" s="47">
        <v>0.16980146992</v>
      </c>
      <c r="H1034" s="48">
        <v>2893.0637499999998</v>
      </c>
      <c r="I1034" s="43" t="s">
        <v>4044</v>
      </c>
      <c r="J1034" s="49">
        <v>0.12819237403</v>
      </c>
      <c r="K1034" s="50">
        <v>2184.1313300000002</v>
      </c>
      <c r="L1034" s="43" t="s">
        <v>4027</v>
      </c>
      <c r="M1034" s="47">
        <v>0.12176021246</v>
      </c>
      <c r="N1034" s="48">
        <v>2074.5406800000001</v>
      </c>
      <c r="O1034" s="51" t="s">
        <v>4170</v>
      </c>
    </row>
    <row r="1035" spans="2:15" ht="15" customHeight="1" x14ac:dyDescent="0.3">
      <c r="B1035" s="32" t="s">
        <v>3769</v>
      </c>
      <c r="C1035" s="33" t="s">
        <v>3943</v>
      </c>
      <c r="D1035" s="34" t="s">
        <v>3618</v>
      </c>
      <c r="E1035" s="35">
        <v>19812.638139999999</v>
      </c>
      <c r="F1035" s="36">
        <v>45504</v>
      </c>
      <c r="G1035" s="37">
        <v>0.30845141706000001</v>
      </c>
      <c r="H1035" s="38">
        <v>6111.2363100000002</v>
      </c>
      <c r="I1035" s="33" t="s">
        <v>4123</v>
      </c>
      <c r="J1035" s="39">
        <v>0.15561507599999999</v>
      </c>
      <c r="K1035" s="40">
        <v>3083.1451900000002</v>
      </c>
      <c r="L1035" s="33" t="s">
        <v>4043</v>
      </c>
      <c r="M1035" s="37">
        <v>0.15519776358000001</v>
      </c>
      <c r="N1035" s="38">
        <v>3074.8771299999999</v>
      </c>
      <c r="O1035" s="41" t="s">
        <v>4044</v>
      </c>
    </row>
    <row r="1036" spans="2:15" ht="15" customHeight="1" x14ac:dyDescent="0.3">
      <c r="B1036" s="42" t="s">
        <v>929</v>
      </c>
      <c r="C1036" s="43" t="s">
        <v>2729</v>
      </c>
      <c r="D1036" s="44" t="s">
        <v>3614</v>
      </c>
      <c r="E1036" s="45">
        <v>243492.52661</v>
      </c>
      <c r="F1036" s="46">
        <v>45535</v>
      </c>
      <c r="G1036" s="47">
        <v>0.31428223299000002</v>
      </c>
      <c r="H1036" s="48">
        <v>76525.374979999993</v>
      </c>
      <c r="I1036" s="43" t="s">
        <v>4025</v>
      </c>
      <c r="J1036" s="49">
        <v>8.2856921075999998E-2</v>
      </c>
      <c r="K1036" s="50">
        <v>20175.04106</v>
      </c>
      <c r="L1036" s="43" t="s">
        <v>4325</v>
      </c>
      <c r="M1036" s="47">
        <v>3.9762678119E-2</v>
      </c>
      <c r="N1036" s="48">
        <v>9681.9149600000001</v>
      </c>
      <c r="O1036" s="51" t="s">
        <v>4075</v>
      </c>
    </row>
    <row r="1037" spans="2:15" ht="15" customHeight="1" x14ac:dyDescent="0.3">
      <c r="B1037" s="32" t="s">
        <v>3770</v>
      </c>
      <c r="C1037" s="33" t="s">
        <v>3944</v>
      </c>
      <c r="D1037" s="34" t="s">
        <v>3620</v>
      </c>
      <c r="E1037" s="35">
        <v>3056.89959</v>
      </c>
      <c r="F1037" s="36">
        <v>45535</v>
      </c>
      <c r="G1037" s="37">
        <v>0.79939145465999994</v>
      </c>
      <c r="H1037" s="38">
        <v>2443.6594100000002</v>
      </c>
      <c r="I1037" s="33" t="s">
        <v>4045</v>
      </c>
      <c r="J1037" s="39">
        <v>0.13688944555999999</v>
      </c>
      <c r="K1037" s="40">
        <v>418.45729</v>
      </c>
      <c r="L1037" s="33" t="s">
        <v>4041</v>
      </c>
      <c r="M1037" s="37">
        <v>2.4812522547000001E-2</v>
      </c>
      <c r="N1037" s="38">
        <v>75.84939</v>
      </c>
      <c r="O1037" s="41" t="s">
        <v>4052</v>
      </c>
    </row>
    <row r="1038" spans="2:15" ht="15" customHeight="1" x14ac:dyDescent="0.3">
      <c r="B1038" s="42" t="s">
        <v>930</v>
      </c>
      <c r="C1038" s="43" t="s">
        <v>2730</v>
      </c>
      <c r="D1038" s="44" t="s">
        <v>3610</v>
      </c>
      <c r="E1038" s="45">
        <v>22672.304499999998</v>
      </c>
      <c r="F1038" s="46">
        <v>45504</v>
      </c>
      <c r="G1038" s="47">
        <v>0.50746704333000003</v>
      </c>
      <c r="H1038" s="48">
        <v>11505.447330000001</v>
      </c>
      <c r="I1038" s="43" t="s">
        <v>4021</v>
      </c>
      <c r="J1038" s="49">
        <v>0.17954585251999999</v>
      </c>
      <c r="K1038" s="50">
        <v>4070.7182400000002</v>
      </c>
      <c r="L1038" s="43" t="s">
        <v>4050</v>
      </c>
      <c r="M1038" s="47">
        <v>0.14836295268999999</v>
      </c>
      <c r="N1038" s="48">
        <v>3363.7300399999999</v>
      </c>
      <c r="O1038" s="51" t="s">
        <v>4044</v>
      </c>
    </row>
    <row r="1039" spans="2:15" ht="15" customHeight="1" x14ac:dyDescent="0.3">
      <c r="B1039" s="32" t="s">
        <v>931</v>
      </c>
      <c r="C1039" s="33" t="s">
        <v>2731</v>
      </c>
      <c r="D1039" s="34" t="s">
        <v>3615</v>
      </c>
      <c r="E1039" s="35">
        <v>8057.9016300000003</v>
      </c>
      <c r="F1039" s="36">
        <v>45412</v>
      </c>
      <c r="G1039" s="37">
        <v>0.19109143182999999</v>
      </c>
      <c r="H1039" s="38">
        <v>1539.7959599999999</v>
      </c>
      <c r="I1039" s="33" t="s">
        <v>4102</v>
      </c>
      <c r="J1039" s="39">
        <v>0.1215305814</v>
      </c>
      <c r="K1039" s="40">
        <v>979.28147000000001</v>
      </c>
      <c r="L1039" s="33" t="s">
        <v>4051</v>
      </c>
      <c r="M1039" s="37">
        <v>9.3066468720000003E-2</v>
      </c>
      <c r="N1039" s="38">
        <v>749.92044999999996</v>
      </c>
      <c r="O1039" s="41" t="s">
        <v>4044</v>
      </c>
    </row>
    <row r="1040" spans="2:15" ht="15" customHeight="1" x14ac:dyDescent="0.3">
      <c r="B1040" s="42" t="s">
        <v>932</v>
      </c>
      <c r="C1040" s="43" t="s">
        <v>2732</v>
      </c>
      <c r="D1040" s="44" t="s">
        <v>3600</v>
      </c>
      <c r="E1040" s="45">
        <v>20688.74224</v>
      </c>
      <c r="F1040" s="46">
        <v>45504</v>
      </c>
      <c r="G1040" s="47">
        <v>0.38443636050000002</v>
      </c>
      <c r="H1040" s="48">
        <v>7953.5047699999996</v>
      </c>
      <c r="I1040" s="43" t="s">
        <v>4019</v>
      </c>
      <c r="J1040" s="49">
        <v>0.12563364363999999</v>
      </c>
      <c r="K1040" s="50">
        <v>2599.2020699999998</v>
      </c>
      <c r="L1040" s="43" t="s">
        <v>4052</v>
      </c>
      <c r="M1040" s="47">
        <v>0.10589227825</v>
      </c>
      <c r="N1040" s="48">
        <v>2190.7780499999999</v>
      </c>
      <c r="O1040" s="51" t="s">
        <v>4064</v>
      </c>
    </row>
    <row r="1041" spans="2:15" ht="15" customHeight="1" x14ac:dyDescent="0.3">
      <c r="B1041" s="32" t="s">
        <v>933</v>
      </c>
      <c r="C1041" s="33" t="s">
        <v>2733</v>
      </c>
      <c r="D1041" s="34" t="s">
        <v>3613</v>
      </c>
      <c r="E1041" s="35">
        <v>28412.60439</v>
      </c>
      <c r="F1041" s="36">
        <v>45535</v>
      </c>
      <c r="G1041" s="37">
        <v>0.17167392095</v>
      </c>
      <c r="H1041" s="38">
        <v>4877.7031999999999</v>
      </c>
      <c r="I1041" s="33" t="s">
        <v>4158</v>
      </c>
      <c r="J1041" s="39">
        <v>0.15717883932000001</v>
      </c>
      <c r="K1041" s="40">
        <v>4465.8601799999997</v>
      </c>
      <c r="L1041" s="33" t="s">
        <v>4042</v>
      </c>
      <c r="M1041" s="37">
        <v>0.11317510728000001</v>
      </c>
      <c r="N1041" s="38">
        <v>3215.5995499999999</v>
      </c>
      <c r="O1041" s="41" t="s">
        <v>4239</v>
      </c>
    </row>
    <row r="1042" spans="2:15" ht="15" customHeight="1" x14ac:dyDescent="0.3">
      <c r="B1042" s="42" t="s">
        <v>3771</v>
      </c>
      <c r="C1042" s="43" t="s">
        <v>3945</v>
      </c>
      <c r="D1042" s="44" t="s">
        <v>3621</v>
      </c>
      <c r="E1042" s="45">
        <v>23547.0965</v>
      </c>
      <c r="F1042" s="46">
        <v>45412</v>
      </c>
      <c r="G1042" s="47">
        <v>0.84360339585999999</v>
      </c>
      <c r="H1042" s="48">
        <v>19864.41057</v>
      </c>
      <c r="I1042" s="43" t="s">
        <v>4123</v>
      </c>
      <c r="J1042" s="49">
        <v>7.1943342992999995E-2</v>
      </c>
      <c r="K1042" s="50">
        <v>1694.05684</v>
      </c>
      <c r="L1042" s="43" t="s">
        <v>4044</v>
      </c>
      <c r="M1042" s="47">
        <v>5.6039217829000003E-2</v>
      </c>
      <c r="N1042" s="48">
        <v>1319.56087</v>
      </c>
      <c r="O1042" s="51" t="s">
        <v>4045</v>
      </c>
    </row>
    <row r="1043" spans="2:15" ht="15" customHeight="1" x14ac:dyDescent="0.3">
      <c r="B1043" s="32" t="s">
        <v>934</v>
      </c>
      <c r="C1043" s="33" t="s">
        <v>2734</v>
      </c>
      <c r="D1043" s="34" t="s">
        <v>3621</v>
      </c>
      <c r="E1043" s="35">
        <v>1710565.5663000001</v>
      </c>
      <c r="F1043" s="36">
        <v>45504</v>
      </c>
      <c r="G1043" s="37">
        <v>0.37227319617999999</v>
      </c>
      <c r="H1043" s="38">
        <v>636797.71063999995</v>
      </c>
      <c r="I1043" s="33" t="s">
        <v>4025</v>
      </c>
      <c r="J1043" s="39">
        <v>5.7457785184E-2</v>
      </c>
      <c r="K1043" s="40">
        <v>98285.308850000001</v>
      </c>
      <c r="L1043" s="33" t="s">
        <v>4286</v>
      </c>
      <c r="M1043" s="37">
        <v>5.3288126662000002E-2</v>
      </c>
      <c r="N1043" s="38">
        <v>91152.834560000003</v>
      </c>
      <c r="O1043" s="41" t="s">
        <v>4159</v>
      </c>
    </row>
    <row r="1044" spans="2:15" ht="15" customHeight="1" x14ac:dyDescent="0.3">
      <c r="B1044" s="42" t="s">
        <v>935</v>
      </c>
      <c r="C1044" s="43" t="s">
        <v>2735</v>
      </c>
      <c r="D1044" s="44" t="s">
        <v>3606</v>
      </c>
      <c r="E1044" s="45">
        <v>52115.693350000001</v>
      </c>
      <c r="F1044" s="46">
        <v>45504</v>
      </c>
      <c r="G1044" s="47">
        <v>1</v>
      </c>
      <c r="H1044" s="48">
        <v>52115.693350000001</v>
      </c>
      <c r="I1044" s="43" t="s">
        <v>4020</v>
      </c>
      <c r="J1044" s="49"/>
      <c r="K1044" s="50"/>
      <c r="L1044" s="43" t="s">
        <v>3627</v>
      </c>
      <c r="M1044" s="47"/>
      <c r="N1044" s="48"/>
      <c r="O1044" s="51" t="s">
        <v>3627</v>
      </c>
    </row>
    <row r="1045" spans="2:15" ht="15" customHeight="1" x14ac:dyDescent="0.3">
      <c r="B1045" s="32" t="s">
        <v>936</v>
      </c>
      <c r="C1045" s="33" t="s">
        <v>2736</v>
      </c>
      <c r="D1045" s="34" t="s">
        <v>3606</v>
      </c>
      <c r="E1045" s="35">
        <v>42364.199589999997</v>
      </c>
      <c r="F1045" s="36">
        <v>45535</v>
      </c>
      <c r="G1045" s="37">
        <v>0.15424353778</v>
      </c>
      <c r="H1045" s="38">
        <v>6534.4040199999999</v>
      </c>
      <c r="I1045" s="33" t="s">
        <v>4024</v>
      </c>
      <c r="J1045" s="39">
        <v>0.14717215054999999</v>
      </c>
      <c r="K1045" s="40">
        <v>6234.8303599999999</v>
      </c>
      <c r="L1045" s="33" t="s">
        <v>4089</v>
      </c>
      <c r="M1045" s="37">
        <v>0.10720199162999999</v>
      </c>
      <c r="N1045" s="38">
        <v>4541.52657</v>
      </c>
      <c r="O1045" s="41" t="s">
        <v>4041</v>
      </c>
    </row>
    <row r="1046" spans="2:15" ht="15" customHeight="1" x14ac:dyDescent="0.3">
      <c r="B1046" s="42" t="s">
        <v>937</v>
      </c>
      <c r="C1046" s="43" t="s">
        <v>2737</v>
      </c>
      <c r="D1046" s="44" t="s">
        <v>3618</v>
      </c>
      <c r="E1046" s="45">
        <v>6304.3484799999997</v>
      </c>
      <c r="F1046" s="46">
        <v>45535</v>
      </c>
      <c r="G1046" s="47">
        <v>0.3652845488</v>
      </c>
      <c r="H1046" s="48">
        <v>2302.8810899999999</v>
      </c>
      <c r="I1046" s="43" t="s">
        <v>4105</v>
      </c>
      <c r="J1046" s="49">
        <v>0.24229455508</v>
      </c>
      <c r="K1046" s="50">
        <v>1527.5093099999999</v>
      </c>
      <c r="L1046" s="43" t="s">
        <v>4051</v>
      </c>
      <c r="M1046" s="47">
        <v>9.8913699327000004E-2</v>
      </c>
      <c r="N1046" s="48">
        <v>623.58642999999995</v>
      </c>
      <c r="O1046" s="51" t="s">
        <v>4030</v>
      </c>
    </row>
    <row r="1047" spans="2:15" ht="15" customHeight="1" x14ac:dyDescent="0.3">
      <c r="B1047" s="32" t="s">
        <v>938</v>
      </c>
      <c r="C1047" s="33" t="s">
        <v>2738</v>
      </c>
      <c r="D1047" s="34" t="s">
        <v>3615</v>
      </c>
      <c r="E1047" s="35">
        <v>36383.127970000001</v>
      </c>
      <c r="F1047" s="36">
        <v>45412</v>
      </c>
      <c r="G1047" s="37">
        <v>0.51650200184999995</v>
      </c>
      <c r="H1047" s="38">
        <v>18791.958429999999</v>
      </c>
      <c r="I1047" s="33" t="s">
        <v>4044</v>
      </c>
      <c r="J1047" s="39">
        <v>0.18756208388000001</v>
      </c>
      <c r="K1047" s="40">
        <v>6824.0953</v>
      </c>
      <c r="L1047" s="33" t="s">
        <v>4030</v>
      </c>
      <c r="M1047" s="37">
        <v>0.10943057461</v>
      </c>
      <c r="N1047" s="38">
        <v>3981.4265999999998</v>
      </c>
      <c r="O1047" s="41" t="s">
        <v>4074</v>
      </c>
    </row>
    <row r="1048" spans="2:15" ht="15" customHeight="1" x14ac:dyDescent="0.3">
      <c r="B1048" s="42" t="s">
        <v>939</v>
      </c>
      <c r="C1048" s="43" t="s">
        <v>2739</v>
      </c>
      <c r="D1048" s="44" t="s">
        <v>3608</v>
      </c>
      <c r="E1048" s="45">
        <v>24012.508089999999</v>
      </c>
      <c r="F1048" s="46">
        <v>45443</v>
      </c>
      <c r="G1048" s="47">
        <v>0.18289939865999999</v>
      </c>
      <c r="H1048" s="48">
        <v>4391.8732900000005</v>
      </c>
      <c r="I1048" s="43" t="s">
        <v>4035</v>
      </c>
      <c r="J1048" s="49">
        <v>0.15531645657000001</v>
      </c>
      <c r="K1048" s="50">
        <v>3729.5376700000002</v>
      </c>
      <c r="L1048" s="43" t="s">
        <v>4074</v>
      </c>
      <c r="M1048" s="47">
        <v>0.11893837742</v>
      </c>
      <c r="N1048" s="48">
        <v>2856.00875</v>
      </c>
      <c r="O1048" s="51" t="s">
        <v>4058</v>
      </c>
    </row>
    <row r="1049" spans="2:15" ht="15" customHeight="1" x14ac:dyDescent="0.3">
      <c r="B1049" s="32" t="s">
        <v>940</v>
      </c>
      <c r="C1049" s="33" t="s">
        <v>2740</v>
      </c>
      <c r="D1049" s="34" t="s">
        <v>3613</v>
      </c>
      <c r="E1049" s="35">
        <v>33724.335980000003</v>
      </c>
      <c r="F1049" s="36">
        <v>45535</v>
      </c>
      <c r="G1049" s="37">
        <v>0.17836649159000001</v>
      </c>
      <c r="H1049" s="38">
        <v>6015.2914899999996</v>
      </c>
      <c r="I1049" s="33" t="s">
        <v>4021</v>
      </c>
      <c r="J1049" s="39">
        <v>0.15519291864000001</v>
      </c>
      <c r="K1049" s="40">
        <v>5233.7781299999997</v>
      </c>
      <c r="L1049" s="33" t="s">
        <v>4035</v>
      </c>
      <c r="M1049" s="37">
        <v>0.13308225024000001</v>
      </c>
      <c r="N1049" s="38">
        <v>4488.1105200000002</v>
      </c>
      <c r="O1049" s="41" t="s">
        <v>4057</v>
      </c>
    </row>
    <row r="1050" spans="2:15" ht="15" customHeight="1" x14ac:dyDescent="0.3">
      <c r="B1050" s="42" t="s">
        <v>941</v>
      </c>
      <c r="C1050" s="43" t="s">
        <v>2741</v>
      </c>
      <c r="D1050" s="44" t="s">
        <v>3621</v>
      </c>
      <c r="E1050" s="45">
        <v>4150.6753799999997</v>
      </c>
      <c r="F1050" s="46">
        <v>43100</v>
      </c>
      <c r="G1050" s="47">
        <v>0.99705051133</v>
      </c>
      <c r="H1050" s="48">
        <v>4138.4330099999997</v>
      </c>
      <c r="I1050" s="43" t="s">
        <v>4372</v>
      </c>
      <c r="J1050" s="49">
        <v>2.9494886684999998E-3</v>
      </c>
      <c r="K1050" s="50">
        <v>12.242369999999999</v>
      </c>
      <c r="L1050" s="43" t="s">
        <v>4020</v>
      </c>
      <c r="M1050" s="47"/>
      <c r="N1050" s="48"/>
      <c r="O1050" s="51" t="s">
        <v>3627</v>
      </c>
    </row>
    <row r="1051" spans="2:15" ht="15" customHeight="1" x14ac:dyDescent="0.3">
      <c r="B1051" s="32" t="s">
        <v>942</v>
      </c>
      <c r="C1051" s="33" t="s">
        <v>2742</v>
      </c>
      <c r="D1051" s="34" t="s">
        <v>3601</v>
      </c>
      <c r="E1051" s="35">
        <v>1058050.1547999999</v>
      </c>
      <c r="F1051" s="36">
        <v>45535</v>
      </c>
      <c r="G1051" s="37">
        <v>0.15813301401999999</v>
      </c>
      <c r="H1051" s="38">
        <v>167312.65995999999</v>
      </c>
      <c r="I1051" s="33" t="s">
        <v>4030</v>
      </c>
      <c r="J1051" s="39">
        <v>0.11989756310999999</v>
      </c>
      <c r="K1051" s="40">
        <v>126857.63520999999</v>
      </c>
      <c r="L1051" s="33" t="s">
        <v>4037</v>
      </c>
      <c r="M1051" s="37">
        <v>0.10416390760999999</v>
      </c>
      <c r="N1051" s="38">
        <v>110210.63857</v>
      </c>
      <c r="O1051" s="41" t="s">
        <v>4051</v>
      </c>
    </row>
    <row r="1052" spans="2:15" ht="15" customHeight="1" x14ac:dyDescent="0.3">
      <c r="B1052" s="42" t="s">
        <v>943</v>
      </c>
      <c r="C1052" s="43" t="s">
        <v>2743</v>
      </c>
      <c r="D1052" s="44" t="s">
        <v>3610</v>
      </c>
      <c r="E1052" s="45">
        <v>25395.95839</v>
      </c>
      <c r="F1052" s="46">
        <v>45535</v>
      </c>
      <c r="G1052" s="47">
        <v>0.17012893207999999</v>
      </c>
      <c r="H1052" s="48">
        <v>4320.5872799999997</v>
      </c>
      <c r="I1052" s="43" t="s">
        <v>4045</v>
      </c>
      <c r="J1052" s="49">
        <v>0.14491264568000001</v>
      </c>
      <c r="K1052" s="50">
        <v>3680.1955200000002</v>
      </c>
      <c r="L1052" s="43" t="s">
        <v>4022</v>
      </c>
      <c r="M1052" s="47">
        <v>0.13756954813</v>
      </c>
      <c r="N1052" s="48">
        <v>3493.7105200000001</v>
      </c>
      <c r="O1052" s="51" t="s">
        <v>4027</v>
      </c>
    </row>
    <row r="1053" spans="2:15" ht="15" customHeight="1" x14ac:dyDescent="0.3">
      <c r="B1053" s="32" t="s">
        <v>944</v>
      </c>
      <c r="C1053" s="33" t="s">
        <v>2744</v>
      </c>
      <c r="D1053" s="34" t="s">
        <v>3612</v>
      </c>
      <c r="E1053" s="35">
        <v>132518.65492999999</v>
      </c>
      <c r="F1053" s="36">
        <v>45504</v>
      </c>
      <c r="G1053" s="37">
        <v>0.17234110262999999</v>
      </c>
      <c r="H1053" s="38">
        <v>22838.411110000001</v>
      </c>
      <c r="I1053" s="33" t="s">
        <v>4030</v>
      </c>
      <c r="J1053" s="39">
        <v>0.15706968200999999</v>
      </c>
      <c r="K1053" s="40">
        <v>20814.662990000001</v>
      </c>
      <c r="L1053" s="33" t="s">
        <v>4024</v>
      </c>
      <c r="M1053" s="37">
        <v>0.11518930514</v>
      </c>
      <c r="N1053" s="38">
        <v>15264.73178</v>
      </c>
      <c r="O1053" s="41" t="s">
        <v>4074</v>
      </c>
    </row>
    <row r="1054" spans="2:15" ht="15" customHeight="1" x14ac:dyDescent="0.3">
      <c r="B1054" s="42" t="s">
        <v>945</v>
      </c>
      <c r="C1054" s="43" t="s">
        <v>2745</v>
      </c>
      <c r="D1054" s="44" t="s">
        <v>3604</v>
      </c>
      <c r="E1054" s="45">
        <v>103555.46679000001</v>
      </c>
      <c r="F1054" s="46">
        <v>45504</v>
      </c>
      <c r="G1054" s="47">
        <v>0.41946872556999998</v>
      </c>
      <c r="H1054" s="48">
        <v>43438.27968</v>
      </c>
      <c r="I1054" s="43" t="s">
        <v>4025</v>
      </c>
      <c r="J1054" s="49">
        <v>0.23970370855000001</v>
      </c>
      <c r="K1054" s="50">
        <v>24822.629430000001</v>
      </c>
      <c r="L1054" s="43" t="s">
        <v>4315</v>
      </c>
      <c r="M1054" s="47">
        <v>0.14989835274999999</v>
      </c>
      <c r="N1054" s="48">
        <v>15522.793890000001</v>
      </c>
      <c r="O1054" s="51" t="s">
        <v>4033</v>
      </c>
    </row>
    <row r="1055" spans="2:15" ht="15" customHeight="1" x14ac:dyDescent="0.3">
      <c r="B1055" s="32" t="s">
        <v>946</v>
      </c>
      <c r="C1055" s="33" t="s">
        <v>2746</v>
      </c>
      <c r="D1055" s="34" t="s">
        <v>3604</v>
      </c>
      <c r="E1055" s="35">
        <v>22049.550469999998</v>
      </c>
      <c r="F1055" s="36">
        <v>45443</v>
      </c>
      <c r="G1055" s="37">
        <v>0.25898337827000001</v>
      </c>
      <c r="H1055" s="38">
        <v>5710.4670699999997</v>
      </c>
      <c r="I1055" s="33" t="s">
        <v>4039</v>
      </c>
      <c r="J1055" s="39">
        <v>0.13190175391</v>
      </c>
      <c r="K1055" s="40">
        <v>2908.3743800000002</v>
      </c>
      <c r="L1055" s="33" t="s">
        <v>4021</v>
      </c>
      <c r="M1055" s="37">
        <v>8.4236872426000003E-2</v>
      </c>
      <c r="N1055" s="38">
        <v>1857.38517</v>
      </c>
      <c r="O1055" s="41" t="s">
        <v>4028</v>
      </c>
    </row>
    <row r="1056" spans="2:15" ht="15" customHeight="1" x14ac:dyDescent="0.3">
      <c r="B1056" s="42" t="s">
        <v>947</v>
      </c>
      <c r="C1056" s="43" t="s">
        <v>2747</v>
      </c>
      <c r="D1056" s="44" t="s">
        <v>3613</v>
      </c>
      <c r="E1056" s="45">
        <v>31568.553489999998</v>
      </c>
      <c r="F1056" s="46">
        <v>45504</v>
      </c>
      <c r="G1056" s="47">
        <v>0.18162443590999999</v>
      </c>
      <c r="H1056" s="48">
        <v>5733.6207199999999</v>
      </c>
      <c r="I1056" s="43" t="s">
        <v>4032</v>
      </c>
      <c r="J1056" s="49">
        <v>0.15307435297999999</v>
      </c>
      <c r="K1056" s="50">
        <v>4832.3359</v>
      </c>
      <c r="L1056" s="43" t="s">
        <v>4057</v>
      </c>
      <c r="M1056" s="47">
        <v>8.9600245728999994E-2</v>
      </c>
      <c r="N1056" s="48">
        <v>2828.55015</v>
      </c>
      <c r="O1056" s="51" t="s">
        <v>4074</v>
      </c>
    </row>
    <row r="1057" spans="2:15" ht="15" customHeight="1" x14ac:dyDescent="0.3">
      <c r="B1057" s="32" t="s">
        <v>948</v>
      </c>
      <c r="C1057" s="33" t="s">
        <v>2748</v>
      </c>
      <c r="D1057" s="34" t="s">
        <v>3605</v>
      </c>
      <c r="E1057" s="35">
        <v>57847.291409999998</v>
      </c>
      <c r="F1057" s="36">
        <v>45504</v>
      </c>
      <c r="G1057" s="37">
        <v>0.13801719035000001</v>
      </c>
      <c r="H1057" s="38">
        <v>7983.9206299999996</v>
      </c>
      <c r="I1057" s="33" t="s">
        <v>4051</v>
      </c>
      <c r="J1057" s="39">
        <v>0.12762443133000001</v>
      </c>
      <c r="K1057" s="40">
        <v>7382.7276700000002</v>
      </c>
      <c r="L1057" s="33" t="s">
        <v>4194</v>
      </c>
      <c r="M1057" s="37">
        <v>8.9103605101999994E-2</v>
      </c>
      <c r="N1057" s="38">
        <v>5154.4022100000002</v>
      </c>
      <c r="O1057" s="41" t="s">
        <v>4052</v>
      </c>
    </row>
    <row r="1058" spans="2:15" ht="15" customHeight="1" x14ac:dyDescent="0.3">
      <c r="B1058" s="42" t="s">
        <v>949</v>
      </c>
      <c r="C1058" s="43" t="s">
        <v>2749</v>
      </c>
      <c r="D1058" s="44" t="s">
        <v>3620</v>
      </c>
      <c r="E1058" s="45">
        <v>36542.720269999998</v>
      </c>
      <c r="F1058" s="46">
        <v>45535</v>
      </c>
      <c r="G1058" s="47">
        <v>0.25495967626999999</v>
      </c>
      <c r="H1058" s="48">
        <v>9316.9201300000004</v>
      </c>
      <c r="I1058" s="43" t="s">
        <v>4049</v>
      </c>
      <c r="J1058" s="49">
        <v>0.15967282695000001</v>
      </c>
      <c r="K1058" s="50">
        <v>5834.8794500000004</v>
      </c>
      <c r="L1058" s="43" t="s">
        <v>4031</v>
      </c>
      <c r="M1058" s="47">
        <v>0.15511968562</v>
      </c>
      <c r="N1058" s="48">
        <v>5668.4952800000001</v>
      </c>
      <c r="O1058" s="51" t="s">
        <v>4030</v>
      </c>
    </row>
    <row r="1059" spans="2:15" ht="15" customHeight="1" x14ac:dyDescent="0.3">
      <c r="B1059" s="32" t="s">
        <v>3772</v>
      </c>
      <c r="C1059" s="33" t="s">
        <v>3946</v>
      </c>
      <c r="D1059" s="34" t="s">
        <v>3611</v>
      </c>
      <c r="E1059" s="35">
        <v>3529.36562</v>
      </c>
      <c r="F1059" s="36">
        <v>45443</v>
      </c>
      <c r="G1059" s="37">
        <v>0.17580946176000001</v>
      </c>
      <c r="H1059" s="38">
        <v>620.49586999999997</v>
      </c>
      <c r="I1059" s="33" t="s">
        <v>4044</v>
      </c>
      <c r="J1059" s="39">
        <v>0.16140934981999999</v>
      </c>
      <c r="K1059" s="40">
        <v>569.67260999999996</v>
      </c>
      <c r="L1059" s="33" t="s">
        <v>4039</v>
      </c>
      <c r="M1059" s="37">
        <v>0.15996711329999999</v>
      </c>
      <c r="N1059" s="38">
        <v>564.58243000000004</v>
      </c>
      <c r="O1059" s="41" t="s">
        <v>4240</v>
      </c>
    </row>
    <row r="1060" spans="2:15" ht="15" customHeight="1" x14ac:dyDescent="0.3">
      <c r="B1060" s="42" t="s">
        <v>950</v>
      </c>
      <c r="C1060" s="43" t="s">
        <v>2750</v>
      </c>
      <c r="D1060" s="44" t="s">
        <v>3606</v>
      </c>
      <c r="E1060" s="45">
        <v>11889.135029999999</v>
      </c>
      <c r="F1060" s="46">
        <v>45535</v>
      </c>
      <c r="G1060" s="47">
        <v>0.70816707933</v>
      </c>
      <c r="H1060" s="48">
        <v>8419.4940299999998</v>
      </c>
      <c r="I1060" s="43" t="s">
        <v>4052</v>
      </c>
      <c r="J1060" s="49">
        <v>0.24546327825</v>
      </c>
      <c r="K1060" s="50">
        <v>2918.3460599999999</v>
      </c>
      <c r="L1060" s="43" t="s">
        <v>4055</v>
      </c>
      <c r="M1060" s="47">
        <v>4.6330234168000001E-2</v>
      </c>
      <c r="N1060" s="48">
        <v>550.82641000000001</v>
      </c>
      <c r="O1060" s="51" t="s">
        <v>4048</v>
      </c>
    </row>
    <row r="1061" spans="2:15" ht="15" customHeight="1" x14ac:dyDescent="0.3">
      <c r="B1061" s="32" t="s">
        <v>951</v>
      </c>
      <c r="C1061" s="33" t="s">
        <v>2751</v>
      </c>
      <c r="D1061" s="34" t="s">
        <v>3606</v>
      </c>
      <c r="E1061" s="35">
        <v>66205.301089999994</v>
      </c>
      <c r="F1061" s="36">
        <v>45504</v>
      </c>
      <c r="G1061" s="37">
        <v>0.10126675507000001</v>
      </c>
      <c r="H1061" s="38">
        <v>6704.3960100000004</v>
      </c>
      <c r="I1061" s="33" t="s">
        <v>4031</v>
      </c>
      <c r="J1061" s="39">
        <v>0.10044098841</v>
      </c>
      <c r="K1061" s="40">
        <v>6649.72588</v>
      </c>
      <c r="L1061" s="33" t="s">
        <v>4304</v>
      </c>
      <c r="M1061" s="37">
        <v>8.8301454623E-2</v>
      </c>
      <c r="N1061" s="38">
        <v>5846.0243899999996</v>
      </c>
      <c r="O1061" s="41" t="s">
        <v>4035</v>
      </c>
    </row>
    <row r="1062" spans="2:15" ht="15" customHeight="1" x14ac:dyDescent="0.3">
      <c r="B1062" s="42" t="s">
        <v>952</v>
      </c>
      <c r="C1062" s="43" t="s">
        <v>2752</v>
      </c>
      <c r="D1062" s="44" t="s">
        <v>3615</v>
      </c>
      <c r="E1062" s="45">
        <v>391374.82383000001</v>
      </c>
      <c r="F1062" s="46">
        <v>45504</v>
      </c>
      <c r="G1062" s="47">
        <v>0.34895155504000003</v>
      </c>
      <c r="H1062" s="48">
        <v>136570.85337999999</v>
      </c>
      <c r="I1062" s="43" t="s">
        <v>4025</v>
      </c>
      <c r="J1062" s="49">
        <v>0.11459964189999999</v>
      </c>
      <c r="K1062" s="50">
        <v>44851.414660000002</v>
      </c>
      <c r="L1062" s="43" t="s">
        <v>4082</v>
      </c>
      <c r="M1062" s="47">
        <v>0.10904382510000001</v>
      </c>
      <c r="N1062" s="48">
        <v>42677.007839999998</v>
      </c>
      <c r="O1062" s="51" t="s">
        <v>4186</v>
      </c>
    </row>
    <row r="1063" spans="2:15" ht="15" customHeight="1" x14ac:dyDescent="0.3">
      <c r="B1063" s="32" t="s">
        <v>953</v>
      </c>
      <c r="C1063" s="33" t="s">
        <v>2753</v>
      </c>
      <c r="D1063" s="34" t="s">
        <v>3613</v>
      </c>
      <c r="E1063" s="35">
        <v>13649.775509999999</v>
      </c>
      <c r="F1063" s="36">
        <v>45535</v>
      </c>
      <c r="G1063" s="37">
        <v>0.35837949103</v>
      </c>
      <c r="H1063" s="38">
        <v>4891.7996000000003</v>
      </c>
      <c r="I1063" s="33" t="s">
        <v>4057</v>
      </c>
      <c r="J1063" s="39">
        <v>0.16625384705999999</v>
      </c>
      <c r="K1063" s="40">
        <v>2269.3276900000001</v>
      </c>
      <c r="L1063" s="33" t="s">
        <v>4030</v>
      </c>
      <c r="M1063" s="37">
        <v>9.3857337730999996E-2</v>
      </c>
      <c r="N1063" s="38">
        <v>1281.13159</v>
      </c>
      <c r="O1063" s="41" t="s">
        <v>4051</v>
      </c>
    </row>
    <row r="1064" spans="2:15" ht="15" customHeight="1" x14ac:dyDescent="0.3">
      <c r="B1064" s="42" t="s">
        <v>954</v>
      </c>
      <c r="C1064" s="43" t="s">
        <v>2754</v>
      </c>
      <c r="D1064" s="44" t="s">
        <v>3602</v>
      </c>
      <c r="E1064" s="45">
        <v>11165.04407</v>
      </c>
      <c r="F1064" s="46">
        <v>45412</v>
      </c>
      <c r="G1064" s="47">
        <v>0.17365087570000001</v>
      </c>
      <c r="H1064" s="48">
        <v>1938.8196800000001</v>
      </c>
      <c r="I1064" s="43" t="s">
        <v>4074</v>
      </c>
      <c r="J1064" s="49">
        <v>0.14531695977</v>
      </c>
      <c r="K1064" s="50">
        <v>1622.4702600000001</v>
      </c>
      <c r="L1064" s="43" t="s">
        <v>4044</v>
      </c>
      <c r="M1064" s="47">
        <v>0.12241863994</v>
      </c>
      <c r="N1064" s="48">
        <v>1366.80951</v>
      </c>
      <c r="O1064" s="51" t="s">
        <v>4023</v>
      </c>
    </row>
    <row r="1065" spans="2:15" ht="15" customHeight="1" x14ac:dyDescent="0.3">
      <c r="B1065" s="32" t="s">
        <v>955</v>
      </c>
      <c r="C1065" s="33" t="s">
        <v>2755</v>
      </c>
      <c r="D1065" s="34" t="s">
        <v>3618</v>
      </c>
      <c r="E1065" s="35">
        <v>386222.03970000002</v>
      </c>
      <c r="F1065" s="36">
        <v>45504</v>
      </c>
      <c r="G1065" s="37">
        <v>0.16152038998000001</v>
      </c>
      <c r="H1065" s="38">
        <v>62382.734470000003</v>
      </c>
      <c r="I1065" s="33" t="s">
        <v>4019</v>
      </c>
      <c r="J1065" s="39">
        <v>0.13634993114999999</v>
      </c>
      <c r="K1065" s="40">
        <v>52661.34852</v>
      </c>
      <c r="L1065" s="33" t="s">
        <v>4051</v>
      </c>
      <c r="M1065" s="37">
        <v>0.12885645262000001</v>
      </c>
      <c r="N1065" s="38">
        <v>49767.201959999999</v>
      </c>
      <c r="O1065" s="41" t="s">
        <v>4030</v>
      </c>
    </row>
    <row r="1066" spans="2:15" ht="15" customHeight="1" x14ac:dyDescent="0.3">
      <c r="B1066" s="42" t="s">
        <v>956</v>
      </c>
      <c r="C1066" s="43" t="s">
        <v>2756</v>
      </c>
      <c r="D1066" s="44" t="s">
        <v>3606</v>
      </c>
      <c r="E1066" s="45">
        <v>14250.5147</v>
      </c>
      <c r="F1066" s="46">
        <v>45504</v>
      </c>
      <c r="G1066" s="47">
        <v>0.16198680669000001</v>
      </c>
      <c r="H1066" s="48">
        <v>2308.3953700000002</v>
      </c>
      <c r="I1066" s="43" t="s">
        <v>4074</v>
      </c>
      <c r="J1066" s="49">
        <v>0.14952611291000001</v>
      </c>
      <c r="K1066" s="50">
        <v>2130.8240700000001</v>
      </c>
      <c r="L1066" s="43" t="s">
        <v>4021</v>
      </c>
      <c r="M1066" s="47">
        <v>0.14097083664999999</v>
      </c>
      <c r="N1066" s="48">
        <v>2008.90698</v>
      </c>
      <c r="O1066" s="51" t="s">
        <v>4083</v>
      </c>
    </row>
    <row r="1067" spans="2:15" ht="15" customHeight="1" x14ac:dyDescent="0.3">
      <c r="B1067" s="32" t="s">
        <v>957</v>
      </c>
      <c r="C1067" s="33" t="s">
        <v>2757</v>
      </c>
      <c r="D1067" s="34" t="s">
        <v>3614</v>
      </c>
      <c r="E1067" s="35">
        <v>23557.764080000001</v>
      </c>
      <c r="F1067" s="36">
        <v>45504</v>
      </c>
      <c r="G1067" s="37">
        <v>0.38424773290000003</v>
      </c>
      <c r="H1067" s="38">
        <v>9052.0174399999996</v>
      </c>
      <c r="I1067" s="33" t="s">
        <v>4019</v>
      </c>
      <c r="J1067" s="39">
        <v>0.19679090698999999</v>
      </c>
      <c r="K1067" s="40">
        <v>4635.9537600000003</v>
      </c>
      <c r="L1067" s="33" t="s">
        <v>4030</v>
      </c>
      <c r="M1067" s="37">
        <v>8.7266286097000004E-2</v>
      </c>
      <c r="N1067" s="38">
        <v>2055.7985800000001</v>
      </c>
      <c r="O1067" s="41" t="s">
        <v>4241</v>
      </c>
    </row>
    <row r="1068" spans="2:15" ht="15" customHeight="1" x14ac:dyDescent="0.3">
      <c r="B1068" s="42" t="s">
        <v>958</v>
      </c>
      <c r="C1068" s="43" t="s">
        <v>2758</v>
      </c>
      <c r="D1068" s="44" t="s">
        <v>3606</v>
      </c>
      <c r="E1068" s="45">
        <v>13461.614960000001</v>
      </c>
      <c r="F1068" s="46">
        <v>45535</v>
      </c>
      <c r="G1068" s="47">
        <v>0.66222602611000003</v>
      </c>
      <c r="H1068" s="48">
        <v>8914.6317799999997</v>
      </c>
      <c r="I1068" s="43" t="s">
        <v>4032</v>
      </c>
      <c r="J1068" s="49">
        <v>0.12108502619</v>
      </c>
      <c r="K1068" s="50">
        <v>1630</v>
      </c>
      <c r="L1068" s="43" t="s">
        <v>4073</v>
      </c>
      <c r="M1068" s="47">
        <v>8.6757803091999999E-2</v>
      </c>
      <c r="N1068" s="48">
        <v>1167.90014</v>
      </c>
      <c r="O1068" s="51" t="s">
        <v>4242</v>
      </c>
    </row>
    <row r="1069" spans="2:15" ht="15" customHeight="1" x14ac:dyDescent="0.3">
      <c r="B1069" s="32" t="s">
        <v>959</v>
      </c>
      <c r="C1069" s="33" t="s">
        <v>2759</v>
      </c>
      <c r="D1069" s="34" t="s">
        <v>3606</v>
      </c>
      <c r="E1069" s="35">
        <v>991421.80504999997</v>
      </c>
      <c r="F1069" s="36">
        <v>45504</v>
      </c>
      <c r="G1069" s="37">
        <v>0.76617051767</v>
      </c>
      <c r="H1069" s="38">
        <v>759598.15760000004</v>
      </c>
      <c r="I1069" s="33" t="s">
        <v>4025</v>
      </c>
      <c r="J1069" s="39">
        <v>4.3356984948999998E-2</v>
      </c>
      <c r="K1069" s="40">
        <v>42985.060279999998</v>
      </c>
      <c r="L1069" s="33" t="s">
        <v>4075</v>
      </c>
      <c r="M1069" s="37">
        <v>3.6122558468999998E-2</v>
      </c>
      <c r="N1069" s="38">
        <v>35812.69212</v>
      </c>
      <c r="O1069" s="41" t="s">
        <v>4035</v>
      </c>
    </row>
    <row r="1070" spans="2:15" ht="15" customHeight="1" x14ac:dyDescent="0.3">
      <c r="B1070" s="42" t="s">
        <v>960</v>
      </c>
      <c r="C1070" s="43" t="s">
        <v>2760</v>
      </c>
      <c r="D1070" s="44" t="s">
        <v>3614</v>
      </c>
      <c r="E1070" s="45">
        <v>4618.7950000000001</v>
      </c>
      <c r="F1070" s="46">
        <v>45473</v>
      </c>
      <c r="G1070" s="47">
        <v>0.16837485534999999</v>
      </c>
      <c r="H1070" s="48">
        <v>777.68894</v>
      </c>
      <c r="I1070" s="43" t="s">
        <v>4024</v>
      </c>
      <c r="J1070" s="49">
        <v>0.16397403867999999</v>
      </c>
      <c r="K1070" s="50">
        <v>757.36247000000003</v>
      </c>
      <c r="L1070" s="43" t="s">
        <v>4148</v>
      </c>
      <c r="M1070" s="47">
        <v>0.15930267743000001</v>
      </c>
      <c r="N1070" s="48">
        <v>735.78641000000005</v>
      </c>
      <c r="O1070" s="51" t="s">
        <v>4074</v>
      </c>
    </row>
    <row r="1071" spans="2:15" ht="15" customHeight="1" x14ac:dyDescent="0.3">
      <c r="B1071" s="32" t="s">
        <v>961</v>
      </c>
      <c r="C1071" s="33" t="s">
        <v>2761</v>
      </c>
      <c r="D1071" s="34" t="s">
        <v>3606</v>
      </c>
      <c r="E1071" s="35">
        <v>40083.291160000001</v>
      </c>
      <c r="F1071" s="36">
        <v>45535</v>
      </c>
      <c r="G1071" s="37">
        <v>0.26110035646000002</v>
      </c>
      <c r="H1071" s="38">
        <v>10465.76161</v>
      </c>
      <c r="I1071" s="33" t="s">
        <v>4044</v>
      </c>
      <c r="J1071" s="39">
        <v>0.18821281814999999</v>
      </c>
      <c r="K1071" s="40">
        <v>7544.1891900000001</v>
      </c>
      <c r="L1071" s="33" t="s">
        <v>4019</v>
      </c>
      <c r="M1071" s="37">
        <v>0.15299388928999999</v>
      </c>
      <c r="N1071" s="38">
        <v>6132.4986099999996</v>
      </c>
      <c r="O1071" s="41" t="s">
        <v>4030</v>
      </c>
    </row>
    <row r="1072" spans="2:15" ht="15" customHeight="1" x14ac:dyDescent="0.3">
      <c r="B1072" s="42" t="s">
        <v>962</v>
      </c>
      <c r="C1072" s="43" t="s">
        <v>2762</v>
      </c>
      <c r="D1072" s="44" t="s">
        <v>3611</v>
      </c>
      <c r="E1072" s="45">
        <v>20419.340510000002</v>
      </c>
      <c r="F1072" s="46">
        <v>45535</v>
      </c>
      <c r="G1072" s="47">
        <v>0.23805230525000001</v>
      </c>
      <c r="H1072" s="48">
        <v>4860.8710799999999</v>
      </c>
      <c r="I1072" s="43" t="s">
        <v>4044</v>
      </c>
      <c r="J1072" s="49">
        <v>0.14979511892</v>
      </c>
      <c r="K1072" s="50">
        <v>3058.7175400000001</v>
      </c>
      <c r="L1072" s="43" t="s">
        <v>4035</v>
      </c>
      <c r="M1072" s="47">
        <v>0.14138933422</v>
      </c>
      <c r="N1072" s="48">
        <v>2887.0769599999999</v>
      </c>
      <c r="O1072" s="51" t="s">
        <v>4024</v>
      </c>
    </row>
    <row r="1073" spans="2:15" ht="15" customHeight="1" x14ac:dyDescent="0.3">
      <c r="B1073" s="32" t="s">
        <v>963</v>
      </c>
      <c r="C1073" s="33" t="s">
        <v>2763</v>
      </c>
      <c r="D1073" s="34" t="s">
        <v>3606</v>
      </c>
      <c r="E1073" s="35">
        <v>29869.328590000001</v>
      </c>
      <c r="F1073" s="36">
        <v>45504</v>
      </c>
      <c r="G1073" s="37">
        <v>0.19686430421000001</v>
      </c>
      <c r="H1073" s="38">
        <v>5880.2045900000003</v>
      </c>
      <c r="I1073" s="33" t="s">
        <v>4145</v>
      </c>
      <c r="J1073" s="39">
        <v>0.19404085071999999</v>
      </c>
      <c r="K1073" s="40">
        <v>5795.8699299999998</v>
      </c>
      <c r="L1073" s="33" t="s">
        <v>4055</v>
      </c>
      <c r="M1073" s="37">
        <v>0.14651232139000001</v>
      </c>
      <c r="N1073" s="38">
        <v>4376.2246699999996</v>
      </c>
      <c r="O1073" s="41" t="s">
        <v>4074</v>
      </c>
    </row>
    <row r="1074" spans="2:15" ht="15" customHeight="1" x14ac:dyDescent="0.3">
      <c r="B1074" s="42" t="s">
        <v>964</v>
      </c>
      <c r="C1074" s="43" t="s">
        <v>2764</v>
      </c>
      <c r="D1074" s="44" t="s">
        <v>3613</v>
      </c>
      <c r="E1074" s="45">
        <v>26768.71255</v>
      </c>
      <c r="F1074" s="46">
        <v>45535</v>
      </c>
      <c r="G1074" s="47">
        <v>0.17569313619999999</v>
      </c>
      <c r="H1074" s="48">
        <v>4703.07906</v>
      </c>
      <c r="I1074" s="43" t="s">
        <v>4055</v>
      </c>
      <c r="J1074" s="49">
        <v>0.15228353594999999</v>
      </c>
      <c r="K1074" s="50">
        <v>4076.4342000000001</v>
      </c>
      <c r="L1074" s="43" t="s">
        <v>4032</v>
      </c>
      <c r="M1074" s="47">
        <v>0.1397128111</v>
      </c>
      <c r="N1074" s="48">
        <v>3739.93208</v>
      </c>
      <c r="O1074" s="51" t="s">
        <v>4038</v>
      </c>
    </row>
    <row r="1075" spans="2:15" ht="15" customHeight="1" x14ac:dyDescent="0.3">
      <c r="B1075" s="32" t="s">
        <v>3773</v>
      </c>
      <c r="C1075" s="33" t="s">
        <v>3947</v>
      </c>
      <c r="D1075" s="34" t="s">
        <v>3620</v>
      </c>
      <c r="E1075" s="35">
        <v>4790.5059899999997</v>
      </c>
      <c r="F1075" s="36">
        <v>45443</v>
      </c>
      <c r="G1075" s="37">
        <v>0.72943915263000003</v>
      </c>
      <c r="H1075" s="38">
        <v>3494.3826300000001</v>
      </c>
      <c r="I1075" s="33" t="s">
        <v>4021</v>
      </c>
      <c r="J1075" s="39">
        <v>0.19033383361</v>
      </c>
      <c r="K1075" s="40">
        <v>911.79537000000005</v>
      </c>
      <c r="L1075" s="33" t="s">
        <v>4019</v>
      </c>
      <c r="M1075" s="37">
        <v>8.0217536687000005E-2</v>
      </c>
      <c r="N1075" s="38">
        <v>384.28259000000003</v>
      </c>
      <c r="O1075" s="41" t="s">
        <v>4050</v>
      </c>
    </row>
    <row r="1076" spans="2:15" ht="15" customHeight="1" x14ac:dyDescent="0.3">
      <c r="B1076" s="42" t="s">
        <v>965</v>
      </c>
      <c r="C1076" s="43" t="s">
        <v>2765</v>
      </c>
      <c r="D1076" s="44" t="s">
        <v>3606</v>
      </c>
      <c r="E1076" s="45">
        <v>40173.446329999999</v>
      </c>
      <c r="F1076" s="46">
        <v>45473</v>
      </c>
      <c r="G1076" s="47">
        <v>0.30099528555999999</v>
      </c>
      <c r="H1076" s="48">
        <v>12092.017949999999</v>
      </c>
      <c r="I1076" s="43" t="s">
        <v>4058</v>
      </c>
      <c r="J1076" s="49">
        <v>0.13972197167</v>
      </c>
      <c r="K1076" s="50">
        <v>5613.1131299999997</v>
      </c>
      <c r="L1076" s="43" t="s">
        <v>4205</v>
      </c>
      <c r="M1076" s="47">
        <v>0.11348506953</v>
      </c>
      <c r="N1076" s="48">
        <v>4559.0863499999996</v>
      </c>
      <c r="O1076" s="51" t="s">
        <v>4031</v>
      </c>
    </row>
    <row r="1077" spans="2:15" ht="15" customHeight="1" x14ac:dyDescent="0.3">
      <c r="B1077" s="32" t="s">
        <v>3774</v>
      </c>
      <c r="C1077" s="33" t="s">
        <v>3948</v>
      </c>
      <c r="D1077" s="34" t="s">
        <v>3609</v>
      </c>
      <c r="E1077" s="35">
        <v>14571.690689999999</v>
      </c>
      <c r="F1077" s="36">
        <v>45535</v>
      </c>
      <c r="G1077" s="37">
        <v>0.99994536117999999</v>
      </c>
      <c r="H1077" s="38">
        <v>14570.89451</v>
      </c>
      <c r="I1077" s="33" t="s">
        <v>4021</v>
      </c>
      <c r="J1077" s="39">
        <v>5.4638821050000003E-5</v>
      </c>
      <c r="K1077" s="40">
        <v>0.79618</v>
      </c>
      <c r="L1077" s="33" t="s">
        <v>4020</v>
      </c>
      <c r="M1077" s="37"/>
      <c r="N1077" s="38"/>
      <c r="O1077" s="41" t="s">
        <v>3627</v>
      </c>
    </row>
    <row r="1078" spans="2:15" ht="15" customHeight="1" x14ac:dyDescent="0.3">
      <c r="B1078" s="42" t="s">
        <v>966</v>
      </c>
      <c r="C1078" s="43" t="s">
        <v>2766</v>
      </c>
      <c r="D1078" s="44" t="s">
        <v>3606</v>
      </c>
      <c r="E1078" s="45">
        <v>133802.53771999999</v>
      </c>
      <c r="F1078" s="46">
        <v>45504</v>
      </c>
      <c r="G1078" s="47">
        <v>0.18592380282000001</v>
      </c>
      <c r="H1078" s="48">
        <v>24877.076639999999</v>
      </c>
      <c r="I1078" s="43" t="s">
        <v>4021</v>
      </c>
      <c r="J1078" s="49">
        <v>0.14530205713</v>
      </c>
      <c r="K1078" s="50">
        <v>19441.78398</v>
      </c>
      <c r="L1078" s="43" t="s">
        <v>4024</v>
      </c>
      <c r="M1078" s="47">
        <v>0.13893770975</v>
      </c>
      <c r="N1078" s="48">
        <v>18590.218150000001</v>
      </c>
      <c r="O1078" s="51" t="s">
        <v>4030</v>
      </c>
    </row>
    <row r="1079" spans="2:15" ht="15" customHeight="1" x14ac:dyDescent="0.3">
      <c r="B1079" s="32" t="s">
        <v>967</v>
      </c>
      <c r="C1079" s="33" t="s">
        <v>2767</v>
      </c>
      <c r="D1079" s="34" t="s">
        <v>3613</v>
      </c>
      <c r="E1079" s="35">
        <v>41478.053339999999</v>
      </c>
      <c r="F1079" s="36">
        <v>45504</v>
      </c>
      <c r="G1079" s="37">
        <v>0.17101374989000001</v>
      </c>
      <c r="H1079" s="38">
        <v>7093.3174399999998</v>
      </c>
      <c r="I1079" s="33" t="s">
        <v>4098</v>
      </c>
      <c r="J1079" s="39">
        <v>8.5936837266000002E-2</v>
      </c>
      <c r="K1079" s="40">
        <v>3564.4927200000002</v>
      </c>
      <c r="L1079" s="33" t="s">
        <v>4041</v>
      </c>
      <c r="M1079" s="37">
        <v>8.3420256048000005E-2</v>
      </c>
      <c r="N1079" s="38">
        <v>3460.1098299999999</v>
      </c>
      <c r="O1079" s="41" t="s">
        <v>4057</v>
      </c>
    </row>
    <row r="1080" spans="2:15" ht="15" customHeight="1" x14ac:dyDescent="0.3">
      <c r="B1080" s="42" t="s">
        <v>968</v>
      </c>
      <c r="C1080" s="43" t="s">
        <v>2768</v>
      </c>
      <c r="D1080" s="44" t="s">
        <v>3600</v>
      </c>
      <c r="E1080" s="45">
        <v>2682.7748999999999</v>
      </c>
      <c r="F1080" s="46">
        <v>45535</v>
      </c>
      <c r="G1080" s="47">
        <v>0.99819221880999998</v>
      </c>
      <c r="H1080" s="48">
        <v>2677.9250299999999</v>
      </c>
      <c r="I1080" s="43" t="s">
        <v>4021</v>
      </c>
      <c r="J1080" s="49">
        <v>1.8077811895E-3</v>
      </c>
      <c r="K1080" s="50">
        <v>4.8498700000000001</v>
      </c>
      <c r="L1080" s="43" t="s">
        <v>4045</v>
      </c>
      <c r="M1080" s="47"/>
      <c r="N1080" s="48"/>
      <c r="O1080" s="51" t="s">
        <v>3627</v>
      </c>
    </row>
    <row r="1081" spans="2:15" ht="15" customHeight="1" x14ac:dyDescent="0.3">
      <c r="B1081" s="32" t="s">
        <v>969</v>
      </c>
      <c r="C1081" s="33" t="s">
        <v>2769</v>
      </c>
      <c r="D1081" s="34" t="s">
        <v>3605</v>
      </c>
      <c r="E1081" s="35">
        <v>55078.823369999998</v>
      </c>
      <c r="F1081" s="36">
        <v>45504</v>
      </c>
      <c r="G1081" s="37">
        <v>0.14848253847000001</v>
      </c>
      <c r="H1081" s="38">
        <v>8178.2435100000002</v>
      </c>
      <c r="I1081" s="33" t="s">
        <v>4052</v>
      </c>
      <c r="J1081" s="39">
        <v>0.1067521334</v>
      </c>
      <c r="K1081" s="40">
        <v>5879.7819</v>
      </c>
      <c r="L1081" s="33" t="s">
        <v>4030</v>
      </c>
      <c r="M1081" s="37">
        <v>9.3028125811000006E-2</v>
      </c>
      <c r="N1081" s="38">
        <v>5123.8797100000002</v>
      </c>
      <c r="O1081" s="41" t="s">
        <v>4074</v>
      </c>
    </row>
    <row r="1082" spans="2:15" ht="15" customHeight="1" x14ac:dyDescent="0.3">
      <c r="B1082" s="42" t="s">
        <v>970</v>
      </c>
      <c r="C1082" s="43" t="s">
        <v>2770</v>
      </c>
      <c r="D1082" s="44" t="s">
        <v>3606</v>
      </c>
      <c r="E1082" s="45">
        <v>5157.2322700000004</v>
      </c>
      <c r="F1082" s="46">
        <v>42308</v>
      </c>
      <c r="G1082" s="47">
        <v>0.33601550391000001</v>
      </c>
      <c r="H1082" s="48">
        <v>1732.91</v>
      </c>
      <c r="I1082" s="43" t="s">
        <v>4373</v>
      </c>
      <c r="J1082" s="49">
        <v>0.27617958536999998</v>
      </c>
      <c r="K1082" s="50">
        <v>1424.3222699999999</v>
      </c>
      <c r="L1082" s="43" t="s">
        <v>4113</v>
      </c>
      <c r="M1082" s="47">
        <v>0.19390245536</v>
      </c>
      <c r="N1082" s="48">
        <v>1000</v>
      </c>
      <c r="O1082" s="51" t="s">
        <v>4243</v>
      </c>
    </row>
    <row r="1083" spans="2:15" ht="15" customHeight="1" x14ac:dyDescent="0.3">
      <c r="B1083" s="32" t="s">
        <v>971</v>
      </c>
      <c r="C1083" s="33" t="s">
        <v>2771</v>
      </c>
      <c r="D1083" s="34" t="s">
        <v>3621</v>
      </c>
      <c r="E1083" s="35">
        <v>13784.4769</v>
      </c>
      <c r="F1083" s="36">
        <v>45230</v>
      </c>
      <c r="G1083" s="37">
        <v>0.49615431979000002</v>
      </c>
      <c r="H1083" s="38">
        <v>6839.2277599999998</v>
      </c>
      <c r="I1083" s="33" t="s">
        <v>4374</v>
      </c>
      <c r="J1083" s="39">
        <v>0.35523954921000001</v>
      </c>
      <c r="K1083" s="40">
        <v>4896.7913600000002</v>
      </c>
      <c r="L1083" s="33" t="s">
        <v>4452</v>
      </c>
      <c r="M1083" s="37">
        <v>0.12991997831999999</v>
      </c>
      <c r="N1083" s="38">
        <v>1790.8789400000001</v>
      </c>
      <c r="O1083" s="41" t="s">
        <v>4069</v>
      </c>
    </row>
    <row r="1084" spans="2:15" ht="15" customHeight="1" x14ac:dyDescent="0.3">
      <c r="B1084" s="42" t="s">
        <v>972</v>
      </c>
      <c r="C1084" s="43" t="s">
        <v>2772</v>
      </c>
      <c r="D1084" s="44" t="s">
        <v>3600</v>
      </c>
      <c r="E1084" s="45">
        <v>9881.3431099999998</v>
      </c>
      <c r="F1084" s="46">
        <v>45535</v>
      </c>
      <c r="G1084" s="47">
        <v>0.39847873069</v>
      </c>
      <c r="H1084" s="48">
        <v>3937.50506</v>
      </c>
      <c r="I1084" s="43" t="s">
        <v>4021</v>
      </c>
      <c r="J1084" s="49">
        <v>0.25695347199000002</v>
      </c>
      <c r="K1084" s="50">
        <v>2539.0454199999999</v>
      </c>
      <c r="L1084" s="43" t="s">
        <v>4019</v>
      </c>
      <c r="M1084" s="47">
        <v>0.17029367174999999</v>
      </c>
      <c r="N1084" s="48">
        <v>1682.7302</v>
      </c>
      <c r="O1084" s="51" t="s">
        <v>4061</v>
      </c>
    </row>
    <row r="1085" spans="2:15" ht="15" customHeight="1" x14ac:dyDescent="0.3">
      <c r="B1085" s="32" t="s">
        <v>3775</v>
      </c>
      <c r="C1085" s="33" t="s">
        <v>3949</v>
      </c>
      <c r="D1085" s="34" t="s">
        <v>3626</v>
      </c>
      <c r="E1085" s="35">
        <v>34785.282079999997</v>
      </c>
      <c r="F1085" s="36">
        <v>45199</v>
      </c>
      <c r="G1085" s="37">
        <v>0.4053411468</v>
      </c>
      <c r="H1085" s="38">
        <v>14099.906129999999</v>
      </c>
      <c r="I1085" s="33" t="s">
        <v>4375</v>
      </c>
      <c r="J1085" s="39">
        <v>0.22600247719</v>
      </c>
      <c r="K1085" s="40">
        <v>7861.5599199999997</v>
      </c>
      <c r="L1085" s="33" t="s">
        <v>4142</v>
      </c>
      <c r="M1085" s="37">
        <v>0.15899223174999999</v>
      </c>
      <c r="N1085" s="38">
        <v>5530.5896300000004</v>
      </c>
      <c r="O1085" s="41" t="s">
        <v>4244</v>
      </c>
    </row>
    <row r="1086" spans="2:15" ht="15" customHeight="1" x14ac:dyDescent="0.3">
      <c r="B1086" s="42" t="s">
        <v>973</v>
      </c>
      <c r="C1086" s="43" t="s">
        <v>2773</v>
      </c>
      <c r="D1086" s="44" t="s">
        <v>3606</v>
      </c>
      <c r="E1086" s="45">
        <v>114767.54646</v>
      </c>
      <c r="F1086" s="46">
        <v>45504</v>
      </c>
      <c r="G1086" s="47">
        <v>8.9737001684000006E-2</v>
      </c>
      <c r="H1086" s="48">
        <v>10298.89551</v>
      </c>
      <c r="I1086" s="43" t="s">
        <v>4024</v>
      </c>
      <c r="J1086" s="49">
        <v>7.6444155082000004E-2</v>
      </c>
      <c r="K1086" s="50">
        <v>8773.3081199999997</v>
      </c>
      <c r="L1086" s="43" t="s">
        <v>4027</v>
      </c>
      <c r="M1086" s="47">
        <v>5.3440940572000002E-2</v>
      </c>
      <c r="N1086" s="48">
        <v>6133.2856300000003</v>
      </c>
      <c r="O1086" s="51" t="s">
        <v>4140</v>
      </c>
    </row>
    <row r="1087" spans="2:15" ht="15" customHeight="1" x14ac:dyDescent="0.3">
      <c r="B1087" s="32" t="s">
        <v>974</v>
      </c>
      <c r="C1087" s="33" t="s">
        <v>2774</v>
      </c>
      <c r="D1087" s="34" t="s">
        <v>3618</v>
      </c>
      <c r="E1087" s="35">
        <v>26035.803100000001</v>
      </c>
      <c r="F1087" s="36">
        <v>45504</v>
      </c>
      <c r="G1087" s="37">
        <v>0.14759133318000001</v>
      </c>
      <c r="H1087" s="38">
        <v>3842.6588900000002</v>
      </c>
      <c r="I1087" s="33" t="s">
        <v>4030</v>
      </c>
      <c r="J1087" s="39">
        <v>0.12991386234999999</v>
      </c>
      <c r="K1087" s="40">
        <v>3382.41174</v>
      </c>
      <c r="L1087" s="33" t="s">
        <v>4035</v>
      </c>
      <c r="M1087" s="37">
        <v>0.11592245717999999</v>
      </c>
      <c r="N1087" s="38">
        <v>3018.13427</v>
      </c>
      <c r="O1087" s="41" t="s">
        <v>4032</v>
      </c>
    </row>
    <row r="1088" spans="2:15" ht="15" customHeight="1" x14ac:dyDescent="0.3">
      <c r="B1088" s="42" t="s">
        <v>975</v>
      </c>
      <c r="C1088" s="43" t="s">
        <v>2775</v>
      </c>
      <c r="D1088" s="44" t="s">
        <v>3615</v>
      </c>
      <c r="E1088" s="45">
        <v>1949.5563500000001</v>
      </c>
      <c r="F1088" s="46">
        <v>45443</v>
      </c>
      <c r="G1088" s="47">
        <v>0.55866859145000003</v>
      </c>
      <c r="H1088" s="48">
        <v>1089.1559</v>
      </c>
      <c r="I1088" s="43" t="s">
        <v>4190</v>
      </c>
      <c r="J1088" s="49">
        <v>0.18784192106</v>
      </c>
      <c r="K1088" s="50">
        <v>366.20841000000001</v>
      </c>
      <c r="L1088" s="43" t="s">
        <v>4023</v>
      </c>
      <c r="M1088" s="47">
        <v>0.10142280832</v>
      </c>
      <c r="N1088" s="48">
        <v>197.72948</v>
      </c>
      <c r="O1088" s="51" t="s">
        <v>4024</v>
      </c>
    </row>
    <row r="1089" spans="2:15" ht="15" customHeight="1" x14ac:dyDescent="0.3">
      <c r="B1089" s="32" t="s">
        <v>976</v>
      </c>
      <c r="C1089" s="33" t="s">
        <v>2776</v>
      </c>
      <c r="D1089" s="34" t="s">
        <v>3614</v>
      </c>
      <c r="E1089" s="35">
        <v>16659.591270000001</v>
      </c>
      <c r="F1089" s="36">
        <v>45504</v>
      </c>
      <c r="G1089" s="37">
        <v>0.15406223468999999</v>
      </c>
      <c r="H1089" s="38">
        <v>2566.6138599999999</v>
      </c>
      <c r="I1089" s="33" t="s">
        <v>4032</v>
      </c>
      <c r="J1089" s="39">
        <v>0.15339473031</v>
      </c>
      <c r="K1089" s="40">
        <v>2555.4935099999998</v>
      </c>
      <c r="L1089" s="33" t="s">
        <v>4031</v>
      </c>
      <c r="M1089" s="37">
        <v>0.13352020070000001</v>
      </c>
      <c r="N1089" s="38">
        <v>2224.3919700000001</v>
      </c>
      <c r="O1089" s="41" t="s">
        <v>4170</v>
      </c>
    </row>
    <row r="1090" spans="2:15" ht="15" customHeight="1" x14ac:dyDescent="0.3">
      <c r="B1090" s="42" t="s">
        <v>977</v>
      </c>
      <c r="C1090" s="43" t="s">
        <v>2777</v>
      </c>
      <c r="D1090" s="44" t="s">
        <v>3614</v>
      </c>
      <c r="E1090" s="45">
        <v>26100.652969999999</v>
      </c>
      <c r="F1090" s="46">
        <v>45504</v>
      </c>
      <c r="G1090" s="47">
        <v>0.19729182239000001</v>
      </c>
      <c r="H1090" s="48">
        <v>5149.4453899999999</v>
      </c>
      <c r="I1090" s="43" t="s">
        <v>4089</v>
      </c>
      <c r="J1090" s="49">
        <v>0.14010442322</v>
      </c>
      <c r="K1090" s="50">
        <v>3656.81693</v>
      </c>
      <c r="L1090" s="43" t="s">
        <v>4024</v>
      </c>
      <c r="M1090" s="47">
        <v>0.13139875212999999</v>
      </c>
      <c r="N1090" s="48">
        <v>3429.5932299999999</v>
      </c>
      <c r="O1090" s="51" t="s">
        <v>4074</v>
      </c>
    </row>
    <row r="1091" spans="2:15" ht="15" customHeight="1" x14ac:dyDescent="0.3">
      <c r="B1091" s="32" t="s">
        <v>978</v>
      </c>
      <c r="C1091" s="33" t="s">
        <v>2778</v>
      </c>
      <c r="D1091" s="34" t="s">
        <v>3618</v>
      </c>
      <c r="E1091" s="35">
        <v>194402.09487</v>
      </c>
      <c r="F1091" s="36">
        <v>45504</v>
      </c>
      <c r="G1091" s="37">
        <v>0.11964709359</v>
      </c>
      <c r="H1091" s="38">
        <v>23259.645639999999</v>
      </c>
      <c r="I1091" s="33" t="s">
        <v>4082</v>
      </c>
      <c r="J1091" s="39">
        <v>9.1040771561000003E-2</v>
      </c>
      <c r="K1091" s="40">
        <v>17698.51671</v>
      </c>
      <c r="L1091" s="33" t="s">
        <v>4074</v>
      </c>
      <c r="M1091" s="37">
        <v>6.6545282131E-2</v>
      </c>
      <c r="N1091" s="38">
        <v>12936.54225</v>
      </c>
      <c r="O1091" s="41" t="s">
        <v>4022</v>
      </c>
    </row>
    <row r="1092" spans="2:15" ht="15" customHeight="1" x14ac:dyDescent="0.3">
      <c r="B1092" s="42" t="s">
        <v>979</v>
      </c>
      <c r="C1092" s="43" t="s">
        <v>2779</v>
      </c>
      <c r="D1092" s="44" t="s">
        <v>3620</v>
      </c>
      <c r="E1092" s="45">
        <v>25245.671149999998</v>
      </c>
      <c r="F1092" s="46">
        <v>45535</v>
      </c>
      <c r="G1092" s="47">
        <v>0.18554669560000001</v>
      </c>
      <c r="H1092" s="48">
        <v>4684.2508600000001</v>
      </c>
      <c r="I1092" s="43" t="s">
        <v>4027</v>
      </c>
      <c r="J1092" s="49">
        <v>0.17620701916000001</v>
      </c>
      <c r="K1092" s="50">
        <v>4448.4644600000001</v>
      </c>
      <c r="L1092" s="43" t="s">
        <v>4035</v>
      </c>
      <c r="M1092" s="47">
        <v>0.16146074215</v>
      </c>
      <c r="N1092" s="48">
        <v>4076.1848</v>
      </c>
      <c r="O1092" s="51" t="s">
        <v>4245</v>
      </c>
    </row>
    <row r="1093" spans="2:15" ht="15" customHeight="1" x14ac:dyDescent="0.3">
      <c r="B1093" s="32" t="s">
        <v>980</v>
      </c>
      <c r="C1093" s="33" t="s">
        <v>2780</v>
      </c>
      <c r="D1093" s="34" t="s">
        <v>3618</v>
      </c>
      <c r="E1093" s="35">
        <v>99874.158750000002</v>
      </c>
      <c r="F1093" s="36">
        <v>45504</v>
      </c>
      <c r="G1093" s="37">
        <v>0.15686675448000001</v>
      </c>
      <c r="H1093" s="38">
        <v>15666.93514</v>
      </c>
      <c r="I1093" s="33" t="s">
        <v>4030</v>
      </c>
      <c r="J1093" s="39">
        <v>0.13548513319</v>
      </c>
      <c r="K1093" s="40">
        <v>13531.4637</v>
      </c>
      <c r="L1093" s="33" t="s">
        <v>4019</v>
      </c>
      <c r="M1093" s="37">
        <v>9.817125904E-2</v>
      </c>
      <c r="N1093" s="38">
        <v>9804.7719099999995</v>
      </c>
      <c r="O1093" s="41" t="s">
        <v>4023</v>
      </c>
    </row>
    <row r="1094" spans="2:15" ht="15" customHeight="1" x14ac:dyDescent="0.3">
      <c r="B1094" s="42" t="s">
        <v>981</v>
      </c>
      <c r="C1094" s="43" t="s">
        <v>2781</v>
      </c>
      <c r="D1094" s="44" t="s">
        <v>3614</v>
      </c>
      <c r="E1094" s="45">
        <v>45756.658960000001</v>
      </c>
      <c r="F1094" s="46">
        <v>45504</v>
      </c>
      <c r="G1094" s="47">
        <v>0.15375613998000001</v>
      </c>
      <c r="H1094" s="48">
        <v>7035.36726</v>
      </c>
      <c r="I1094" s="43" t="s">
        <v>4030</v>
      </c>
      <c r="J1094" s="49">
        <v>0.14416041752</v>
      </c>
      <c r="K1094" s="50">
        <v>6596.2990600000003</v>
      </c>
      <c r="L1094" s="43" t="s">
        <v>4035</v>
      </c>
      <c r="M1094" s="47">
        <v>0.11104981275</v>
      </c>
      <c r="N1094" s="48">
        <v>5081.2684099999997</v>
      </c>
      <c r="O1094" s="51" t="s">
        <v>4044</v>
      </c>
    </row>
    <row r="1095" spans="2:15" ht="15" customHeight="1" x14ac:dyDescent="0.3">
      <c r="B1095" s="32" t="s">
        <v>982</v>
      </c>
      <c r="C1095" s="33" t="s">
        <v>2782</v>
      </c>
      <c r="D1095" s="34" t="s">
        <v>3604</v>
      </c>
      <c r="E1095" s="35">
        <v>63554.632060000004</v>
      </c>
      <c r="F1095" s="36">
        <v>45504</v>
      </c>
      <c r="G1095" s="37">
        <v>0.26806746256000002</v>
      </c>
      <c r="H1095" s="38">
        <v>17036.928950000001</v>
      </c>
      <c r="I1095" s="33" t="s">
        <v>4021</v>
      </c>
      <c r="J1095" s="39">
        <v>0.15499455572000001</v>
      </c>
      <c r="K1095" s="40">
        <v>9850.6219600000004</v>
      </c>
      <c r="L1095" s="33" t="s">
        <v>4025</v>
      </c>
      <c r="M1095" s="37">
        <v>8.3170436185000002E-2</v>
      </c>
      <c r="N1095" s="38">
        <v>5285.8664699999999</v>
      </c>
      <c r="O1095" s="41" t="s">
        <v>4240</v>
      </c>
    </row>
    <row r="1096" spans="2:15" ht="15" customHeight="1" x14ac:dyDescent="0.3">
      <c r="B1096" s="42" t="s">
        <v>983</v>
      </c>
      <c r="C1096" s="43" t="s">
        <v>2783</v>
      </c>
      <c r="D1096" s="44" t="s">
        <v>3608</v>
      </c>
      <c r="E1096" s="45">
        <v>26433.70348</v>
      </c>
      <c r="F1096" s="46">
        <v>45473</v>
      </c>
      <c r="G1096" s="47">
        <v>0.11738994471</v>
      </c>
      <c r="H1096" s="48">
        <v>3103.0509900000002</v>
      </c>
      <c r="I1096" s="43" t="s">
        <v>4357</v>
      </c>
      <c r="J1096" s="49">
        <v>0.11028533712999999</v>
      </c>
      <c r="K1096" s="50">
        <v>2915.2498999999998</v>
      </c>
      <c r="L1096" s="43" t="s">
        <v>4021</v>
      </c>
      <c r="M1096" s="47">
        <v>9.4323895699000002E-2</v>
      </c>
      <c r="N1096" s="48">
        <v>2493.32989</v>
      </c>
      <c r="O1096" s="51" t="s">
        <v>4074</v>
      </c>
    </row>
    <row r="1097" spans="2:15" ht="15" customHeight="1" x14ac:dyDescent="0.3">
      <c r="B1097" s="32" t="s">
        <v>984</v>
      </c>
      <c r="C1097" s="33" t="s">
        <v>2784</v>
      </c>
      <c r="D1097" s="34" t="s">
        <v>3600</v>
      </c>
      <c r="E1097" s="35">
        <v>25353.749309999999</v>
      </c>
      <c r="F1097" s="36">
        <v>45504</v>
      </c>
      <c r="G1097" s="37">
        <v>0.34600609726999998</v>
      </c>
      <c r="H1097" s="38">
        <v>8772.5518499999998</v>
      </c>
      <c r="I1097" s="33" t="s">
        <v>4044</v>
      </c>
      <c r="J1097" s="39">
        <v>0.16708296663</v>
      </c>
      <c r="K1097" s="40">
        <v>4236.17965</v>
      </c>
      <c r="L1097" s="33" t="s">
        <v>4022</v>
      </c>
      <c r="M1097" s="37">
        <v>6.6734372865999994E-2</v>
      </c>
      <c r="N1097" s="38">
        <v>1691.9665600000001</v>
      </c>
      <c r="O1097" s="41" t="s">
        <v>4246</v>
      </c>
    </row>
    <row r="1098" spans="2:15" ht="15" customHeight="1" x14ac:dyDescent="0.3">
      <c r="B1098" s="42" t="s">
        <v>985</v>
      </c>
      <c r="C1098" s="43" t="s">
        <v>2785</v>
      </c>
      <c r="D1098" s="44" t="s">
        <v>3600</v>
      </c>
      <c r="E1098" s="45">
        <v>216103.91287999999</v>
      </c>
      <c r="F1098" s="46">
        <v>45504</v>
      </c>
      <c r="G1098" s="47">
        <v>0.22589581910000001</v>
      </c>
      <c r="H1098" s="48">
        <v>48816.970410000002</v>
      </c>
      <c r="I1098" s="43" t="s">
        <v>4025</v>
      </c>
      <c r="J1098" s="49">
        <v>6.5344142324000001E-2</v>
      </c>
      <c r="K1098" s="50">
        <v>14121.12484</v>
      </c>
      <c r="L1098" s="43" t="s">
        <v>4074</v>
      </c>
      <c r="M1098" s="47">
        <v>5.6486261666000001E-2</v>
      </c>
      <c r="N1098" s="48">
        <v>12206.902169999999</v>
      </c>
      <c r="O1098" s="51" t="s">
        <v>4046</v>
      </c>
    </row>
    <row r="1099" spans="2:15" ht="15" customHeight="1" x14ac:dyDescent="0.3">
      <c r="B1099" s="32" t="s">
        <v>986</v>
      </c>
      <c r="C1099" s="33" t="s">
        <v>2786</v>
      </c>
      <c r="D1099" s="34" t="s">
        <v>3614</v>
      </c>
      <c r="E1099" s="35">
        <v>34925.380279999998</v>
      </c>
      <c r="F1099" s="36">
        <v>45504</v>
      </c>
      <c r="G1099" s="37">
        <v>0.23970713226000001</v>
      </c>
      <c r="H1099" s="38">
        <v>8371.8627500000002</v>
      </c>
      <c r="I1099" s="33" t="s">
        <v>4032</v>
      </c>
      <c r="J1099" s="39">
        <v>0.17155989375</v>
      </c>
      <c r="K1099" s="40">
        <v>5991.7945300000001</v>
      </c>
      <c r="L1099" s="33" t="s">
        <v>4038</v>
      </c>
      <c r="M1099" s="37">
        <v>0.14208200599000001</v>
      </c>
      <c r="N1099" s="38">
        <v>4962.2680899999996</v>
      </c>
      <c r="O1099" s="41" t="s">
        <v>4194</v>
      </c>
    </row>
    <row r="1100" spans="2:15" ht="15" customHeight="1" x14ac:dyDescent="0.3">
      <c r="B1100" s="42" t="s">
        <v>987</v>
      </c>
      <c r="C1100" s="43" t="s">
        <v>2787</v>
      </c>
      <c r="D1100" s="44" t="s">
        <v>3614</v>
      </c>
      <c r="E1100" s="45">
        <v>108312.62384</v>
      </c>
      <c r="F1100" s="46">
        <v>45504</v>
      </c>
      <c r="G1100" s="47">
        <v>0.14508695287000001</v>
      </c>
      <c r="H1100" s="48">
        <v>15714.74855</v>
      </c>
      <c r="I1100" s="43" t="s">
        <v>4109</v>
      </c>
      <c r="J1100" s="49">
        <v>9.5623668533E-2</v>
      </c>
      <c r="K1100" s="50">
        <v>10357.25044</v>
      </c>
      <c r="L1100" s="43" t="s">
        <v>4028</v>
      </c>
      <c r="M1100" s="47">
        <v>7.5433912598000002E-2</v>
      </c>
      <c r="N1100" s="48">
        <v>8170.4449999999997</v>
      </c>
      <c r="O1100" s="51" t="s">
        <v>4058</v>
      </c>
    </row>
    <row r="1101" spans="2:15" ht="15" customHeight="1" x14ac:dyDescent="0.3">
      <c r="B1101" s="32" t="s">
        <v>988</v>
      </c>
      <c r="C1101" s="33" t="s">
        <v>2788</v>
      </c>
      <c r="D1101" s="34" t="s">
        <v>3623</v>
      </c>
      <c r="E1101" s="35">
        <v>1856.94263</v>
      </c>
      <c r="F1101" s="36">
        <v>41213</v>
      </c>
      <c r="G1101" s="37">
        <v>1</v>
      </c>
      <c r="H1101" s="38">
        <v>1856.94263</v>
      </c>
      <c r="I1101" s="33" t="s">
        <v>4113</v>
      </c>
      <c r="J1101" s="39"/>
      <c r="K1101" s="40"/>
      <c r="L1101" s="33" t="s">
        <v>3627</v>
      </c>
      <c r="M1101" s="37"/>
      <c r="N1101" s="38"/>
      <c r="O1101" s="41" t="s">
        <v>3627</v>
      </c>
    </row>
    <row r="1102" spans="2:15" ht="15" customHeight="1" x14ac:dyDescent="0.3">
      <c r="B1102" s="42" t="s">
        <v>989</v>
      </c>
      <c r="C1102" s="43" t="s">
        <v>2789</v>
      </c>
      <c r="D1102" s="44" t="s">
        <v>3602</v>
      </c>
      <c r="E1102" s="45">
        <v>28553.127980000001</v>
      </c>
      <c r="F1102" s="46">
        <v>45504</v>
      </c>
      <c r="G1102" s="47">
        <v>0.13348929941000001</v>
      </c>
      <c r="H1102" s="48">
        <v>3811.5370499999999</v>
      </c>
      <c r="I1102" s="43" t="s">
        <v>4074</v>
      </c>
      <c r="J1102" s="49">
        <v>0.11872991787000001</v>
      </c>
      <c r="K1102" s="50">
        <v>3390.1105400000001</v>
      </c>
      <c r="L1102" s="43" t="s">
        <v>4051</v>
      </c>
      <c r="M1102" s="47">
        <v>9.6497353352000007E-2</v>
      </c>
      <c r="N1102" s="48">
        <v>2755.3012800000001</v>
      </c>
      <c r="O1102" s="51" t="s">
        <v>4019</v>
      </c>
    </row>
    <row r="1103" spans="2:15" ht="15" customHeight="1" x14ac:dyDescent="0.3">
      <c r="B1103" s="32" t="s">
        <v>990</v>
      </c>
      <c r="C1103" s="33" t="s">
        <v>2790</v>
      </c>
      <c r="D1103" s="34" t="s">
        <v>3617</v>
      </c>
      <c r="E1103" s="35">
        <v>35509.264329999998</v>
      </c>
      <c r="F1103" s="36">
        <v>45504</v>
      </c>
      <c r="G1103" s="37">
        <v>0.12375927868</v>
      </c>
      <c r="H1103" s="38">
        <v>4394.6009400000003</v>
      </c>
      <c r="I1103" s="33" t="s">
        <v>4030</v>
      </c>
      <c r="J1103" s="39">
        <v>0.12045721505</v>
      </c>
      <c r="K1103" s="40">
        <v>4277.3470900000002</v>
      </c>
      <c r="L1103" s="33" t="s">
        <v>4041</v>
      </c>
      <c r="M1103" s="37">
        <v>0.11242854295</v>
      </c>
      <c r="N1103" s="38">
        <v>3992.2548499999998</v>
      </c>
      <c r="O1103" s="41" t="s">
        <v>4019</v>
      </c>
    </row>
    <row r="1104" spans="2:15" ht="15" customHeight="1" x14ac:dyDescent="0.3">
      <c r="B1104" s="42" t="s">
        <v>991</v>
      </c>
      <c r="C1104" s="43" t="s">
        <v>2791</v>
      </c>
      <c r="D1104" s="44" t="s">
        <v>3605</v>
      </c>
      <c r="E1104" s="45">
        <v>42899.980869999999</v>
      </c>
      <c r="F1104" s="46">
        <v>45504</v>
      </c>
      <c r="G1104" s="47">
        <v>0.19449171353</v>
      </c>
      <c r="H1104" s="48">
        <v>8343.6907900000006</v>
      </c>
      <c r="I1104" s="43" t="s">
        <v>4044</v>
      </c>
      <c r="J1104" s="49">
        <v>0.10842841501</v>
      </c>
      <c r="K1104" s="50">
        <v>4651.5769300000002</v>
      </c>
      <c r="L1104" s="43" t="s">
        <v>4021</v>
      </c>
      <c r="M1104" s="47">
        <v>0.10498008644</v>
      </c>
      <c r="N1104" s="48">
        <v>4503.6436999999996</v>
      </c>
      <c r="O1104" s="51" t="s">
        <v>4035</v>
      </c>
    </row>
    <row r="1105" spans="2:15" ht="15" customHeight="1" x14ac:dyDescent="0.3">
      <c r="B1105" s="32" t="s">
        <v>992</v>
      </c>
      <c r="C1105" s="33" t="s">
        <v>2792</v>
      </c>
      <c r="D1105" s="34" t="s">
        <v>3614</v>
      </c>
      <c r="E1105" s="35">
        <v>1000975.7933</v>
      </c>
      <c r="F1105" s="36">
        <v>45412</v>
      </c>
      <c r="G1105" s="37">
        <v>0.43190895166999999</v>
      </c>
      <c r="H1105" s="38">
        <v>432330.40554000001</v>
      </c>
      <c r="I1105" s="33" t="s">
        <v>4025</v>
      </c>
      <c r="J1105" s="39">
        <v>5.6592843661000002E-2</v>
      </c>
      <c r="K1105" s="40">
        <v>56648.066579999999</v>
      </c>
      <c r="L1105" s="33" t="s">
        <v>4048</v>
      </c>
      <c r="M1105" s="37">
        <v>3.522489744E-2</v>
      </c>
      <c r="N1105" s="38">
        <v>35259.269659999998</v>
      </c>
      <c r="O1105" s="41" t="s">
        <v>4074</v>
      </c>
    </row>
    <row r="1106" spans="2:15" ht="15" customHeight="1" x14ac:dyDescent="0.3">
      <c r="B1106" s="42" t="s">
        <v>3776</v>
      </c>
      <c r="C1106" s="43" t="s">
        <v>3950</v>
      </c>
      <c r="D1106" s="44" t="s">
        <v>3603</v>
      </c>
      <c r="E1106" s="45">
        <v>17145.401330000001</v>
      </c>
      <c r="F1106" s="46">
        <v>45535</v>
      </c>
      <c r="G1106" s="47">
        <v>1</v>
      </c>
      <c r="H1106" s="48">
        <v>17145.401330000001</v>
      </c>
      <c r="I1106" s="43" t="s">
        <v>4045</v>
      </c>
      <c r="J1106" s="49"/>
      <c r="K1106" s="50"/>
      <c r="L1106" s="43" t="s">
        <v>3627</v>
      </c>
      <c r="M1106" s="47"/>
      <c r="N1106" s="48"/>
      <c r="O1106" s="51" t="s">
        <v>3627</v>
      </c>
    </row>
    <row r="1107" spans="2:15" ht="15" customHeight="1" x14ac:dyDescent="0.3">
      <c r="B1107" s="32" t="s">
        <v>993</v>
      </c>
      <c r="C1107" s="33" t="s">
        <v>2793</v>
      </c>
      <c r="D1107" s="34" t="s">
        <v>3614</v>
      </c>
      <c r="E1107" s="35">
        <v>18856.620220000001</v>
      </c>
      <c r="F1107" s="36">
        <v>45412</v>
      </c>
      <c r="G1107" s="37">
        <v>0.18989556125000001</v>
      </c>
      <c r="H1107" s="38">
        <v>3580.7884800000002</v>
      </c>
      <c r="I1107" s="33" t="s">
        <v>4065</v>
      </c>
      <c r="J1107" s="39">
        <v>0.18653508948</v>
      </c>
      <c r="K1107" s="40">
        <v>3517.4213399999999</v>
      </c>
      <c r="L1107" s="33" t="s">
        <v>4022</v>
      </c>
      <c r="M1107" s="37">
        <v>0.18008408984999999</v>
      </c>
      <c r="N1107" s="38">
        <v>3395.77729</v>
      </c>
      <c r="O1107" s="41" t="s">
        <v>4021</v>
      </c>
    </row>
    <row r="1108" spans="2:15" ht="15" customHeight="1" x14ac:dyDescent="0.3">
      <c r="B1108" s="42" t="s">
        <v>994</v>
      </c>
      <c r="C1108" s="43" t="s">
        <v>2794</v>
      </c>
      <c r="D1108" s="44" t="s">
        <v>3601</v>
      </c>
      <c r="E1108" s="45">
        <v>20671.798330000001</v>
      </c>
      <c r="F1108" s="46">
        <v>45291</v>
      </c>
      <c r="G1108" s="47">
        <v>0.45139238304000001</v>
      </c>
      <c r="H1108" s="48">
        <v>9331.09231</v>
      </c>
      <c r="I1108" s="43" t="s">
        <v>4116</v>
      </c>
      <c r="J1108" s="49">
        <v>0.25710038794000001</v>
      </c>
      <c r="K1108" s="50">
        <v>5314.7273699999996</v>
      </c>
      <c r="L1108" s="43" t="s">
        <v>4220</v>
      </c>
      <c r="M1108" s="47">
        <v>0.17951504222</v>
      </c>
      <c r="N1108" s="48">
        <v>3710.8987499999998</v>
      </c>
      <c r="O1108" s="51" t="s">
        <v>4088</v>
      </c>
    </row>
    <row r="1109" spans="2:15" ht="15" customHeight="1" x14ac:dyDescent="0.3">
      <c r="B1109" s="32" t="s">
        <v>995</v>
      </c>
      <c r="C1109" s="33" t="s">
        <v>2795</v>
      </c>
      <c r="D1109" s="34" t="s">
        <v>3616</v>
      </c>
      <c r="E1109" s="35">
        <v>36170.292390000002</v>
      </c>
      <c r="F1109" s="36">
        <v>45535</v>
      </c>
      <c r="G1109" s="37">
        <v>0.21880911922999999</v>
      </c>
      <c r="H1109" s="38">
        <v>7914.3898200000003</v>
      </c>
      <c r="I1109" s="33" t="s">
        <v>4021</v>
      </c>
      <c r="J1109" s="39">
        <v>0.14269701815999999</v>
      </c>
      <c r="K1109" s="40">
        <v>5161.3928699999997</v>
      </c>
      <c r="L1109" s="33" t="s">
        <v>4030</v>
      </c>
      <c r="M1109" s="37">
        <v>0.13420867677000001</v>
      </c>
      <c r="N1109" s="38">
        <v>4854.36708</v>
      </c>
      <c r="O1109" s="41" t="s">
        <v>4019</v>
      </c>
    </row>
    <row r="1110" spans="2:15" ht="15" customHeight="1" x14ac:dyDescent="0.3">
      <c r="B1110" s="42" t="s">
        <v>996</v>
      </c>
      <c r="C1110" s="43" t="s">
        <v>2796</v>
      </c>
      <c r="D1110" s="44" t="s">
        <v>3615</v>
      </c>
      <c r="E1110" s="45">
        <v>7819.6728199999998</v>
      </c>
      <c r="F1110" s="46">
        <v>45504</v>
      </c>
      <c r="G1110" s="47">
        <v>0.18876706403999999</v>
      </c>
      <c r="H1110" s="48">
        <v>1476.0966800000001</v>
      </c>
      <c r="I1110" s="43" t="s">
        <v>4044</v>
      </c>
      <c r="J1110" s="49">
        <v>0.18667033054000001</v>
      </c>
      <c r="K1110" s="50">
        <v>1459.70091</v>
      </c>
      <c r="L1110" s="43" t="s">
        <v>4105</v>
      </c>
      <c r="M1110" s="47">
        <v>0.16757363002</v>
      </c>
      <c r="N1110" s="48">
        <v>1310.37096</v>
      </c>
      <c r="O1110" s="51" t="s">
        <v>4247</v>
      </c>
    </row>
    <row r="1111" spans="2:15" ht="15" customHeight="1" x14ac:dyDescent="0.3">
      <c r="B1111" s="32" t="s">
        <v>997</v>
      </c>
      <c r="C1111" s="33" t="s">
        <v>2797</v>
      </c>
      <c r="D1111" s="34" t="s">
        <v>3615</v>
      </c>
      <c r="E1111" s="35">
        <v>10526.30056</v>
      </c>
      <c r="F1111" s="36">
        <v>45412</v>
      </c>
      <c r="G1111" s="37">
        <v>0.91407406288000004</v>
      </c>
      <c r="H1111" s="38">
        <v>9621.8183200000003</v>
      </c>
      <c r="I1111" s="33" t="s">
        <v>4019</v>
      </c>
      <c r="J1111" s="39">
        <v>3.6943447300000001E-2</v>
      </c>
      <c r="K1111" s="40">
        <v>388.87783000000002</v>
      </c>
      <c r="L1111" s="33" t="s">
        <v>4044</v>
      </c>
      <c r="M1111" s="37">
        <v>2.2612236715000001E-2</v>
      </c>
      <c r="N1111" s="38">
        <v>238.0232</v>
      </c>
      <c r="O1111" s="41" t="s">
        <v>4248</v>
      </c>
    </row>
    <row r="1112" spans="2:15" ht="15" customHeight="1" x14ac:dyDescent="0.3">
      <c r="B1112" s="42" t="s">
        <v>998</v>
      </c>
      <c r="C1112" s="43" t="s">
        <v>2798</v>
      </c>
      <c r="D1112" s="44" t="s">
        <v>3614</v>
      </c>
      <c r="E1112" s="45">
        <v>11297.40854</v>
      </c>
      <c r="F1112" s="46">
        <v>45535</v>
      </c>
      <c r="G1112" s="47">
        <v>0.26277461414999997</v>
      </c>
      <c r="H1112" s="48">
        <v>2968.6721699999998</v>
      </c>
      <c r="I1112" s="43" t="s">
        <v>4021</v>
      </c>
      <c r="J1112" s="49">
        <v>0.16970512336999999</v>
      </c>
      <c r="K1112" s="50">
        <v>1917.22811</v>
      </c>
      <c r="L1112" s="43" t="s">
        <v>4022</v>
      </c>
      <c r="M1112" s="47">
        <v>0.16049882799000001</v>
      </c>
      <c r="N1112" s="48">
        <v>1813.22083</v>
      </c>
      <c r="O1112" s="51" t="s">
        <v>4035</v>
      </c>
    </row>
    <row r="1113" spans="2:15" ht="15" customHeight="1" x14ac:dyDescent="0.3">
      <c r="B1113" s="32" t="s">
        <v>999</v>
      </c>
      <c r="C1113" s="33" t="s">
        <v>2799</v>
      </c>
      <c r="D1113" s="34" t="s">
        <v>3602</v>
      </c>
      <c r="E1113" s="35">
        <v>19590.40222</v>
      </c>
      <c r="F1113" s="36">
        <v>45443</v>
      </c>
      <c r="G1113" s="37">
        <v>0.1426319791</v>
      </c>
      <c r="H1113" s="38">
        <v>2794.2178399999998</v>
      </c>
      <c r="I1113" s="33" t="s">
        <v>4051</v>
      </c>
      <c r="J1113" s="39">
        <v>0.11778180785</v>
      </c>
      <c r="K1113" s="40">
        <v>2307.3929899999998</v>
      </c>
      <c r="L1113" s="33" t="s">
        <v>4074</v>
      </c>
      <c r="M1113" s="37">
        <v>0.11019297183</v>
      </c>
      <c r="N1113" s="38">
        <v>2158.7246399999999</v>
      </c>
      <c r="O1113" s="41" t="s">
        <v>4022</v>
      </c>
    </row>
    <row r="1114" spans="2:15" ht="15" customHeight="1" x14ac:dyDescent="0.3">
      <c r="B1114" s="42" t="s">
        <v>1000</v>
      </c>
      <c r="C1114" s="43" t="s">
        <v>2800</v>
      </c>
      <c r="D1114" s="44" t="s">
        <v>3614</v>
      </c>
      <c r="E1114" s="45">
        <v>305944.47957000002</v>
      </c>
      <c r="F1114" s="46">
        <v>45504</v>
      </c>
      <c r="G1114" s="47">
        <v>0.19127708316</v>
      </c>
      <c r="H1114" s="48">
        <v>58520.167659999999</v>
      </c>
      <c r="I1114" s="43" t="s">
        <v>4044</v>
      </c>
      <c r="J1114" s="49">
        <v>0.16409622274999999</v>
      </c>
      <c r="K1114" s="50">
        <v>50204.333469999998</v>
      </c>
      <c r="L1114" s="43" t="s">
        <v>4022</v>
      </c>
      <c r="M1114" s="47">
        <v>0.12476272055</v>
      </c>
      <c r="N1114" s="48">
        <v>38170.465609999999</v>
      </c>
      <c r="O1114" s="51" t="s">
        <v>4074</v>
      </c>
    </row>
    <row r="1115" spans="2:15" ht="15" customHeight="1" x14ac:dyDescent="0.3">
      <c r="B1115" s="32" t="s">
        <v>1001</v>
      </c>
      <c r="C1115" s="33" t="s">
        <v>2801</v>
      </c>
      <c r="D1115" s="34" t="s">
        <v>3617</v>
      </c>
      <c r="E1115" s="35">
        <v>37841.924200000001</v>
      </c>
      <c r="F1115" s="36">
        <v>45291</v>
      </c>
      <c r="G1115" s="37">
        <v>0.12184943439</v>
      </c>
      <c r="H1115" s="38">
        <v>4611.0170600000001</v>
      </c>
      <c r="I1115" s="33" t="s">
        <v>4097</v>
      </c>
      <c r="J1115" s="39">
        <v>0.10002039457</v>
      </c>
      <c r="K1115" s="40">
        <v>3784.9641900000001</v>
      </c>
      <c r="L1115" s="33" t="s">
        <v>4453</v>
      </c>
      <c r="M1115" s="37">
        <v>8.8338548598E-2</v>
      </c>
      <c r="N1115" s="38">
        <v>3342.9006599999998</v>
      </c>
      <c r="O1115" s="41" t="s">
        <v>4029</v>
      </c>
    </row>
    <row r="1116" spans="2:15" ht="15" customHeight="1" x14ac:dyDescent="0.3">
      <c r="B1116" s="42" t="s">
        <v>1002</v>
      </c>
      <c r="C1116" s="43" t="s">
        <v>2802</v>
      </c>
      <c r="D1116" s="44" t="s">
        <v>3602</v>
      </c>
      <c r="E1116" s="45">
        <v>1237.5777</v>
      </c>
      <c r="F1116" s="46">
        <v>42735</v>
      </c>
      <c r="G1116" s="47">
        <v>0.82875497029</v>
      </c>
      <c r="H1116" s="48">
        <v>1025.64867</v>
      </c>
      <c r="I1116" s="43" t="s">
        <v>4376</v>
      </c>
      <c r="J1116" s="49">
        <v>0.17124503779</v>
      </c>
      <c r="K1116" s="50">
        <v>211.92903999999999</v>
      </c>
      <c r="L1116" s="43" t="s">
        <v>4454</v>
      </c>
      <c r="M1116" s="47"/>
      <c r="N1116" s="48"/>
      <c r="O1116" s="51" t="s">
        <v>3627</v>
      </c>
    </row>
    <row r="1117" spans="2:15" ht="15" customHeight="1" x14ac:dyDescent="0.3">
      <c r="B1117" s="32" t="s">
        <v>1003</v>
      </c>
      <c r="C1117" s="33" t="s">
        <v>2803</v>
      </c>
      <c r="D1117" s="34" t="s">
        <v>3620</v>
      </c>
      <c r="E1117" s="35">
        <v>5990.7105600000004</v>
      </c>
      <c r="F1117" s="36">
        <v>45291</v>
      </c>
      <c r="G1117" s="37">
        <v>0.75273311818999999</v>
      </c>
      <c r="H1117" s="38">
        <v>4509.4062400000003</v>
      </c>
      <c r="I1117" s="33" t="s">
        <v>4088</v>
      </c>
      <c r="J1117" s="39">
        <v>0.24726688181000001</v>
      </c>
      <c r="K1117" s="40">
        <v>1481.30432</v>
      </c>
      <c r="L1117" s="33" t="s">
        <v>4327</v>
      </c>
      <c r="M1117" s="37"/>
      <c r="N1117" s="38"/>
      <c r="O1117" s="41" t="s">
        <v>3627</v>
      </c>
    </row>
    <row r="1118" spans="2:15" ht="15" customHeight="1" x14ac:dyDescent="0.3">
      <c r="B1118" s="42" t="s">
        <v>1004</v>
      </c>
      <c r="C1118" s="43" t="s">
        <v>2804</v>
      </c>
      <c r="D1118" s="44" t="s">
        <v>3613</v>
      </c>
      <c r="E1118" s="45">
        <v>467307.42087999999</v>
      </c>
      <c r="F1118" s="46">
        <v>45504</v>
      </c>
      <c r="G1118" s="47">
        <v>0.15812525984</v>
      </c>
      <c r="H1118" s="48">
        <v>73893.107350000006</v>
      </c>
      <c r="I1118" s="43" t="s">
        <v>4030</v>
      </c>
      <c r="J1118" s="49">
        <v>8.7095098753999997E-2</v>
      </c>
      <c r="K1118" s="50">
        <v>40700.185969999999</v>
      </c>
      <c r="L1118" s="43" t="s">
        <v>4019</v>
      </c>
      <c r="M1118" s="47">
        <v>8.0002702760000002E-2</v>
      </c>
      <c r="N1118" s="48">
        <v>37385.856690000001</v>
      </c>
      <c r="O1118" s="51" t="s">
        <v>4041</v>
      </c>
    </row>
    <row r="1119" spans="2:15" ht="15" customHeight="1" x14ac:dyDescent="0.3">
      <c r="B1119" s="32" t="s">
        <v>1005</v>
      </c>
      <c r="C1119" s="33" t="s">
        <v>2805</v>
      </c>
      <c r="D1119" s="34" t="s">
        <v>3615</v>
      </c>
      <c r="E1119" s="35">
        <v>85183.976429999995</v>
      </c>
      <c r="F1119" s="36">
        <v>45504</v>
      </c>
      <c r="G1119" s="37">
        <v>0.39041404432999999</v>
      </c>
      <c r="H1119" s="38">
        <v>33257.020750000003</v>
      </c>
      <c r="I1119" s="33" t="s">
        <v>4073</v>
      </c>
      <c r="J1119" s="39">
        <v>0.23724371316000001</v>
      </c>
      <c r="K1119" s="40">
        <v>20209.362870000001</v>
      </c>
      <c r="L1119" s="33" t="s">
        <v>4156</v>
      </c>
      <c r="M1119" s="37">
        <v>0.16574027195999999</v>
      </c>
      <c r="N1119" s="38">
        <v>14118.415419999999</v>
      </c>
      <c r="O1119" s="41" t="s">
        <v>4049</v>
      </c>
    </row>
    <row r="1120" spans="2:15" ht="15" customHeight="1" x14ac:dyDescent="0.3">
      <c r="B1120" s="42" t="s">
        <v>1006</v>
      </c>
      <c r="C1120" s="43" t="s">
        <v>2806</v>
      </c>
      <c r="D1120" s="44" t="s">
        <v>3600</v>
      </c>
      <c r="E1120" s="45">
        <v>4342.3511200000003</v>
      </c>
      <c r="F1120" s="46">
        <v>45473</v>
      </c>
      <c r="G1120" s="47">
        <v>0.30720189435</v>
      </c>
      <c r="H1120" s="48">
        <v>1333.97849</v>
      </c>
      <c r="I1120" s="43" t="s">
        <v>4021</v>
      </c>
      <c r="J1120" s="49">
        <v>0.18697438037</v>
      </c>
      <c r="K1120" s="50">
        <v>811.90841</v>
      </c>
      <c r="L1120" s="43" t="s">
        <v>4019</v>
      </c>
      <c r="M1120" s="47">
        <v>0.12435478271</v>
      </c>
      <c r="N1120" s="48">
        <v>539.99212999999997</v>
      </c>
      <c r="O1120" s="51" t="s">
        <v>4027</v>
      </c>
    </row>
    <row r="1121" spans="2:15" ht="15" customHeight="1" x14ac:dyDescent="0.3">
      <c r="B1121" s="32" t="s">
        <v>1007</v>
      </c>
      <c r="C1121" s="33" t="s">
        <v>2807</v>
      </c>
      <c r="D1121" s="34" t="s">
        <v>3600</v>
      </c>
      <c r="E1121" s="35">
        <v>16649.628570000001</v>
      </c>
      <c r="F1121" s="36">
        <v>45504</v>
      </c>
      <c r="G1121" s="37">
        <v>0.26952256509</v>
      </c>
      <c r="H1121" s="38">
        <v>4487.4506000000001</v>
      </c>
      <c r="I1121" s="33" t="s">
        <v>4022</v>
      </c>
      <c r="J1121" s="39">
        <v>0.26844567679999998</v>
      </c>
      <c r="K1121" s="40">
        <v>4469.52081</v>
      </c>
      <c r="L1121" s="33" t="s">
        <v>4044</v>
      </c>
      <c r="M1121" s="37">
        <v>7.1169537808000005E-2</v>
      </c>
      <c r="N1121" s="38">
        <v>1184.9463699999999</v>
      </c>
      <c r="O1121" s="41" t="s">
        <v>4030</v>
      </c>
    </row>
    <row r="1122" spans="2:15" ht="15" customHeight="1" x14ac:dyDescent="0.3">
      <c r="B1122" s="42" t="s">
        <v>1008</v>
      </c>
      <c r="C1122" s="43" t="s">
        <v>2808</v>
      </c>
      <c r="D1122" s="44" t="s">
        <v>3604</v>
      </c>
      <c r="E1122" s="45">
        <v>51357.084340000001</v>
      </c>
      <c r="F1122" s="46">
        <v>45535</v>
      </c>
      <c r="G1122" s="47">
        <v>0.20336032650999999</v>
      </c>
      <c r="H1122" s="48">
        <v>10443.99344</v>
      </c>
      <c r="I1122" s="43" t="s">
        <v>4021</v>
      </c>
      <c r="J1122" s="49">
        <v>0.15161766716</v>
      </c>
      <c r="K1122" s="50">
        <v>7786.6413199999997</v>
      </c>
      <c r="L1122" s="43" t="s">
        <v>4023</v>
      </c>
      <c r="M1122" s="47">
        <v>0.1470607971</v>
      </c>
      <c r="N1122" s="48">
        <v>7552.6137600000002</v>
      </c>
      <c r="O1122" s="51" t="s">
        <v>4024</v>
      </c>
    </row>
    <row r="1123" spans="2:15" ht="15" customHeight="1" x14ac:dyDescent="0.3">
      <c r="B1123" s="32" t="s">
        <v>1009</v>
      </c>
      <c r="C1123" s="33" t="s">
        <v>2809</v>
      </c>
      <c r="D1123" s="34" t="s">
        <v>3615</v>
      </c>
      <c r="E1123" s="35">
        <v>9302.4374499999994</v>
      </c>
      <c r="F1123" s="36">
        <v>45504</v>
      </c>
      <c r="G1123" s="37">
        <v>0.60909170638999999</v>
      </c>
      <c r="H1123" s="38">
        <v>5666.0375000000004</v>
      </c>
      <c r="I1123" s="33" t="s">
        <v>4022</v>
      </c>
      <c r="J1123" s="39">
        <v>0.25755708575000003</v>
      </c>
      <c r="K1123" s="40">
        <v>2395.90868</v>
      </c>
      <c r="L1123" s="33" t="s">
        <v>4028</v>
      </c>
      <c r="M1123" s="37">
        <v>7.1386910535E-2</v>
      </c>
      <c r="N1123" s="38">
        <v>664.07227</v>
      </c>
      <c r="O1123" s="41" t="s">
        <v>4041</v>
      </c>
    </row>
    <row r="1124" spans="2:15" ht="15" customHeight="1" x14ac:dyDescent="0.3">
      <c r="B1124" s="42" t="s">
        <v>1010</v>
      </c>
      <c r="C1124" s="43" t="s">
        <v>2810</v>
      </c>
      <c r="D1124" s="44" t="s">
        <v>3606</v>
      </c>
      <c r="E1124" s="45">
        <v>16170.63155</v>
      </c>
      <c r="F1124" s="46">
        <v>45535</v>
      </c>
      <c r="G1124" s="47">
        <v>0.13224899616999999</v>
      </c>
      <c r="H1124" s="48">
        <v>2138.54979</v>
      </c>
      <c r="I1124" s="43" t="s">
        <v>4201</v>
      </c>
      <c r="J1124" s="49">
        <v>0.11209579071</v>
      </c>
      <c r="K1124" s="50">
        <v>1812.6597300000001</v>
      </c>
      <c r="L1124" s="43" t="s">
        <v>4041</v>
      </c>
      <c r="M1124" s="47">
        <v>0.11062332441</v>
      </c>
      <c r="N1124" s="48">
        <v>1788.8490200000001</v>
      </c>
      <c r="O1124" s="51" t="s">
        <v>4190</v>
      </c>
    </row>
    <row r="1125" spans="2:15" ht="15" customHeight="1" x14ac:dyDescent="0.3">
      <c r="B1125" s="32" t="s">
        <v>3777</v>
      </c>
      <c r="C1125" s="33" t="s">
        <v>3951</v>
      </c>
      <c r="D1125" s="34" t="s">
        <v>3607</v>
      </c>
      <c r="E1125" s="35">
        <v>4164.74982</v>
      </c>
      <c r="F1125" s="36">
        <v>45535</v>
      </c>
      <c r="G1125" s="37">
        <v>0.34641610958000002</v>
      </c>
      <c r="H1125" s="38">
        <v>1442.7364299999999</v>
      </c>
      <c r="I1125" s="33" t="s">
        <v>4105</v>
      </c>
      <c r="J1125" s="39">
        <v>0.19073422999</v>
      </c>
      <c r="K1125" s="40">
        <v>794.36035000000004</v>
      </c>
      <c r="L1125" s="33" t="s">
        <v>4021</v>
      </c>
      <c r="M1125" s="37">
        <v>0.16028895103999999</v>
      </c>
      <c r="N1125" s="38">
        <v>667.56338000000005</v>
      </c>
      <c r="O1125" s="41" t="s">
        <v>4061</v>
      </c>
    </row>
    <row r="1126" spans="2:15" ht="15" customHeight="1" x14ac:dyDescent="0.3">
      <c r="B1126" s="42" t="s">
        <v>1011</v>
      </c>
      <c r="C1126" s="43" t="s">
        <v>2811</v>
      </c>
      <c r="D1126" s="44" t="s">
        <v>3613</v>
      </c>
      <c r="E1126" s="45">
        <v>27226.193579999999</v>
      </c>
      <c r="F1126" s="46">
        <v>45473</v>
      </c>
      <c r="G1126" s="47">
        <v>0.15484349869</v>
      </c>
      <c r="H1126" s="48">
        <v>4215.79907</v>
      </c>
      <c r="I1126" s="43" t="s">
        <v>4035</v>
      </c>
      <c r="J1126" s="49">
        <v>0.13107434572000001</v>
      </c>
      <c r="K1126" s="50">
        <v>3568.65551</v>
      </c>
      <c r="L1126" s="43" t="s">
        <v>4074</v>
      </c>
      <c r="M1126" s="47">
        <v>0.11559775261000001</v>
      </c>
      <c r="N1126" s="48">
        <v>3147.2867900000001</v>
      </c>
      <c r="O1126" s="51" t="s">
        <v>4032</v>
      </c>
    </row>
    <row r="1127" spans="2:15" ht="15" customHeight="1" x14ac:dyDescent="0.3">
      <c r="B1127" s="32" t="s">
        <v>1012</v>
      </c>
      <c r="C1127" s="33" t="s">
        <v>2812</v>
      </c>
      <c r="D1127" s="34" t="s">
        <v>3600</v>
      </c>
      <c r="E1127" s="35">
        <v>25171.052889999999</v>
      </c>
      <c r="F1127" s="36">
        <v>45504</v>
      </c>
      <c r="G1127" s="37">
        <v>0.28724298589000002</v>
      </c>
      <c r="H1127" s="38">
        <v>7230.2083899999998</v>
      </c>
      <c r="I1127" s="33" t="s">
        <v>4044</v>
      </c>
      <c r="J1127" s="39">
        <v>0.19421226046000001</v>
      </c>
      <c r="K1127" s="40">
        <v>4888.5270799999998</v>
      </c>
      <c r="L1127" s="33" t="s">
        <v>4019</v>
      </c>
      <c r="M1127" s="37">
        <v>0.14290237066</v>
      </c>
      <c r="N1127" s="38">
        <v>3597.0031300000001</v>
      </c>
      <c r="O1127" s="41" t="s">
        <v>4030</v>
      </c>
    </row>
    <row r="1128" spans="2:15" ht="15" customHeight="1" x14ac:dyDescent="0.3">
      <c r="B1128" s="42" t="s">
        <v>1013</v>
      </c>
      <c r="C1128" s="43" t="s">
        <v>2813</v>
      </c>
      <c r="D1128" s="44" t="s">
        <v>3613</v>
      </c>
      <c r="E1128" s="45">
        <v>25082.590980000001</v>
      </c>
      <c r="F1128" s="46">
        <v>45504</v>
      </c>
      <c r="G1128" s="47">
        <v>0.22244644559999999</v>
      </c>
      <c r="H1128" s="48">
        <v>5579.5332099999996</v>
      </c>
      <c r="I1128" s="43" t="s">
        <v>4057</v>
      </c>
      <c r="J1128" s="49">
        <v>0.16361824475</v>
      </c>
      <c r="K1128" s="50">
        <v>4103.9695099999999</v>
      </c>
      <c r="L1128" s="43" t="s">
        <v>4035</v>
      </c>
      <c r="M1128" s="47">
        <v>0.15692786853999999</v>
      </c>
      <c r="N1128" s="48">
        <v>3936.1575400000002</v>
      </c>
      <c r="O1128" s="51" t="s">
        <v>4098</v>
      </c>
    </row>
    <row r="1129" spans="2:15" ht="15" customHeight="1" x14ac:dyDescent="0.3">
      <c r="B1129" s="32" t="s">
        <v>1014</v>
      </c>
      <c r="C1129" s="33" t="s">
        <v>2814</v>
      </c>
      <c r="D1129" s="34" t="s">
        <v>3614</v>
      </c>
      <c r="E1129" s="35">
        <v>55153.285170000003</v>
      </c>
      <c r="F1129" s="36">
        <v>45504</v>
      </c>
      <c r="G1129" s="37">
        <v>0.33450650425</v>
      </c>
      <c r="H1129" s="38">
        <v>18449.13262</v>
      </c>
      <c r="I1129" s="33" t="s">
        <v>4028</v>
      </c>
      <c r="J1129" s="39">
        <v>0.12815930435</v>
      </c>
      <c r="K1129" s="40">
        <v>7068.4066599999996</v>
      </c>
      <c r="L1129" s="33" t="s">
        <v>4024</v>
      </c>
      <c r="M1129" s="37">
        <v>7.8899237580999995E-2</v>
      </c>
      <c r="N1129" s="38">
        <v>4351.5521500000004</v>
      </c>
      <c r="O1129" s="41" t="s">
        <v>4030</v>
      </c>
    </row>
    <row r="1130" spans="2:15" ht="15" customHeight="1" x14ac:dyDescent="0.3">
      <c r="B1130" s="42" t="s">
        <v>1015</v>
      </c>
      <c r="C1130" s="43" t="s">
        <v>2815</v>
      </c>
      <c r="D1130" s="44" t="s">
        <v>3600</v>
      </c>
      <c r="E1130" s="45">
        <v>6593.7728699999998</v>
      </c>
      <c r="F1130" s="46">
        <v>45504</v>
      </c>
      <c r="G1130" s="47">
        <v>0.29584253938999999</v>
      </c>
      <c r="H1130" s="48">
        <v>1950.7185099999999</v>
      </c>
      <c r="I1130" s="43" t="s">
        <v>4044</v>
      </c>
      <c r="J1130" s="49">
        <v>0.20426656734000001</v>
      </c>
      <c r="K1130" s="50">
        <v>1346.88735</v>
      </c>
      <c r="L1130" s="43" t="s">
        <v>4022</v>
      </c>
      <c r="M1130" s="47">
        <v>8.4946908400000007E-2</v>
      </c>
      <c r="N1130" s="48">
        <v>560.12062000000003</v>
      </c>
      <c r="O1130" s="51" t="s">
        <v>4021</v>
      </c>
    </row>
    <row r="1131" spans="2:15" ht="15" customHeight="1" x14ac:dyDescent="0.3">
      <c r="B1131" s="32" t="s">
        <v>1016</v>
      </c>
      <c r="C1131" s="33" t="s">
        <v>2816</v>
      </c>
      <c r="D1131" s="34" t="s">
        <v>3623</v>
      </c>
      <c r="E1131" s="35">
        <v>42403.510690000003</v>
      </c>
      <c r="F1131" s="36">
        <v>45535</v>
      </c>
      <c r="G1131" s="37">
        <v>0.16200829715000001</v>
      </c>
      <c r="H1131" s="38">
        <v>6869.7205599999998</v>
      </c>
      <c r="I1131" s="33" t="s">
        <v>4049</v>
      </c>
      <c r="J1131" s="39">
        <v>0.13187200844999999</v>
      </c>
      <c r="K1131" s="40">
        <v>5591.8361199999999</v>
      </c>
      <c r="L1131" s="33" t="s">
        <v>4030</v>
      </c>
      <c r="M1131" s="37">
        <v>0.12851296180999999</v>
      </c>
      <c r="N1131" s="38">
        <v>5449.4007499999998</v>
      </c>
      <c r="O1131" s="41" t="s">
        <v>4044</v>
      </c>
    </row>
    <row r="1132" spans="2:15" ht="15" customHeight="1" x14ac:dyDescent="0.3">
      <c r="B1132" s="42" t="s">
        <v>1017</v>
      </c>
      <c r="C1132" s="43" t="s">
        <v>2817</v>
      </c>
      <c r="D1132" s="44" t="s">
        <v>3613</v>
      </c>
      <c r="E1132" s="45">
        <v>36018.14817</v>
      </c>
      <c r="F1132" s="46">
        <v>45504</v>
      </c>
      <c r="G1132" s="47">
        <v>0.15320110916999999</v>
      </c>
      <c r="H1132" s="48">
        <v>5518.0202499999996</v>
      </c>
      <c r="I1132" s="43" t="s">
        <v>4030</v>
      </c>
      <c r="J1132" s="49">
        <v>0.12746057898999999</v>
      </c>
      <c r="K1132" s="50">
        <v>4590.8940199999997</v>
      </c>
      <c r="L1132" s="43" t="s">
        <v>4416</v>
      </c>
      <c r="M1132" s="47">
        <v>0.11901625091</v>
      </c>
      <c r="N1132" s="48">
        <v>4286.74496</v>
      </c>
      <c r="O1132" s="51" t="s">
        <v>4074</v>
      </c>
    </row>
    <row r="1133" spans="2:15" ht="15" customHeight="1" x14ac:dyDescent="0.3">
      <c r="B1133" s="32" t="s">
        <v>3778</v>
      </c>
      <c r="C1133" s="33" t="s">
        <v>3952</v>
      </c>
      <c r="D1133" s="34" t="s">
        <v>3600</v>
      </c>
      <c r="E1133" s="35">
        <v>1593.5543299999999</v>
      </c>
      <c r="F1133" s="36">
        <v>45504</v>
      </c>
      <c r="G1133" s="37">
        <v>0.58967153005999995</v>
      </c>
      <c r="H1133" s="38">
        <v>939.67362000000003</v>
      </c>
      <c r="I1133" s="33" t="s">
        <v>4026</v>
      </c>
      <c r="J1133" s="39">
        <v>0.31376401204999999</v>
      </c>
      <c r="K1133" s="40">
        <v>500</v>
      </c>
      <c r="L1133" s="33" t="s">
        <v>4073</v>
      </c>
      <c r="M1133" s="37">
        <v>7.2943091937000007E-2</v>
      </c>
      <c r="N1133" s="38">
        <v>116.23878000000001</v>
      </c>
      <c r="O1133" s="41" t="s">
        <v>4207</v>
      </c>
    </row>
    <row r="1134" spans="2:15" ht="15" customHeight="1" x14ac:dyDescent="0.3">
      <c r="B1134" s="42" t="s">
        <v>1018</v>
      </c>
      <c r="C1134" s="43" t="s">
        <v>2818</v>
      </c>
      <c r="D1134" s="44" t="s">
        <v>3616</v>
      </c>
      <c r="E1134" s="45">
        <v>167588.14167000001</v>
      </c>
      <c r="F1134" s="46">
        <v>45443</v>
      </c>
      <c r="G1134" s="47">
        <v>0.14654230326000001</v>
      </c>
      <c r="H1134" s="48">
        <v>24558.752280000001</v>
      </c>
      <c r="I1134" s="43" t="s">
        <v>4043</v>
      </c>
      <c r="J1134" s="49">
        <v>0.11628465842000001</v>
      </c>
      <c r="K1134" s="50">
        <v>19487.929810000001</v>
      </c>
      <c r="L1134" s="43" t="s">
        <v>4044</v>
      </c>
      <c r="M1134" s="47">
        <v>0.10901311833000001</v>
      </c>
      <c r="N1134" s="48">
        <v>18269.305919999999</v>
      </c>
      <c r="O1134" s="51" t="s">
        <v>4165</v>
      </c>
    </row>
    <row r="1135" spans="2:15" ht="15" customHeight="1" x14ac:dyDescent="0.3">
      <c r="B1135" s="32" t="s">
        <v>1019</v>
      </c>
      <c r="C1135" s="33" t="s">
        <v>2819</v>
      </c>
      <c r="D1135" s="34" t="s">
        <v>3613</v>
      </c>
      <c r="E1135" s="35">
        <v>53128.949130000001</v>
      </c>
      <c r="F1135" s="36">
        <v>45535</v>
      </c>
      <c r="G1135" s="37">
        <v>0.16337120669999999</v>
      </c>
      <c r="H1135" s="38">
        <v>8679.7405299999991</v>
      </c>
      <c r="I1135" s="33" t="s">
        <v>4057</v>
      </c>
      <c r="J1135" s="39">
        <v>0.10995501408</v>
      </c>
      <c r="K1135" s="40">
        <v>5841.7943500000001</v>
      </c>
      <c r="L1135" s="33" t="s">
        <v>4019</v>
      </c>
      <c r="M1135" s="37">
        <v>9.2934089434E-2</v>
      </c>
      <c r="N1135" s="38">
        <v>4937.4905099999996</v>
      </c>
      <c r="O1135" s="41" t="s">
        <v>4117</v>
      </c>
    </row>
    <row r="1136" spans="2:15" ht="15" customHeight="1" x14ac:dyDescent="0.3">
      <c r="B1136" s="42" t="s">
        <v>3779</v>
      </c>
      <c r="C1136" s="43" t="s">
        <v>3953</v>
      </c>
      <c r="D1136" s="44" t="s">
        <v>3601</v>
      </c>
      <c r="E1136" s="45">
        <v>1159.44415</v>
      </c>
      <c r="F1136" s="46">
        <v>45473</v>
      </c>
      <c r="G1136" s="47">
        <v>0.66851251955000002</v>
      </c>
      <c r="H1136" s="48">
        <v>775.10293000000001</v>
      </c>
      <c r="I1136" s="43" t="s">
        <v>4020</v>
      </c>
      <c r="J1136" s="49">
        <v>0.21871070719999999</v>
      </c>
      <c r="K1136" s="50">
        <v>253.58285000000001</v>
      </c>
      <c r="L1136" s="43" t="s">
        <v>4148</v>
      </c>
      <c r="M1136" s="47">
        <v>7.8898686063999995E-2</v>
      </c>
      <c r="N1136" s="48">
        <v>91.478620000000006</v>
      </c>
      <c r="O1136" s="51" t="s">
        <v>4071</v>
      </c>
    </row>
    <row r="1137" spans="2:15" ht="15" customHeight="1" x14ac:dyDescent="0.3">
      <c r="B1137" s="32" t="s">
        <v>1020</v>
      </c>
      <c r="C1137" s="33" t="s">
        <v>2820</v>
      </c>
      <c r="D1137" s="34" t="s">
        <v>3613</v>
      </c>
      <c r="E1137" s="35">
        <v>36785.011879999998</v>
      </c>
      <c r="F1137" s="36">
        <v>45443</v>
      </c>
      <c r="G1137" s="37">
        <v>0.12990916615000001</v>
      </c>
      <c r="H1137" s="38">
        <v>4778.7102199999999</v>
      </c>
      <c r="I1137" s="33" t="s">
        <v>4074</v>
      </c>
      <c r="J1137" s="39">
        <v>0.12944949116000001</v>
      </c>
      <c r="K1137" s="40">
        <v>4761.8010700000004</v>
      </c>
      <c r="L1137" s="33" t="s">
        <v>4035</v>
      </c>
      <c r="M1137" s="37">
        <v>0.10626422475</v>
      </c>
      <c r="N1137" s="38">
        <v>3908.9307699999999</v>
      </c>
      <c r="O1137" s="41" t="s">
        <v>4117</v>
      </c>
    </row>
    <row r="1138" spans="2:15" ht="15" customHeight="1" x14ac:dyDescent="0.3">
      <c r="B1138" s="42" t="s">
        <v>1021</v>
      </c>
      <c r="C1138" s="43" t="s">
        <v>2821</v>
      </c>
      <c r="D1138" s="44" t="s">
        <v>3612</v>
      </c>
      <c r="E1138" s="45">
        <v>57486.461580000003</v>
      </c>
      <c r="F1138" s="46">
        <v>45504</v>
      </c>
      <c r="G1138" s="47">
        <v>0.13819081087000001</v>
      </c>
      <c r="H1138" s="48">
        <v>7944.1007399999999</v>
      </c>
      <c r="I1138" s="43" t="s">
        <v>4021</v>
      </c>
      <c r="J1138" s="49">
        <v>0.12412989674</v>
      </c>
      <c r="K1138" s="50">
        <v>7135.7885399999996</v>
      </c>
      <c r="L1138" s="43" t="s">
        <v>4086</v>
      </c>
      <c r="M1138" s="47">
        <v>9.2624482420000001E-2</v>
      </c>
      <c r="N1138" s="48">
        <v>5324.6537500000004</v>
      </c>
      <c r="O1138" s="51" t="s">
        <v>4028</v>
      </c>
    </row>
    <row r="1139" spans="2:15" ht="15" customHeight="1" x14ac:dyDescent="0.3">
      <c r="B1139" s="32" t="s">
        <v>1022</v>
      </c>
      <c r="C1139" s="33" t="s">
        <v>2822</v>
      </c>
      <c r="D1139" s="34" t="s">
        <v>3606</v>
      </c>
      <c r="E1139" s="35">
        <v>20274.654340000001</v>
      </c>
      <c r="F1139" s="36">
        <v>45473</v>
      </c>
      <c r="G1139" s="37">
        <v>0.12614593655</v>
      </c>
      <c r="H1139" s="38">
        <v>2557.5652599999999</v>
      </c>
      <c r="I1139" s="33" t="s">
        <v>4024</v>
      </c>
      <c r="J1139" s="39">
        <v>0.11163238603</v>
      </c>
      <c r="K1139" s="40">
        <v>2263.3080399999999</v>
      </c>
      <c r="L1139" s="33" t="s">
        <v>4027</v>
      </c>
      <c r="M1139" s="37">
        <v>9.2119660275000001E-2</v>
      </c>
      <c r="N1139" s="38">
        <v>1867.69427</v>
      </c>
      <c r="O1139" s="41" t="s">
        <v>4074</v>
      </c>
    </row>
    <row r="1140" spans="2:15" ht="15" customHeight="1" x14ac:dyDescent="0.3">
      <c r="B1140" s="42" t="s">
        <v>1023</v>
      </c>
      <c r="C1140" s="43" t="s">
        <v>2823</v>
      </c>
      <c r="D1140" s="44" t="s">
        <v>3615</v>
      </c>
      <c r="E1140" s="45">
        <v>213075.32392</v>
      </c>
      <c r="F1140" s="46">
        <v>45473</v>
      </c>
      <c r="G1140" s="47">
        <v>0.20726417779</v>
      </c>
      <c r="H1140" s="48">
        <v>44162.881820000002</v>
      </c>
      <c r="I1140" s="43" t="s">
        <v>4044</v>
      </c>
      <c r="J1140" s="49">
        <v>0.17573509758</v>
      </c>
      <c r="K1140" s="50">
        <v>37444.812839999999</v>
      </c>
      <c r="L1140" s="43" t="s">
        <v>4031</v>
      </c>
      <c r="M1140" s="47">
        <v>0.14365661769999999</v>
      </c>
      <c r="N1140" s="48">
        <v>30609.680349999999</v>
      </c>
      <c r="O1140" s="51" t="s">
        <v>4082</v>
      </c>
    </row>
    <row r="1141" spans="2:15" ht="15" customHeight="1" x14ac:dyDescent="0.3">
      <c r="B1141" s="32" t="s">
        <v>1024</v>
      </c>
      <c r="C1141" s="33" t="s">
        <v>2824</v>
      </c>
      <c r="D1141" s="34" t="s">
        <v>3620</v>
      </c>
      <c r="E1141" s="35">
        <v>1602.2213400000001</v>
      </c>
      <c r="F1141" s="36">
        <v>45504</v>
      </c>
      <c r="G1141" s="37">
        <v>0.98958531535000005</v>
      </c>
      <c r="H1141" s="38">
        <v>1585.5347099999999</v>
      </c>
      <c r="I1141" s="33" t="s">
        <v>4045</v>
      </c>
      <c r="J1141" s="39">
        <v>1.0414684652E-2</v>
      </c>
      <c r="K1141" s="40">
        <v>16.686630000000001</v>
      </c>
      <c r="L1141" s="33" t="s">
        <v>4020</v>
      </c>
      <c r="M1141" s="37"/>
      <c r="N1141" s="38"/>
      <c r="O1141" s="41" t="s">
        <v>3627</v>
      </c>
    </row>
    <row r="1142" spans="2:15" ht="15" customHeight="1" x14ac:dyDescent="0.3">
      <c r="B1142" s="42" t="s">
        <v>1025</v>
      </c>
      <c r="C1142" s="43" t="s">
        <v>2825</v>
      </c>
      <c r="D1142" s="44" t="s">
        <v>3609</v>
      </c>
      <c r="E1142" s="45">
        <v>27079.311659999999</v>
      </c>
      <c r="F1142" s="46">
        <v>45504</v>
      </c>
      <c r="G1142" s="47">
        <v>0.41411347676999999</v>
      </c>
      <c r="H1142" s="48">
        <v>11213.9079</v>
      </c>
      <c r="I1142" s="43" t="s">
        <v>4021</v>
      </c>
      <c r="J1142" s="49">
        <v>0.15002245297</v>
      </c>
      <c r="K1142" s="50">
        <v>4062.5047599999998</v>
      </c>
      <c r="L1142" s="43" t="s">
        <v>4031</v>
      </c>
      <c r="M1142" s="47">
        <v>0.11674099769</v>
      </c>
      <c r="N1142" s="48">
        <v>3161.26586</v>
      </c>
      <c r="O1142" s="51" t="s">
        <v>4043</v>
      </c>
    </row>
    <row r="1143" spans="2:15" ht="15" customHeight="1" x14ac:dyDescent="0.3">
      <c r="B1143" s="32" t="s">
        <v>1026</v>
      </c>
      <c r="C1143" s="33" t="s">
        <v>2826</v>
      </c>
      <c r="D1143" s="34" t="s">
        <v>3615</v>
      </c>
      <c r="E1143" s="35">
        <v>79629.026119999995</v>
      </c>
      <c r="F1143" s="36">
        <v>45322</v>
      </c>
      <c r="G1143" s="37">
        <v>0.20378446279000001</v>
      </c>
      <c r="H1143" s="38">
        <v>16227.158310000001</v>
      </c>
      <c r="I1143" s="33" t="s">
        <v>4291</v>
      </c>
      <c r="J1143" s="39">
        <v>0.14068161317</v>
      </c>
      <c r="K1143" s="40">
        <v>11202.33985</v>
      </c>
      <c r="L1143" s="33" t="s">
        <v>4029</v>
      </c>
      <c r="M1143" s="37">
        <v>0.12102087479</v>
      </c>
      <c r="N1143" s="38">
        <v>9636.7744000000002</v>
      </c>
      <c r="O1143" s="41" t="s">
        <v>4195</v>
      </c>
    </row>
    <row r="1144" spans="2:15" ht="15" customHeight="1" x14ac:dyDescent="0.3">
      <c r="B1144" s="42" t="s">
        <v>3780</v>
      </c>
      <c r="C1144" s="43" t="s">
        <v>3954</v>
      </c>
      <c r="D1144" s="44" t="s">
        <v>3615</v>
      </c>
      <c r="E1144" s="45">
        <v>1670.5455899999999</v>
      </c>
      <c r="F1144" s="46">
        <v>45443</v>
      </c>
      <c r="G1144" s="47">
        <v>0.67612049425999998</v>
      </c>
      <c r="H1144" s="48">
        <v>1129.49011</v>
      </c>
      <c r="I1144" s="43" t="s">
        <v>4044</v>
      </c>
      <c r="J1144" s="49">
        <v>0.15653791285999999</v>
      </c>
      <c r="K1144" s="50">
        <v>261.50371999999999</v>
      </c>
      <c r="L1144" s="43" t="s">
        <v>4020</v>
      </c>
      <c r="M1144" s="47">
        <v>9.7515345271000003E-2</v>
      </c>
      <c r="N1144" s="48">
        <v>162.90383</v>
      </c>
      <c r="O1144" s="51" t="s">
        <v>4022</v>
      </c>
    </row>
    <row r="1145" spans="2:15" ht="15" customHeight="1" x14ac:dyDescent="0.3">
      <c r="B1145" s="32" t="s">
        <v>1027</v>
      </c>
      <c r="C1145" s="33" t="s">
        <v>2827</v>
      </c>
      <c r="D1145" s="34" t="s">
        <v>3613</v>
      </c>
      <c r="E1145" s="35">
        <v>71951.780740000002</v>
      </c>
      <c r="F1145" s="36">
        <v>45504</v>
      </c>
      <c r="G1145" s="37">
        <v>8.9977376006999996E-2</v>
      </c>
      <c r="H1145" s="38">
        <v>6474.0324300000002</v>
      </c>
      <c r="I1145" s="33" t="s">
        <v>4041</v>
      </c>
      <c r="J1145" s="39">
        <v>8.1244063869999994E-2</v>
      </c>
      <c r="K1145" s="40">
        <v>5845.6550699999998</v>
      </c>
      <c r="L1145" s="33" t="s">
        <v>4028</v>
      </c>
      <c r="M1145" s="37">
        <v>5.8831018446999998E-2</v>
      </c>
      <c r="N1145" s="38">
        <v>4232.9965400000001</v>
      </c>
      <c r="O1145" s="41" t="s">
        <v>4086</v>
      </c>
    </row>
    <row r="1146" spans="2:15" ht="15" customHeight="1" x14ac:dyDescent="0.3">
      <c r="B1146" s="42" t="s">
        <v>1028</v>
      </c>
      <c r="C1146" s="43" t="s">
        <v>2828</v>
      </c>
      <c r="D1146" s="44" t="s">
        <v>3616</v>
      </c>
      <c r="E1146" s="45">
        <v>1108171.5677</v>
      </c>
      <c r="F1146" s="46">
        <v>45504</v>
      </c>
      <c r="G1146" s="47">
        <v>0.16814316136999999</v>
      </c>
      <c r="H1146" s="48">
        <v>186331.47073</v>
      </c>
      <c r="I1146" s="43" t="s">
        <v>4021</v>
      </c>
      <c r="J1146" s="49">
        <v>0.1225076519</v>
      </c>
      <c r="K1146" s="50">
        <v>135759.49666</v>
      </c>
      <c r="L1146" s="43" t="s">
        <v>4052</v>
      </c>
      <c r="M1146" s="47">
        <v>0.11672171683</v>
      </c>
      <c r="N1146" s="48">
        <v>129347.68792</v>
      </c>
      <c r="O1146" s="51" t="s">
        <v>4041</v>
      </c>
    </row>
    <row r="1147" spans="2:15" ht="15" customHeight="1" x14ac:dyDescent="0.3">
      <c r="B1147" s="32" t="s">
        <v>1029</v>
      </c>
      <c r="C1147" s="33" t="s">
        <v>2829</v>
      </c>
      <c r="D1147" s="34" t="s">
        <v>3618</v>
      </c>
      <c r="E1147" s="35">
        <v>30148.38</v>
      </c>
      <c r="F1147" s="36">
        <v>45535</v>
      </c>
      <c r="G1147" s="37">
        <v>0.44080779432</v>
      </c>
      <c r="H1147" s="38">
        <v>13289.640890000001</v>
      </c>
      <c r="I1147" s="33" t="s">
        <v>4263</v>
      </c>
      <c r="J1147" s="39">
        <v>0.23317358147</v>
      </c>
      <c r="K1147" s="40">
        <v>7029.8057399999998</v>
      </c>
      <c r="L1147" s="33" t="s">
        <v>4328</v>
      </c>
      <c r="M1147" s="37">
        <v>0.10278231930999999</v>
      </c>
      <c r="N1147" s="38">
        <v>3098.7204200000001</v>
      </c>
      <c r="O1147" s="41" t="s">
        <v>4031</v>
      </c>
    </row>
    <row r="1148" spans="2:15" ht="15" customHeight="1" x14ac:dyDescent="0.3">
      <c r="B1148" s="42" t="s">
        <v>1030</v>
      </c>
      <c r="C1148" s="43" t="s">
        <v>2830</v>
      </c>
      <c r="D1148" s="44" t="s">
        <v>3610</v>
      </c>
      <c r="E1148" s="45">
        <v>416799.58425000001</v>
      </c>
      <c r="F1148" s="46">
        <v>45504</v>
      </c>
      <c r="G1148" s="47">
        <v>5.4286258971999998E-2</v>
      </c>
      <c r="H1148" s="48">
        <v>22626.490170000001</v>
      </c>
      <c r="I1148" s="43" t="s">
        <v>4043</v>
      </c>
      <c r="J1148" s="49">
        <v>4.9772045856000001E-2</v>
      </c>
      <c r="K1148" s="50">
        <v>20744.96802</v>
      </c>
      <c r="L1148" s="43" t="s">
        <v>4146</v>
      </c>
      <c r="M1148" s="47">
        <v>4.3160373042000003E-2</v>
      </c>
      <c r="N1148" s="48">
        <v>17989.225539999999</v>
      </c>
      <c r="O1148" s="51" t="s">
        <v>4115</v>
      </c>
    </row>
    <row r="1149" spans="2:15" ht="15" customHeight="1" x14ac:dyDescent="0.3">
      <c r="B1149" s="32" t="s">
        <v>1031</v>
      </c>
      <c r="C1149" s="33" t="s">
        <v>2831</v>
      </c>
      <c r="D1149" s="34" t="s">
        <v>3612</v>
      </c>
      <c r="E1149" s="35">
        <v>314059.44227</v>
      </c>
      <c r="F1149" s="36">
        <v>45504</v>
      </c>
      <c r="G1149" s="37">
        <v>0.11801127424000001</v>
      </c>
      <c r="H1149" s="38">
        <v>37062.554969999997</v>
      </c>
      <c r="I1149" s="33" t="s">
        <v>4074</v>
      </c>
      <c r="J1149" s="39">
        <v>0.11502390579000001</v>
      </c>
      <c r="K1149" s="40">
        <v>36124.343699999998</v>
      </c>
      <c r="L1149" s="33" t="s">
        <v>4025</v>
      </c>
      <c r="M1149" s="37">
        <v>7.4932768617999995E-2</v>
      </c>
      <c r="N1149" s="38">
        <v>23533.343519999999</v>
      </c>
      <c r="O1149" s="41" t="s">
        <v>4023</v>
      </c>
    </row>
    <row r="1150" spans="2:15" ht="15" customHeight="1" x14ac:dyDescent="0.3">
      <c r="B1150" s="42" t="s">
        <v>3781</v>
      </c>
      <c r="C1150" s="43" t="s">
        <v>3955</v>
      </c>
      <c r="D1150" s="44" t="s">
        <v>3611</v>
      </c>
      <c r="E1150" s="45">
        <v>3690.8448400000002</v>
      </c>
      <c r="F1150" s="46">
        <v>45535</v>
      </c>
      <c r="G1150" s="47">
        <v>0.80043846275999997</v>
      </c>
      <c r="H1150" s="48">
        <v>2954.2941700000001</v>
      </c>
      <c r="I1150" s="43" t="s">
        <v>4051</v>
      </c>
      <c r="J1150" s="49">
        <v>0.17331052042</v>
      </c>
      <c r="K1150" s="50">
        <v>639.66224</v>
      </c>
      <c r="L1150" s="43" t="s">
        <v>4045</v>
      </c>
      <c r="M1150" s="47">
        <v>2.6251016826999998E-2</v>
      </c>
      <c r="N1150" s="48">
        <v>96.88843</v>
      </c>
      <c r="O1150" s="51" t="s">
        <v>4020</v>
      </c>
    </row>
    <row r="1151" spans="2:15" ht="15" customHeight="1" x14ac:dyDescent="0.3">
      <c r="B1151" s="32" t="s">
        <v>3782</v>
      </c>
      <c r="C1151" s="33" t="s">
        <v>3956</v>
      </c>
      <c r="D1151" s="34" t="s">
        <v>3600</v>
      </c>
      <c r="E1151" s="35">
        <v>2091.7124800000001</v>
      </c>
      <c r="F1151" s="36">
        <v>45291</v>
      </c>
      <c r="G1151" s="37">
        <v>1</v>
      </c>
      <c r="H1151" s="38">
        <v>2091.7124800000001</v>
      </c>
      <c r="I1151" s="33" t="s">
        <v>4377</v>
      </c>
      <c r="J1151" s="39"/>
      <c r="K1151" s="40"/>
      <c r="L1151" s="33" t="s">
        <v>3627</v>
      </c>
      <c r="M1151" s="37"/>
      <c r="N1151" s="38"/>
      <c r="O1151" s="41" t="s">
        <v>3627</v>
      </c>
    </row>
    <row r="1152" spans="2:15" ht="15" customHeight="1" x14ac:dyDescent="0.3">
      <c r="B1152" s="42" t="s">
        <v>1032</v>
      </c>
      <c r="C1152" s="43" t="s">
        <v>2832</v>
      </c>
      <c r="D1152" s="44" t="s">
        <v>3600</v>
      </c>
      <c r="E1152" s="45">
        <v>46836.291019999997</v>
      </c>
      <c r="F1152" s="46">
        <v>45535</v>
      </c>
      <c r="G1152" s="47">
        <v>0.74860384450999995</v>
      </c>
      <c r="H1152" s="48">
        <v>35061.827519999999</v>
      </c>
      <c r="I1152" s="43" t="s">
        <v>4044</v>
      </c>
      <c r="J1152" s="49">
        <v>0.14202195808000001</v>
      </c>
      <c r="K1152" s="50">
        <v>6651.7817599999998</v>
      </c>
      <c r="L1152" s="43" t="s">
        <v>4035</v>
      </c>
      <c r="M1152" s="47">
        <v>4.8669242384E-2</v>
      </c>
      <c r="N1152" s="48">
        <v>2279.4868000000001</v>
      </c>
      <c r="O1152" s="51" t="s">
        <v>4027</v>
      </c>
    </row>
    <row r="1153" spans="2:15" ht="15" customHeight="1" x14ac:dyDescent="0.3">
      <c r="B1153" s="32" t="s">
        <v>1033</v>
      </c>
      <c r="C1153" s="33" t="s">
        <v>2833</v>
      </c>
      <c r="D1153" s="34" t="s">
        <v>3614</v>
      </c>
      <c r="E1153" s="35">
        <v>30112.94599</v>
      </c>
      <c r="F1153" s="36">
        <v>45473</v>
      </c>
      <c r="G1153" s="37">
        <v>0.17155875919999999</v>
      </c>
      <c r="H1153" s="38">
        <v>5166.1396500000001</v>
      </c>
      <c r="I1153" s="33" t="s">
        <v>4021</v>
      </c>
      <c r="J1153" s="39">
        <v>0.14974959346</v>
      </c>
      <c r="K1153" s="40">
        <v>4509.4014200000001</v>
      </c>
      <c r="L1153" s="33" t="s">
        <v>4030</v>
      </c>
      <c r="M1153" s="37">
        <v>0.13958274529</v>
      </c>
      <c r="N1153" s="38">
        <v>4203.2476699999997</v>
      </c>
      <c r="O1153" s="41" t="s">
        <v>4047</v>
      </c>
    </row>
    <row r="1154" spans="2:15" ht="15" customHeight="1" x14ac:dyDescent="0.3">
      <c r="B1154" s="42" t="s">
        <v>1034</v>
      </c>
      <c r="C1154" s="43" t="s">
        <v>2834</v>
      </c>
      <c r="D1154" s="44" t="s">
        <v>3621</v>
      </c>
      <c r="E1154" s="45">
        <v>10510.52167</v>
      </c>
      <c r="F1154" s="46">
        <v>45412</v>
      </c>
      <c r="G1154" s="47">
        <v>0.43045061721</v>
      </c>
      <c r="H1154" s="48">
        <v>4524.2605400000002</v>
      </c>
      <c r="I1154" s="43" t="s">
        <v>4049</v>
      </c>
      <c r="J1154" s="49">
        <v>0.34763051299999997</v>
      </c>
      <c r="K1154" s="50">
        <v>3653.7780400000001</v>
      </c>
      <c r="L1154" s="43" t="s">
        <v>4074</v>
      </c>
      <c r="M1154" s="47">
        <v>0.11538293702999999</v>
      </c>
      <c r="N1154" s="48">
        <v>1212.73486</v>
      </c>
      <c r="O1154" s="51" t="s">
        <v>4031</v>
      </c>
    </row>
    <row r="1155" spans="2:15" ht="15" customHeight="1" x14ac:dyDescent="0.3">
      <c r="B1155" s="32" t="s">
        <v>1035</v>
      </c>
      <c r="C1155" s="33" t="s">
        <v>2835</v>
      </c>
      <c r="D1155" s="34" t="s">
        <v>3618</v>
      </c>
      <c r="E1155" s="35">
        <v>47660.298990000003</v>
      </c>
      <c r="F1155" s="36">
        <v>45535</v>
      </c>
      <c r="G1155" s="37">
        <v>0.17372423643000001</v>
      </c>
      <c r="H1155" s="38">
        <v>8279.7490500000004</v>
      </c>
      <c r="I1155" s="33" t="s">
        <v>4044</v>
      </c>
      <c r="J1155" s="39">
        <v>0.10310487647</v>
      </c>
      <c r="K1155" s="40">
        <v>4914.0092400000003</v>
      </c>
      <c r="L1155" s="33" t="s">
        <v>4022</v>
      </c>
      <c r="M1155" s="37">
        <v>0.10169568976</v>
      </c>
      <c r="N1155" s="38">
        <v>4846.8469800000003</v>
      </c>
      <c r="O1155" s="41" t="s">
        <v>4074</v>
      </c>
    </row>
    <row r="1156" spans="2:15" ht="15" customHeight="1" x14ac:dyDescent="0.3">
      <c r="B1156" s="42" t="s">
        <v>1036</v>
      </c>
      <c r="C1156" s="43" t="s">
        <v>2836</v>
      </c>
      <c r="D1156" s="44" t="s">
        <v>3618</v>
      </c>
      <c r="E1156" s="45">
        <v>1886704.6392999999</v>
      </c>
      <c r="F1156" s="46">
        <v>45504</v>
      </c>
      <c r="G1156" s="47">
        <v>0.18438110416</v>
      </c>
      <c r="H1156" s="48">
        <v>347872.68461</v>
      </c>
      <c r="I1156" s="43" t="s">
        <v>4082</v>
      </c>
      <c r="J1156" s="49">
        <v>0.14261105985</v>
      </c>
      <c r="K1156" s="50">
        <v>269064.94822999998</v>
      </c>
      <c r="L1156" s="43" t="s">
        <v>4156</v>
      </c>
      <c r="M1156" s="47">
        <v>7.2117391210999998E-2</v>
      </c>
      <c r="N1156" s="48">
        <v>136064.21656999999</v>
      </c>
      <c r="O1156" s="51" t="s">
        <v>4115</v>
      </c>
    </row>
    <row r="1157" spans="2:15" ht="15" customHeight="1" x14ac:dyDescent="0.3">
      <c r="B1157" s="32" t="s">
        <v>1037</v>
      </c>
      <c r="C1157" s="33" t="s">
        <v>2837</v>
      </c>
      <c r="D1157" s="34" t="s">
        <v>3605</v>
      </c>
      <c r="E1157" s="35">
        <v>42676.801610000002</v>
      </c>
      <c r="F1157" s="36">
        <v>45535</v>
      </c>
      <c r="G1157" s="37">
        <v>0.14852295629000001</v>
      </c>
      <c r="H1157" s="38">
        <v>6338.4847399999999</v>
      </c>
      <c r="I1157" s="33" t="s">
        <v>4129</v>
      </c>
      <c r="J1157" s="39">
        <v>0.14032850199999999</v>
      </c>
      <c r="K1157" s="40">
        <v>5988.7716399999999</v>
      </c>
      <c r="L1157" s="33" t="s">
        <v>4041</v>
      </c>
      <c r="M1157" s="37">
        <v>0.12143138952</v>
      </c>
      <c r="N1157" s="38">
        <v>5182.30332</v>
      </c>
      <c r="O1157" s="41" t="s">
        <v>4150</v>
      </c>
    </row>
    <row r="1158" spans="2:15" ht="15" customHeight="1" x14ac:dyDescent="0.3">
      <c r="B1158" s="42" t="s">
        <v>1038</v>
      </c>
      <c r="C1158" s="43" t="s">
        <v>2838</v>
      </c>
      <c r="D1158" s="44" t="s">
        <v>3613</v>
      </c>
      <c r="E1158" s="45">
        <v>62319.669549999999</v>
      </c>
      <c r="F1158" s="46">
        <v>45504</v>
      </c>
      <c r="G1158" s="47">
        <v>0.2468192075</v>
      </c>
      <c r="H1158" s="48">
        <v>15381.69145</v>
      </c>
      <c r="I1158" s="43" t="s">
        <v>4032</v>
      </c>
      <c r="J1158" s="49">
        <v>0.13807677098000001</v>
      </c>
      <c r="K1158" s="50">
        <v>8604.8987400000005</v>
      </c>
      <c r="L1158" s="43" t="s">
        <v>4038</v>
      </c>
      <c r="M1158" s="47">
        <v>0.10201594225000001</v>
      </c>
      <c r="N1158" s="48">
        <v>6357.5998099999997</v>
      </c>
      <c r="O1158" s="51" t="s">
        <v>4098</v>
      </c>
    </row>
    <row r="1159" spans="2:15" ht="15" customHeight="1" x14ac:dyDescent="0.3">
      <c r="B1159" s="32" t="s">
        <v>1039</v>
      </c>
      <c r="C1159" s="33" t="s">
        <v>2839</v>
      </c>
      <c r="D1159" s="34" t="s">
        <v>3605</v>
      </c>
      <c r="E1159" s="35">
        <v>19360.104729999999</v>
      </c>
      <c r="F1159" s="36">
        <v>45504</v>
      </c>
      <c r="G1159" s="37">
        <v>0.15254934264</v>
      </c>
      <c r="H1159" s="38">
        <v>2953.3712500000001</v>
      </c>
      <c r="I1159" s="33" t="s">
        <v>4045</v>
      </c>
      <c r="J1159" s="39">
        <v>0.13949394373999999</v>
      </c>
      <c r="K1159" s="40">
        <v>2700.6173600000002</v>
      </c>
      <c r="L1159" s="33" t="s">
        <v>4055</v>
      </c>
      <c r="M1159" s="37">
        <v>0.13943658661</v>
      </c>
      <c r="N1159" s="38">
        <v>2699.5069199999998</v>
      </c>
      <c r="O1159" s="41" t="s">
        <v>4145</v>
      </c>
    </row>
    <row r="1160" spans="2:15" ht="15" customHeight="1" x14ac:dyDescent="0.3">
      <c r="B1160" s="42" t="s">
        <v>1040</v>
      </c>
      <c r="C1160" s="43" t="s">
        <v>2840</v>
      </c>
      <c r="D1160" s="44" t="s">
        <v>3609</v>
      </c>
      <c r="E1160" s="45">
        <v>1746.31936</v>
      </c>
      <c r="F1160" s="46">
        <v>45504</v>
      </c>
      <c r="G1160" s="47">
        <v>0.39712208768000001</v>
      </c>
      <c r="H1160" s="48">
        <v>693.50198999999998</v>
      </c>
      <c r="I1160" s="43" t="s">
        <v>4022</v>
      </c>
      <c r="J1160" s="49">
        <v>0.31519131758000002</v>
      </c>
      <c r="K1160" s="50">
        <v>550.42470000000003</v>
      </c>
      <c r="L1160" s="43" t="s">
        <v>4024</v>
      </c>
      <c r="M1160" s="47">
        <v>0.14787812922999999</v>
      </c>
      <c r="N1160" s="48">
        <v>258.24243999999999</v>
      </c>
      <c r="O1160" s="51" t="s">
        <v>4044</v>
      </c>
    </row>
    <row r="1161" spans="2:15" ht="15" customHeight="1" x14ac:dyDescent="0.3">
      <c r="B1161" s="32" t="s">
        <v>1041</v>
      </c>
      <c r="C1161" s="33" t="s">
        <v>2841</v>
      </c>
      <c r="D1161" s="34" t="s">
        <v>3605</v>
      </c>
      <c r="E1161" s="35">
        <v>47885.483390000001</v>
      </c>
      <c r="F1161" s="36">
        <v>45504</v>
      </c>
      <c r="G1161" s="37">
        <v>0.19674215176000001</v>
      </c>
      <c r="H1161" s="38">
        <v>9421.0930399999997</v>
      </c>
      <c r="I1161" s="33" t="s">
        <v>4051</v>
      </c>
      <c r="J1161" s="39">
        <v>0.10248880814</v>
      </c>
      <c r="K1161" s="40">
        <v>4907.7261200000003</v>
      </c>
      <c r="L1161" s="33" t="s">
        <v>4055</v>
      </c>
      <c r="M1161" s="37">
        <v>9.5522619094000005E-2</v>
      </c>
      <c r="N1161" s="38">
        <v>4574.1467899999998</v>
      </c>
      <c r="O1161" s="41" t="s">
        <v>4044</v>
      </c>
    </row>
    <row r="1162" spans="2:15" ht="15" customHeight="1" x14ac:dyDescent="0.3">
      <c r="B1162" s="42" t="s">
        <v>1042</v>
      </c>
      <c r="C1162" s="43" t="s">
        <v>2842</v>
      </c>
      <c r="D1162" s="44" t="s">
        <v>3612</v>
      </c>
      <c r="E1162" s="45">
        <v>65566.982489999995</v>
      </c>
      <c r="F1162" s="46">
        <v>45535</v>
      </c>
      <c r="G1162" s="47">
        <v>9.7173822982999994E-2</v>
      </c>
      <c r="H1162" s="48">
        <v>6371.3943499999996</v>
      </c>
      <c r="I1162" s="43" t="s">
        <v>4030</v>
      </c>
      <c r="J1162" s="49">
        <v>7.9799451665000007E-2</v>
      </c>
      <c r="K1162" s="50">
        <v>5232.2092499999999</v>
      </c>
      <c r="L1162" s="43" t="s">
        <v>4162</v>
      </c>
      <c r="M1162" s="47">
        <v>6.6122976922000004E-2</v>
      </c>
      <c r="N1162" s="48">
        <v>4335.4840700000004</v>
      </c>
      <c r="O1162" s="51" t="s">
        <v>4115</v>
      </c>
    </row>
    <row r="1163" spans="2:15" ht="15" customHeight="1" x14ac:dyDescent="0.3">
      <c r="B1163" s="32" t="s">
        <v>1043</v>
      </c>
      <c r="C1163" s="33" t="s">
        <v>2843</v>
      </c>
      <c r="D1163" s="34" t="s">
        <v>3612</v>
      </c>
      <c r="E1163" s="35">
        <v>147607.46122</v>
      </c>
      <c r="F1163" s="36">
        <v>45535</v>
      </c>
      <c r="G1163" s="37">
        <v>0.66363689159000006</v>
      </c>
      <c r="H1163" s="38">
        <v>97957.756739999997</v>
      </c>
      <c r="I1163" s="33" t="s">
        <v>4025</v>
      </c>
      <c r="J1163" s="39">
        <v>9.1670554917999997E-2</v>
      </c>
      <c r="K1163" s="40">
        <v>13531.257879999999</v>
      </c>
      <c r="L1163" s="33" t="s">
        <v>4035</v>
      </c>
      <c r="M1163" s="37">
        <v>5.4366857364000001E-2</v>
      </c>
      <c r="N1163" s="38">
        <v>8024.9537899999996</v>
      </c>
      <c r="O1163" s="41" t="s">
        <v>4104</v>
      </c>
    </row>
    <row r="1164" spans="2:15" ht="15" customHeight="1" x14ac:dyDescent="0.3">
      <c r="B1164" s="42" t="s">
        <v>1044</v>
      </c>
      <c r="C1164" s="43" t="s">
        <v>2844</v>
      </c>
      <c r="D1164" s="44" t="s">
        <v>3613</v>
      </c>
      <c r="E1164" s="45">
        <v>38328.623809999997</v>
      </c>
      <c r="F1164" s="46">
        <v>45504</v>
      </c>
      <c r="G1164" s="47">
        <v>0.33511442241</v>
      </c>
      <c r="H1164" s="48">
        <v>12844.474630000001</v>
      </c>
      <c r="I1164" s="43" t="s">
        <v>4057</v>
      </c>
      <c r="J1164" s="49">
        <v>0.14440426370000001</v>
      </c>
      <c r="K1164" s="50">
        <v>5534.8167000000003</v>
      </c>
      <c r="L1164" s="43" t="s">
        <v>4035</v>
      </c>
      <c r="M1164" s="47">
        <v>0.12364582964</v>
      </c>
      <c r="N1164" s="48">
        <v>4739.1744900000003</v>
      </c>
      <c r="O1164" s="51" t="s">
        <v>4027</v>
      </c>
    </row>
    <row r="1165" spans="2:15" ht="15" customHeight="1" x14ac:dyDescent="0.3">
      <c r="B1165" s="32" t="s">
        <v>1045</v>
      </c>
      <c r="C1165" s="33" t="s">
        <v>2845</v>
      </c>
      <c r="D1165" s="34" t="s">
        <v>3606</v>
      </c>
      <c r="E1165" s="35">
        <v>39622.816189999998</v>
      </c>
      <c r="F1165" s="36">
        <v>45504</v>
      </c>
      <c r="G1165" s="37">
        <v>0.31405999791</v>
      </c>
      <c r="H1165" s="38">
        <v>12443.941570000001</v>
      </c>
      <c r="I1165" s="33" t="s">
        <v>4044</v>
      </c>
      <c r="J1165" s="39">
        <v>0.11644941964</v>
      </c>
      <c r="K1165" s="40">
        <v>4614.0539500000004</v>
      </c>
      <c r="L1165" s="33" t="s">
        <v>4075</v>
      </c>
      <c r="M1165" s="37">
        <v>8.6076763540999995E-2</v>
      </c>
      <c r="N1165" s="38">
        <v>3410.6037799999999</v>
      </c>
      <c r="O1165" s="41" t="s">
        <v>4249</v>
      </c>
    </row>
    <row r="1166" spans="2:15" ht="15" customHeight="1" x14ac:dyDescent="0.3">
      <c r="B1166" s="42" t="s">
        <v>1046</v>
      </c>
      <c r="C1166" s="43" t="s">
        <v>2846</v>
      </c>
      <c r="D1166" s="44" t="s">
        <v>3613</v>
      </c>
      <c r="E1166" s="45">
        <v>48656.226459999998</v>
      </c>
      <c r="F1166" s="46">
        <v>45535</v>
      </c>
      <c r="G1166" s="47">
        <v>0.13906610587000001</v>
      </c>
      <c r="H1166" s="48">
        <v>6766.4319400000004</v>
      </c>
      <c r="I1166" s="43" t="s">
        <v>4050</v>
      </c>
      <c r="J1166" s="49">
        <v>0.12682759574999999</v>
      </c>
      <c r="K1166" s="50">
        <v>6170.9522200000001</v>
      </c>
      <c r="L1166" s="43" t="s">
        <v>4044</v>
      </c>
      <c r="M1166" s="47">
        <v>0.12347452622000001</v>
      </c>
      <c r="N1166" s="48">
        <v>6007.8045099999999</v>
      </c>
      <c r="O1166" s="51" t="s">
        <v>4019</v>
      </c>
    </row>
    <row r="1167" spans="2:15" ht="15" customHeight="1" x14ac:dyDescent="0.3">
      <c r="B1167" s="32" t="s">
        <v>1047</v>
      </c>
      <c r="C1167" s="33" t="s">
        <v>2847</v>
      </c>
      <c r="D1167" s="34" t="s">
        <v>3613</v>
      </c>
      <c r="E1167" s="35">
        <v>26100.335449999999</v>
      </c>
      <c r="F1167" s="36">
        <v>45535</v>
      </c>
      <c r="G1167" s="37">
        <v>0.27286256660000002</v>
      </c>
      <c r="H1167" s="38">
        <v>7121.8045199999997</v>
      </c>
      <c r="I1167" s="33" t="s">
        <v>4057</v>
      </c>
      <c r="J1167" s="39">
        <v>0.12386596816000001</v>
      </c>
      <c r="K1167" s="40">
        <v>3232.9433199999999</v>
      </c>
      <c r="L1167" s="33" t="s">
        <v>4035</v>
      </c>
      <c r="M1167" s="37">
        <v>0.1124719579</v>
      </c>
      <c r="N1167" s="38">
        <v>2935.5558299999998</v>
      </c>
      <c r="O1167" s="41" t="s">
        <v>4030</v>
      </c>
    </row>
    <row r="1168" spans="2:15" ht="15" customHeight="1" x14ac:dyDescent="0.3">
      <c r="B1168" s="42" t="s">
        <v>1048</v>
      </c>
      <c r="C1168" s="43" t="s">
        <v>2848</v>
      </c>
      <c r="D1168" s="44" t="s">
        <v>3605</v>
      </c>
      <c r="E1168" s="45">
        <v>70202.304449999996</v>
      </c>
      <c r="F1168" s="46">
        <v>45230</v>
      </c>
      <c r="G1168" s="47">
        <v>0.36474466914999998</v>
      </c>
      <c r="H1168" s="48">
        <v>25605.916310000001</v>
      </c>
      <c r="I1168" s="43" t="s">
        <v>4088</v>
      </c>
      <c r="J1168" s="49">
        <v>0.16044611667</v>
      </c>
      <c r="K1168" s="50">
        <v>11263.68713</v>
      </c>
      <c r="L1168" s="43" t="s">
        <v>4262</v>
      </c>
      <c r="M1168" s="47">
        <v>0.15983180122000001</v>
      </c>
      <c r="N1168" s="48">
        <v>11220.56077</v>
      </c>
      <c r="O1168" s="51" t="s">
        <v>4250</v>
      </c>
    </row>
    <row r="1169" spans="2:15" ht="15" customHeight="1" x14ac:dyDescent="0.3">
      <c r="B1169" s="32" t="s">
        <v>1049</v>
      </c>
      <c r="C1169" s="33" t="s">
        <v>2849</v>
      </c>
      <c r="D1169" s="34" t="s">
        <v>3617</v>
      </c>
      <c r="E1169" s="35">
        <v>61150.868269999999</v>
      </c>
      <c r="F1169" s="36">
        <v>45412</v>
      </c>
      <c r="G1169" s="37">
        <v>0.17710013049000001</v>
      </c>
      <c r="H1169" s="38">
        <v>10829.82675</v>
      </c>
      <c r="I1169" s="33" t="s">
        <v>4044</v>
      </c>
      <c r="J1169" s="39">
        <v>0.17356718604999999</v>
      </c>
      <c r="K1169" s="40">
        <v>10613.78413</v>
      </c>
      <c r="L1169" s="33" t="s">
        <v>4049</v>
      </c>
      <c r="M1169" s="37">
        <v>0.11440523180999999</v>
      </c>
      <c r="N1169" s="38">
        <v>6995.9792600000001</v>
      </c>
      <c r="O1169" s="41" t="s">
        <v>4035</v>
      </c>
    </row>
    <row r="1170" spans="2:15" ht="15" customHeight="1" x14ac:dyDescent="0.3">
      <c r="B1170" s="42" t="s">
        <v>1050</v>
      </c>
      <c r="C1170" s="43" t="s">
        <v>2850</v>
      </c>
      <c r="D1170" s="44" t="s">
        <v>3613</v>
      </c>
      <c r="E1170" s="45">
        <v>18051.22394</v>
      </c>
      <c r="F1170" s="46">
        <v>45504</v>
      </c>
      <c r="G1170" s="47">
        <v>0.13546153536</v>
      </c>
      <c r="H1170" s="48">
        <v>2445.2465099999999</v>
      </c>
      <c r="I1170" s="43" t="s">
        <v>4030</v>
      </c>
      <c r="J1170" s="49">
        <v>0.1204004364</v>
      </c>
      <c r="K1170" s="50">
        <v>2173.3752399999998</v>
      </c>
      <c r="L1170" s="43" t="s">
        <v>4032</v>
      </c>
      <c r="M1170" s="47">
        <v>0.11353916813000001</v>
      </c>
      <c r="N1170" s="48">
        <v>2049.5209500000001</v>
      </c>
      <c r="O1170" s="51" t="s">
        <v>4098</v>
      </c>
    </row>
    <row r="1171" spans="2:15" ht="15" customHeight="1" x14ac:dyDescent="0.3">
      <c r="B1171" s="32" t="s">
        <v>1051</v>
      </c>
      <c r="C1171" s="33" t="s">
        <v>2851</v>
      </c>
      <c r="D1171" s="34" t="s">
        <v>3605</v>
      </c>
      <c r="E1171" s="35">
        <v>56878.96456</v>
      </c>
      <c r="F1171" s="36">
        <v>45473</v>
      </c>
      <c r="G1171" s="37">
        <v>0.1891974837</v>
      </c>
      <c r="H1171" s="38">
        <v>10761.356970000001</v>
      </c>
      <c r="I1171" s="33" t="s">
        <v>4051</v>
      </c>
      <c r="J1171" s="39">
        <v>0.18860504833</v>
      </c>
      <c r="K1171" s="40">
        <v>10727.65986</v>
      </c>
      <c r="L1171" s="33" t="s">
        <v>4019</v>
      </c>
      <c r="M1171" s="37">
        <v>0.1523997305</v>
      </c>
      <c r="N1171" s="38">
        <v>8668.3388699999996</v>
      </c>
      <c r="O1171" s="41" t="s">
        <v>4052</v>
      </c>
    </row>
    <row r="1172" spans="2:15" ht="15" customHeight="1" x14ac:dyDescent="0.3">
      <c r="B1172" s="42" t="s">
        <v>1052</v>
      </c>
      <c r="C1172" s="43" t="s">
        <v>2852</v>
      </c>
      <c r="D1172" s="44" t="s">
        <v>3614</v>
      </c>
      <c r="E1172" s="45">
        <v>27025.273410000002</v>
      </c>
      <c r="F1172" s="46">
        <v>45504</v>
      </c>
      <c r="G1172" s="47">
        <v>0.20923866613</v>
      </c>
      <c r="H1172" s="48">
        <v>5654.7321599999996</v>
      </c>
      <c r="I1172" s="43" t="s">
        <v>4074</v>
      </c>
      <c r="J1172" s="49">
        <v>0.16056446291000001</v>
      </c>
      <c r="K1172" s="50">
        <v>4339.2985099999996</v>
      </c>
      <c r="L1172" s="43" t="s">
        <v>4052</v>
      </c>
      <c r="M1172" s="47">
        <v>0.14415664074000001</v>
      </c>
      <c r="N1172" s="48">
        <v>3895.8726299999998</v>
      </c>
      <c r="O1172" s="51" t="s">
        <v>4168</v>
      </c>
    </row>
    <row r="1173" spans="2:15" ht="15" customHeight="1" x14ac:dyDescent="0.3">
      <c r="B1173" s="32" t="s">
        <v>1053</v>
      </c>
      <c r="C1173" s="33" t="s">
        <v>2853</v>
      </c>
      <c r="D1173" s="34" t="s">
        <v>3613</v>
      </c>
      <c r="E1173" s="35">
        <v>37553.734669999998</v>
      </c>
      <c r="F1173" s="36">
        <v>45535</v>
      </c>
      <c r="G1173" s="37">
        <v>0.15160864851</v>
      </c>
      <c r="H1173" s="38">
        <v>5693.4709599999996</v>
      </c>
      <c r="I1173" s="33" t="s">
        <v>4035</v>
      </c>
      <c r="J1173" s="39">
        <v>0.12635570927000001</v>
      </c>
      <c r="K1173" s="40">
        <v>4745.12878</v>
      </c>
      <c r="L1173" s="33" t="s">
        <v>4057</v>
      </c>
      <c r="M1173" s="37">
        <v>0.11174586487</v>
      </c>
      <c r="N1173" s="38">
        <v>4196.4745599999997</v>
      </c>
      <c r="O1173" s="41" t="s">
        <v>4074</v>
      </c>
    </row>
    <row r="1174" spans="2:15" ht="15" customHeight="1" x14ac:dyDescent="0.3">
      <c r="B1174" s="42" t="s">
        <v>1054</v>
      </c>
      <c r="C1174" s="43" t="s">
        <v>2854</v>
      </c>
      <c r="D1174" s="44" t="s">
        <v>3606</v>
      </c>
      <c r="E1174" s="45">
        <v>37830.492440000002</v>
      </c>
      <c r="F1174" s="46">
        <v>45504</v>
      </c>
      <c r="G1174" s="47">
        <v>0.12883878601000001</v>
      </c>
      <c r="H1174" s="48">
        <v>4874.0347199999997</v>
      </c>
      <c r="I1174" s="43" t="s">
        <v>4028</v>
      </c>
      <c r="J1174" s="49">
        <v>9.2454554366000002E-2</v>
      </c>
      <c r="K1174" s="50">
        <v>3497.6013200000002</v>
      </c>
      <c r="L1174" s="43" t="s">
        <v>4024</v>
      </c>
      <c r="M1174" s="47">
        <v>8.0529617868999995E-2</v>
      </c>
      <c r="N1174" s="48">
        <v>3046.4751000000001</v>
      </c>
      <c r="O1174" s="51" t="s">
        <v>4019</v>
      </c>
    </row>
    <row r="1175" spans="2:15" ht="15" customHeight="1" x14ac:dyDescent="0.3">
      <c r="B1175" s="32" t="s">
        <v>1055</v>
      </c>
      <c r="C1175" s="33" t="s">
        <v>2855</v>
      </c>
      <c r="D1175" s="34" t="s">
        <v>3614</v>
      </c>
      <c r="E1175" s="35">
        <v>29912.436959999999</v>
      </c>
      <c r="F1175" s="36">
        <v>45504</v>
      </c>
      <c r="G1175" s="37">
        <v>0.13480281648</v>
      </c>
      <c r="H1175" s="38">
        <v>4032.2807499999999</v>
      </c>
      <c r="I1175" s="33" t="s">
        <v>4060</v>
      </c>
      <c r="J1175" s="39">
        <v>9.6975693550999997E-2</v>
      </c>
      <c r="K1175" s="40">
        <v>2900.7793200000001</v>
      </c>
      <c r="L1175" s="33" t="s">
        <v>4233</v>
      </c>
      <c r="M1175" s="37">
        <v>8.8157963978000006E-2</v>
      </c>
      <c r="N1175" s="38">
        <v>2637.0195399999998</v>
      </c>
      <c r="O1175" s="41" t="s">
        <v>4030</v>
      </c>
    </row>
    <row r="1176" spans="2:15" ht="15" customHeight="1" x14ac:dyDescent="0.3">
      <c r="B1176" s="42" t="s">
        <v>1056</v>
      </c>
      <c r="C1176" s="43" t="s">
        <v>2856</v>
      </c>
      <c r="D1176" s="44" t="s">
        <v>3600</v>
      </c>
      <c r="E1176" s="45">
        <v>33332.200960000002</v>
      </c>
      <c r="F1176" s="46">
        <v>45504</v>
      </c>
      <c r="G1176" s="47">
        <v>0.13376112472999999</v>
      </c>
      <c r="H1176" s="48">
        <v>4458.5526900000004</v>
      </c>
      <c r="I1176" s="43" t="s">
        <v>4035</v>
      </c>
      <c r="J1176" s="49">
        <v>0.10410849059000001</v>
      </c>
      <c r="K1176" s="50">
        <v>3470.1651299999999</v>
      </c>
      <c r="L1176" s="43" t="s">
        <v>4022</v>
      </c>
      <c r="M1176" s="47">
        <v>9.7477662633000006E-2</v>
      </c>
      <c r="N1176" s="48">
        <v>3249.1450399999999</v>
      </c>
      <c r="O1176" s="51" t="s">
        <v>4026</v>
      </c>
    </row>
    <row r="1177" spans="2:15" ht="15" customHeight="1" x14ac:dyDescent="0.3">
      <c r="B1177" s="32" t="s">
        <v>1057</v>
      </c>
      <c r="C1177" s="33" t="s">
        <v>2857</v>
      </c>
      <c r="D1177" s="34" t="s">
        <v>3606</v>
      </c>
      <c r="E1177" s="35">
        <v>51946.691700000003</v>
      </c>
      <c r="F1177" s="36">
        <v>45504</v>
      </c>
      <c r="G1177" s="37">
        <v>0.15321751934</v>
      </c>
      <c r="H1177" s="38">
        <v>7959.1432400000003</v>
      </c>
      <c r="I1177" s="33" t="s">
        <v>4025</v>
      </c>
      <c r="J1177" s="39">
        <v>0.10217386625</v>
      </c>
      <c r="K1177" s="40">
        <v>5307.5943299999999</v>
      </c>
      <c r="L1177" s="33" t="s">
        <v>4075</v>
      </c>
      <c r="M1177" s="37">
        <v>7.1680802148000003E-2</v>
      </c>
      <c r="N1177" s="38">
        <v>3723.5805300000002</v>
      </c>
      <c r="O1177" s="41" t="s">
        <v>4251</v>
      </c>
    </row>
    <row r="1178" spans="2:15" ht="15" customHeight="1" x14ac:dyDescent="0.3">
      <c r="B1178" s="42" t="s">
        <v>1058</v>
      </c>
      <c r="C1178" s="43" t="s">
        <v>2858</v>
      </c>
      <c r="D1178" s="44" t="s">
        <v>3613</v>
      </c>
      <c r="E1178" s="45">
        <v>33621.825960000002</v>
      </c>
      <c r="F1178" s="46">
        <v>45504</v>
      </c>
      <c r="G1178" s="47">
        <v>0.12950021796</v>
      </c>
      <c r="H1178" s="48">
        <v>4354.0337900000004</v>
      </c>
      <c r="I1178" s="43" t="s">
        <v>4035</v>
      </c>
      <c r="J1178" s="49">
        <v>0.10340575803</v>
      </c>
      <c r="K1178" s="50">
        <v>3476.6904</v>
      </c>
      <c r="L1178" s="43" t="s">
        <v>4057</v>
      </c>
      <c r="M1178" s="47">
        <v>9.8799868393999998E-2</v>
      </c>
      <c r="N1178" s="48">
        <v>3321.8319799999999</v>
      </c>
      <c r="O1178" s="51" t="s">
        <v>4074</v>
      </c>
    </row>
    <row r="1179" spans="2:15" ht="15" customHeight="1" x14ac:dyDescent="0.3">
      <c r="B1179" s="32" t="s">
        <v>1059</v>
      </c>
      <c r="C1179" s="33" t="s">
        <v>2859</v>
      </c>
      <c r="D1179" s="34" t="s">
        <v>3618</v>
      </c>
      <c r="E1179" s="35">
        <v>92232.359169999996</v>
      </c>
      <c r="F1179" s="36">
        <v>45504</v>
      </c>
      <c r="G1179" s="37">
        <v>8.2381769027000007E-2</v>
      </c>
      <c r="H1179" s="38">
        <v>7598.2649099999999</v>
      </c>
      <c r="I1179" s="33" t="s">
        <v>4024</v>
      </c>
      <c r="J1179" s="39">
        <v>8.0143170644999998E-2</v>
      </c>
      <c r="K1179" s="40">
        <v>7391.7937000000002</v>
      </c>
      <c r="L1179" s="33" t="s">
        <v>4363</v>
      </c>
      <c r="M1179" s="37">
        <v>7.1783366917999997E-2</v>
      </c>
      <c r="N1179" s="38">
        <v>6620.74928</v>
      </c>
      <c r="O1179" s="41" t="s">
        <v>4045</v>
      </c>
    </row>
    <row r="1180" spans="2:15" ht="15" customHeight="1" x14ac:dyDescent="0.3">
      <c r="B1180" s="42" t="s">
        <v>1060</v>
      </c>
      <c r="C1180" s="43" t="s">
        <v>2860</v>
      </c>
      <c r="D1180" s="44" t="s">
        <v>3614</v>
      </c>
      <c r="E1180" s="45">
        <v>9648.1936000000005</v>
      </c>
      <c r="F1180" s="46">
        <v>45504</v>
      </c>
      <c r="G1180" s="47">
        <v>0.21011308272000001</v>
      </c>
      <c r="H1180" s="48">
        <v>2027.2117000000001</v>
      </c>
      <c r="I1180" s="43" t="s">
        <v>4045</v>
      </c>
      <c r="J1180" s="49">
        <v>0.20237656404000001</v>
      </c>
      <c r="K1180" s="50">
        <v>1952.56827</v>
      </c>
      <c r="L1180" s="43" t="s">
        <v>4019</v>
      </c>
      <c r="M1180" s="47">
        <v>0.19261840579</v>
      </c>
      <c r="N1180" s="48">
        <v>1858.41967</v>
      </c>
      <c r="O1180" s="51" t="s">
        <v>4052</v>
      </c>
    </row>
    <row r="1181" spans="2:15" ht="15" customHeight="1" x14ac:dyDescent="0.3">
      <c r="B1181" s="32" t="s">
        <v>1061</v>
      </c>
      <c r="C1181" s="33" t="s">
        <v>2861</v>
      </c>
      <c r="D1181" s="34" t="s">
        <v>3613</v>
      </c>
      <c r="E1181" s="35">
        <v>57927.513379999997</v>
      </c>
      <c r="F1181" s="36">
        <v>45504</v>
      </c>
      <c r="G1181" s="37">
        <v>0.1428116347</v>
      </c>
      <c r="H1181" s="38">
        <v>8272.7228799999993</v>
      </c>
      <c r="I1181" s="33" t="s">
        <v>4044</v>
      </c>
      <c r="J1181" s="39">
        <v>8.6764450546999994E-2</v>
      </c>
      <c r="K1181" s="40">
        <v>5026.0488699999996</v>
      </c>
      <c r="L1181" s="33" t="s">
        <v>4117</v>
      </c>
      <c r="M1181" s="37">
        <v>7.6366364130999995E-2</v>
      </c>
      <c r="N1181" s="38">
        <v>4423.7135799999996</v>
      </c>
      <c r="O1181" s="41" t="s">
        <v>4109</v>
      </c>
    </row>
    <row r="1182" spans="2:15" ht="15" customHeight="1" x14ac:dyDescent="0.3">
      <c r="B1182" s="42" t="s">
        <v>1062</v>
      </c>
      <c r="C1182" s="43" t="s">
        <v>2862</v>
      </c>
      <c r="D1182" s="44" t="s">
        <v>3618</v>
      </c>
      <c r="E1182" s="45">
        <v>96913.295400000003</v>
      </c>
      <c r="F1182" s="46">
        <v>45535</v>
      </c>
      <c r="G1182" s="47">
        <v>0.73159795359000002</v>
      </c>
      <c r="H1182" s="48">
        <v>70901.568589999995</v>
      </c>
      <c r="I1182" s="43" t="s">
        <v>4308</v>
      </c>
      <c r="J1182" s="49">
        <v>4.1597659262E-2</v>
      </c>
      <c r="K1182" s="50">
        <v>4031.3662399999998</v>
      </c>
      <c r="L1182" s="43" t="s">
        <v>4082</v>
      </c>
      <c r="M1182" s="47">
        <v>3.7351889181999998E-2</v>
      </c>
      <c r="N1182" s="48">
        <v>3619.8946700000001</v>
      </c>
      <c r="O1182" s="51" t="s">
        <v>4035</v>
      </c>
    </row>
    <row r="1183" spans="2:15" ht="15" customHeight="1" x14ac:dyDescent="0.3">
      <c r="B1183" s="32" t="s">
        <v>1063</v>
      </c>
      <c r="C1183" s="33" t="s">
        <v>2863</v>
      </c>
      <c r="D1183" s="34" t="s">
        <v>3605</v>
      </c>
      <c r="E1183" s="35">
        <v>22842.329320000001</v>
      </c>
      <c r="F1183" s="36">
        <v>45504</v>
      </c>
      <c r="G1183" s="37">
        <v>0.19348140148000001</v>
      </c>
      <c r="H1183" s="38">
        <v>4419.5658899999999</v>
      </c>
      <c r="I1183" s="33" t="s">
        <v>4051</v>
      </c>
      <c r="J1183" s="39">
        <v>0.19037010583</v>
      </c>
      <c r="K1183" s="40">
        <v>4348.49665</v>
      </c>
      <c r="L1183" s="33" t="s">
        <v>4019</v>
      </c>
      <c r="M1183" s="37">
        <v>9.3164308690999995E-2</v>
      </c>
      <c r="N1183" s="38">
        <v>2128.0898200000001</v>
      </c>
      <c r="O1183" s="41" t="s">
        <v>4038</v>
      </c>
    </row>
    <row r="1184" spans="2:15" ht="15" customHeight="1" x14ac:dyDescent="0.3">
      <c r="B1184" s="42" t="s">
        <v>1064</v>
      </c>
      <c r="C1184" s="43" t="s">
        <v>2864</v>
      </c>
      <c r="D1184" s="44" t="s">
        <v>3606</v>
      </c>
      <c r="E1184" s="45">
        <v>29717.528740000002</v>
      </c>
      <c r="F1184" s="46">
        <v>45473</v>
      </c>
      <c r="G1184" s="47">
        <v>0.11838712871</v>
      </c>
      <c r="H1184" s="48">
        <v>3518.1729</v>
      </c>
      <c r="I1184" s="43" t="s">
        <v>4024</v>
      </c>
      <c r="J1184" s="49">
        <v>0.10447392369</v>
      </c>
      <c r="K1184" s="50">
        <v>3104.7068300000001</v>
      </c>
      <c r="L1184" s="43" t="s">
        <v>4031</v>
      </c>
      <c r="M1184" s="47">
        <v>0.10345099173</v>
      </c>
      <c r="N1184" s="48">
        <v>3074.30782</v>
      </c>
      <c r="O1184" s="51" t="s">
        <v>4074</v>
      </c>
    </row>
    <row r="1185" spans="2:15" ht="15" customHeight="1" x14ac:dyDescent="0.3">
      <c r="B1185" s="32" t="s">
        <v>1065</v>
      </c>
      <c r="C1185" s="33" t="s">
        <v>2865</v>
      </c>
      <c r="D1185" s="34" t="s">
        <v>3614</v>
      </c>
      <c r="E1185" s="35">
        <v>9738.0875099999994</v>
      </c>
      <c r="F1185" s="36">
        <v>45504</v>
      </c>
      <c r="G1185" s="37">
        <v>0.16234215788</v>
      </c>
      <c r="H1185" s="38">
        <v>1580.9021399999999</v>
      </c>
      <c r="I1185" s="33" t="s">
        <v>4024</v>
      </c>
      <c r="J1185" s="39">
        <v>0.14720504396</v>
      </c>
      <c r="K1185" s="40">
        <v>1433.4956</v>
      </c>
      <c r="L1185" s="33" t="s">
        <v>4074</v>
      </c>
      <c r="M1185" s="37">
        <v>0.11020696301000001</v>
      </c>
      <c r="N1185" s="38">
        <v>1073.20505</v>
      </c>
      <c r="O1185" s="41" t="s">
        <v>4022</v>
      </c>
    </row>
    <row r="1186" spans="2:15" ht="15" customHeight="1" x14ac:dyDescent="0.3">
      <c r="B1186" s="42" t="s">
        <v>1066</v>
      </c>
      <c r="C1186" s="43" t="s">
        <v>2866</v>
      </c>
      <c r="D1186" s="44" t="s">
        <v>3617</v>
      </c>
      <c r="E1186" s="45">
        <v>91893.047290000002</v>
      </c>
      <c r="F1186" s="46">
        <v>45473</v>
      </c>
      <c r="G1186" s="47">
        <v>0.20123452322999999</v>
      </c>
      <c r="H1186" s="48">
        <v>18492.05356</v>
      </c>
      <c r="I1186" s="43" t="s">
        <v>4028</v>
      </c>
      <c r="J1186" s="49">
        <v>0.17663868799999999</v>
      </c>
      <c r="K1186" s="50">
        <v>16231.86731</v>
      </c>
      <c r="L1186" s="43" t="s">
        <v>4231</v>
      </c>
      <c r="M1186" s="47">
        <v>0.17120290429000001</v>
      </c>
      <c r="N1186" s="48">
        <v>15732.35658</v>
      </c>
      <c r="O1186" s="51" t="s">
        <v>4245</v>
      </c>
    </row>
    <row r="1187" spans="2:15" ht="15" customHeight="1" x14ac:dyDescent="0.3">
      <c r="B1187" s="32" t="s">
        <v>1067</v>
      </c>
      <c r="C1187" s="33" t="s">
        <v>2867</v>
      </c>
      <c r="D1187" s="34" t="s">
        <v>3605</v>
      </c>
      <c r="E1187" s="35">
        <v>20457.139490000001</v>
      </c>
      <c r="F1187" s="36">
        <v>45504</v>
      </c>
      <c r="G1187" s="37">
        <v>0.17380689816</v>
      </c>
      <c r="H1187" s="38">
        <v>3555.5919600000002</v>
      </c>
      <c r="I1187" s="33" t="s">
        <v>4140</v>
      </c>
      <c r="J1187" s="39">
        <v>0.14660278634999999</v>
      </c>
      <c r="K1187" s="40">
        <v>2999.0736499999998</v>
      </c>
      <c r="L1187" s="33" t="s">
        <v>4052</v>
      </c>
      <c r="M1187" s="37">
        <v>0.10603943288000001</v>
      </c>
      <c r="N1187" s="38">
        <v>2169.2634699999999</v>
      </c>
      <c r="O1187" s="41" t="s">
        <v>4194</v>
      </c>
    </row>
    <row r="1188" spans="2:15" ht="15" customHeight="1" x14ac:dyDescent="0.3">
      <c r="B1188" s="42" t="s">
        <v>1068</v>
      </c>
      <c r="C1188" s="43" t="s">
        <v>2868</v>
      </c>
      <c r="D1188" s="44" t="s">
        <v>3605</v>
      </c>
      <c r="E1188" s="45">
        <v>30528.11335</v>
      </c>
      <c r="F1188" s="46">
        <v>45504</v>
      </c>
      <c r="G1188" s="47">
        <v>0.17371112158999999</v>
      </c>
      <c r="H1188" s="48">
        <v>5303.0728099999997</v>
      </c>
      <c r="I1188" s="43" t="s">
        <v>4021</v>
      </c>
      <c r="J1188" s="49">
        <v>0.14384532250000001</v>
      </c>
      <c r="K1188" s="50">
        <v>4391.3263100000004</v>
      </c>
      <c r="L1188" s="43" t="s">
        <v>4019</v>
      </c>
      <c r="M1188" s="47">
        <v>0.13827207863999999</v>
      </c>
      <c r="N1188" s="48">
        <v>4221.1856900000002</v>
      </c>
      <c r="O1188" s="51" t="s">
        <v>4052</v>
      </c>
    </row>
    <row r="1189" spans="2:15" ht="15" customHeight="1" x14ac:dyDescent="0.3">
      <c r="B1189" s="32" t="s">
        <v>1069</v>
      </c>
      <c r="C1189" s="33" t="s">
        <v>2869</v>
      </c>
      <c r="D1189" s="34" t="s">
        <v>3605</v>
      </c>
      <c r="E1189" s="35">
        <v>147798.81445000001</v>
      </c>
      <c r="F1189" s="36">
        <v>45504</v>
      </c>
      <c r="G1189" s="37">
        <v>0.21457949143999999</v>
      </c>
      <c r="H1189" s="38">
        <v>31714.594440000001</v>
      </c>
      <c r="I1189" s="33" t="s">
        <v>4025</v>
      </c>
      <c r="J1189" s="39">
        <v>9.5707223381000003E-2</v>
      </c>
      <c r="K1189" s="40">
        <v>14145.414150000001</v>
      </c>
      <c r="L1189" s="33" t="s">
        <v>4129</v>
      </c>
      <c r="M1189" s="37">
        <v>6.8433911853000004E-2</v>
      </c>
      <c r="N1189" s="38">
        <v>10114.45104</v>
      </c>
      <c r="O1189" s="41" t="s">
        <v>4206</v>
      </c>
    </row>
    <row r="1190" spans="2:15" ht="15" customHeight="1" x14ac:dyDescent="0.3">
      <c r="B1190" s="42" t="s">
        <v>1070</v>
      </c>
      <c r="C1190" s="43" t="s">
        <v>2870</v>
      </c>
      <c r="D1190" s="44" t="s">
        <v>3605</v>
      </c>
      <c r="E1190" s="45">
        <v>22413.55012</v>
      </c>
      <c r="F1190" s="46">
        <v>45504</v>
      </c>
      <c r="G1190" s="47">
        <v>0.23115272646999999</v>
      </c>
      <c r="H1190" s="48">
        <v>5180.9532200000003</v>
      </c>
      <c r="I1190" s="43" t="s">
        <v>4076</v>
      </c>
      <c r="J1190" s="49">
        <v>0.14599891549999999</v>
      </c>
      <c r="K1190" s="50">
        <v>3272.35401</v>
      </c>
      <c r="L1190" s="43" t="s">
        <v>4044</v>
      </c>
      <c r="M1190" s="47">
        <v>0.14409358859999999</v>
      </c>
      <c r="N1190" s="48">
        <v>3229.64887</v>
      </c>
      <c r="O1190" s="51" t="s">
        <v>4074</v>
      </c>
    </row>
    <row r="1191" spans="2:15" ht="15" customHeight="1" x14ac:dyDescent="0.3">
      <c r="B1191" s="32" t="s">
        <v>1071</v>
      </c>
      <c r="C1191" s="33" t="s">
        <v>2871</v>
      </c>
      <c r="D1191" s="34" t="s">
        <v>3605</v>
      </c>
      <c r="E1191" s="35">
        <v>95913.02291</v>
      </c>
      <c r="F1191" s="36">
        <v>45504</v>
      </c>
      <c r="G1191" s="37">
        <v>0.10739937599</v>
      </c>
      <c r="H1191" s="38">
        <v>10300.998809999999</v>
      </c>
      <c r="I1191" s="33" t="s">
        <v>4074</v>
      </c>
      <c r="J1191" s="39">
        <v>8.5825964089999998E-2</v>
      </c>
      <c r="K1191" s="40">
        <v>8231.8276600000008</v>
      </c>
      <c r="L1191" s="33" t="s">
        <v>4022</v>
      </c>
      <c r="M1191" s="37">
        <v>8.0786845048999995E-2</v>
      </c>
      <c r="N1191" s="38">
        <v>7748.5105199999998</v>
      </c>
      <c r="O1191" s="41" t="s">
        <v>4227</v>
      </c>
    </row>
    <row r="1192" spans="2:15" ht="15" customHeight="1" x14ac:dyDescent="0.3">
      <c r="B1192" s="42" t="s">
        <v>1072</v>
      </c>
      <c r="C1192" s="43" t="s">
        <v>2872</v>
      </c>
      <c r="D1192" s="44" t="s">
        <v>3606</v>
      </c>
      <c r="E1192" s="45">
        <v>13516.139719999999</v>
      </c>
      <c r="F1192" s="46">
        <v>45504</v>
      </c>
      <c r="G1192" s="47">
        <v>0.17787265224000001</v>
      </c>
      <c r="H1192" s="48">
        <v>2404.1516200000001</v>
      </c>
      <c r="I1192" s="43" t="s">
        <v>4032</v>
      </c>
      <c r="J1192" s="49">
        <v>0.17214420080000001</v>
      </c>
      <c r="K1192" s="50">
        <v>2326.72507</v>
      </c>
      <c r="L1192" s="43" t="s">
        <v>4074</v>
      </c>
      <c r="M1192" s="47">
        <v>0.16203772419000001</v>
      </c>
      <c r="N1192" s="48">
        <v>2190.1245199999998</v>
      </c>
      <c r="O1192" s="51" t="s">
        <v>4038</v>
      </c>
    </row>
    <row r="1193" spans="2:15" ht="15" customHeight="1" x14ac:dyDescent="0.3">
      <c r="B1193" s="32" t="s">
        <v>1073</v>
      </c>
      <c r="C1193" s="33" t="s">
        <v>2873</v>
      </c>
      <c r="D1193" s="34" t="s">
        <v>3604</v>
      </c>
      <c r="E1193" s="35">
        <v>53786.239350000003</v>
      </c>
      <c r="F1193" s="36">
        <v>45504</v>
      </c>
      <c r="G1193" s="37">
        <v>0.16791903466999999</v>
      </c>
      <c r="H1193" s="38">
        <v>9031.7333899999994</v>
      </c>
      <c r="I1193" s="33" t="s">
        <v>4021</v>
      </c>
      <c r="J1193" s="39">
        <v>0.15135322041999999</v>
      </c>
      <c r="K1193" s="40">
        <v>8140.7205400000003</v>
      </c>
      <c r="L1193" s="33" t="s">
        <v>4052</v>
      </c>
      <c r="M1193" s="37">
        <v>0.12598841752000001</v>
      </c>
      <c r="N1193" s="38">
        <v>6776.4431800000002</v>
      </c>
      <c r="O1193" s="41" t="s">
        <v>4030</v>
      </c>
    </row>
    <row r="1194" spans="2:15" ht="15" customHeight="1" x14ac:dyDescent="0.3">
      <c r="B1194" s="42" t="s">
        <v>1074</v>
      </c>
      <c r="C1194" s="43" t="s">
        <v>2874</v>
      </c>
      <c r="D1194" s="44" t="s">
        <v>3613</v>
      </c>
      <c r="E1194" s="45">
        <v>24656.126400000001</v>
      </c>
      <c r="F1194" s="46">
        <v>45443</v>
      </c>
      <c r="G1194" s="47">
        <v>0.20534849951</v>
      </c>
      <c r="H1194" s="48">
        <v>5063.0985600000004</v>
      </c>
      <c r="I1194" s="43" t="s">
        <v>4098</v>
      </c>
      <c r="J1194" s="49">
        <v>0.14988320509</v>
      </c>
      <c r="K1194" s="50">
        <v>3695.5392499999998</v>
      </c>
      <c r="L1194" s="43" t="s">
        <v>4044</v>
      </c>
      <c r="M1194" s="47">
        <v>0.13394394628</v>
      </c>
      <c r="N1194" s="48">
        <v>3302.5388699999999</v>
      </c>
      <c r="O1194" s="51" t="s">
        <v>4050</v>
      </c>
    </row>
    <row r="1195" spans="2:15" ht="15" customHeight="1" x14ac:dyDescent="0.3">
      <c r="B1195" s="32" t="s">
        <v>1075</v>
      </c>
      <c r="C1195" s="33" t="s">
        <v>2875</v>
      </c>
      <c r="D1195" s="34" t="s">
        <v>3613</v>
      </c>
      <c r="E1195" s="35">
        <v>47342.577019999997</v>
      </c>
      <c r="F1195" s="36">
        <v>45535</v>
      </c>
      <c r="G1195" s="37">
        <v>0.21768241398999999</v>
      </c>
      <c r="H1195" s="38">
        <v>10305.64645</v>
      </c>
      <c r="I1195" s="33" t="s">
        <v>4057</v>
      </c>
      <c r="J1195" s="39">
        <v>0.18467317646</v>
      </c>
      <c r="K1195" s="40">
        <v>8742.9040800000002</v>
      </c>
      <c r="L1195" s="33" t="s">
        <v>4165</v>
      </c>
      <c r="M1195" s="37">
        <v>0.13091819711</v>
      </c>
      <c r="N1195" s="38">
        <v>6198.0048299999999</v>
      </c>
      <c r="O1195" s="41" t="s">
        <v>4049</v>
      </c>
    </row>
    <row r="1196" spans="2:15" ht="15" customHeight="1" x14ac:dyDescent="0.3">
      <c r="B1196" s="42" t="s">
        <v>1076</v>
      </c>
      <c r="C1196" s="43" t="s">
        <v>2876</v>
      </c>
      <c r="D1196" s="44" t="s">
        <v>3615</v>
      </c>
      <c r="E1196" s="45">
        <v>40099.287759999999</v>
      </c>
      <c r="F1196" s="46">
        <v>45504</v>
      </c>
      <c r="G1196" s="47">
        <v>0.32558590911000002</v>
      </c>
      <c r="H1196" s="48">
        <v>13055.763059999999</v>
      </c>
      <c r="I1196" s="43" t="s">
        <v>4022</v>
      </c>
      <c r="J1196" s="49">
        <v>0.19323409948</v>
      </c>
      <c r="K1196" s="50">
        <v>7748.5497599999999</v>
      </c>
      <c r="L1196" s="43" t="s">
        <v>4044</v>
      </c>
      <c r="M1196" s="47">
        <v>0.15825180706</v>
      </c>
      <c r="N1196" s="48">
        <v>6345.7847499999998</v>
      </c>
      <c r="O1196" s="51" t="s">
        <v>4027</v>
      </c>
    </row>
    <row r="1197" spans="2:15" ht="15" customHeight="1" x14ac:dyDescent="0.3">
      <c r="B1197" s="32" t="s">
        <v>1077</v>
      </c>
      <c r="C1197" s="33" t="s">
        <v>2877</v>
      </c>
      <c r="D1197" s="34" t="s">
        <v>3613</v>
      </c>
      <c r="E1197" s="35">
        <v>174423.13454</v>
      </c>
      <c r="F1197" s="36">
        <v>45504</v>
      </c>
      <c r="G1197" s="37">
        <v>0.12839548727</v>
      </c>
      <c r="H1197" s="38">
        <v>22395.143349999998</v>
      </c>
      <c r="I1197" s="33" t="s">
        <v>4151</v>
      </c>
      <c r="J1197" s="39">
        <v>0.12790118564</v>
      </c>
      <c r="K1197" s="40">
        <v>22308.92571</v>
      </c>
      <c r="L1197" s="33" t="s">
        <v>4276</v>
      </c>
      <c r="M1197" s="37">
        <v>0.12619165437999999</v>
      </c>
      <c r="N1197" s="38">
        <v>22010.743910000001</v>
      </c>
      <c r="O1197" s="41" t="s">
        <v>4165</v>
      </c>
    </row>
    <row r="1198" spans="2:15" ht="15" customHeight="1" x14ac:dyDescent="0.3">
      <c r="B1198" s="42" t="s">
        <v>1078</v>
      </c>
      <c r="C1198" s="43" t="s">
        <v>2878</v>
      </c>
      <c r="D1198" s="44" t="s">
        <v>3606</v>
      </c>
      <c r="E1198" s="45">
        <v>53757.990839999999</v>
      </c>
      <c r="F1198" s="46">
        <v>45504</v>
      </c>
      <c r="G1198" s="47">
        <v>6.9923610077000001E-2</v>
      </c>
      <c r="H1198" s="48">
        <v>3758.9527899999998</v>
      </c>
      <c r="I1198" s="43" t="s">
        <v>4028</v>
      </c>
      <c r="J1198" s="49">
        <v>6.7332375028000005E-2</v>
      </c>
      <c r="K1198" s="50">
        <v>3619.6532000000002</v>
      </c>
      <c r="L1198" s="43" t="s">
        <v>4206</v>
      </c>
      <c r="M1198" s="47">
        <v>6.1398770460000002E-2</v>
      </c>
      <c r="N1198" s="48">
        <v>3300.67454</v>
      </c>
      <c r="O1198" s="51" t="s">
        <v>4252</v>
      </c>
    </row>
    <row r="1199" spans="2:15" ht="15" customHeight="1" x14ac:dyDescent="0.3">
      <c r="B1199" s="32" t="s">
        <v>1079</v>
      </c>
      <c r="C1199" s="33" t="s">
        <v>2879</v>
      </c>
      <c r="D1199" s="34" t="s">
        <v>3615</v>
      </c>
      <c r="E1199" s="35">
        <v>63384.229030000002</v>
      </c>
      <c r="F1199" s="36">
        <v>45535</v>
      </c>
      <c r="G1199" s="37">
        <v>0.30304516618999999</v>
      </c>
      <c r="H1199" s="38">
        <v>19208.284220000001</v>
      </c>
      <c r="I1199" s="33" t="s">
        <v>4021</v>
      </c>
      <c r="J1199" s="39">
        <v>0.19883266457000001</v>
      </c>
      <c r="K1199" s="40">
        <v>12602.855149999999</v>
      </c>
      <c r="L1199" s="33" t="s">
        <v>4030</v>
      </c>
      <c r="M1199" s="37">
        <v>9.9725804932000006E-2</v>
      </c>
      <c r="N1199" s="38">
        <v>6321.0432600000004</v>
      </c>
      <c r="O1199" s="41" t="s">
        <v>4044</v>
      </c>
    </row>
    <row r="1200" spans="2:15" ht="15" customHeight="1" x14ac:dyDescent="0.3">
      <c r="B1200" s="42" t="s">
        <v>1080</v>
      </c>
      <c r="C1200" s="43" t="s">
        <v>2880</v>
      </c>
      <c r="D1200" s="44" t="s">
        <v>3600</v>
      </c>
      <c r="E1200" s="45">
        <v>5405.69319</v>
      </c>
      <c r="F1200" s="46">
        <v>45504</v>
      </c>
      <c r="G1200" s="47">
        <v>0.62216347686999995</v>
      </c>
      <c r="H1200" s="48">
        <v>3363.22487</v>
      </c>
      <c r="I1200" s="43" t="s">
        <v>4105</v>
      </c>
      <c r="J1200" s="49">
        <v>0.1575390223</v>
      </c>
      <c r="K1200" s="50">
        <v>851.60762</v>
      </c>
      <c r="L1200" s="43" t="s">
        <v>4019</v>
      </c>
      <c r="M1200" s="47">
        <v>0.13963876666</v>
      </c>
      <c r="N1200" s="48">
        <v>754.84433000000001</v>
      </c>
      <c r="O1200" s="51" t="s">
        <v>4071</v>
      </c>
    </row>
    <row r="1201" spans="2:15" ht="15" customHeight="1" x14ac:dyDescent="0.3">
      <c r="B1201" s="32" t="s">
        <v>1081</v>
      </c>
      <c r="C1201" s="33" t="s">
        <v>2881</v>
      </c>
      <c r="D1201" s="34" t="s">
        <v>3613</v>
      </c>
      <c r="E1201" s="35">
        <v>27187.69269</v>
      </c>
      <c r="F1201" s="36">
        <v>45535</v>
      </c>
      <c r="G1201" s="37">
        <v>0.60950048388</v>
      </c>
      <c r="H1201" s="38">
        <v>16570.91185</v>
      </c>
      <c r="I1201" s="33" t="s">
        <v>4052</v>
      </c>
      <c r="J1201" s="39">
        <v>0.16720200430000001</v>
      </c>
      <c r="K1201" s="40">
        <v>4545.8367099999996</v>
      </c>
      <c r="L1201" s="33" t="s">
        <v>4098</v>
      </c>
      <c r="M1201" s="37">
        <v>0.10200556448</v>
      </c>
      <c r="N1201" s="38">
        <v>2773.29594</v>
      </c>
      <c r="O1201" s="41" t="s">
        <v>4253</v>
      </c>
    </row>
    <row r="1202" spans="2:15" ht="15" customHeight="1" x14ac:dyDescent="0.3">
      <c r="B1202" s="42" t="s">
        <v>1082</v>
      </c>
      <c r="C1202" s="43" t="s">
        <v>2882</v>
      </c>
      <c r="D1202" s="44" t="s">
        <v>3605</v>
      </c>
      <c r="E1202" s="45">
        <v>17895.114269999998</v>
      </c>
      <c r="F1202" s="46">
        <v>45504</v>
      </c>
      <c r="G1202" s="47">
        <v>0.16008549914</v>
      </c>
      <c r="H1202" s="48">
        <v>2864.7483000000002</v>
      </c>
      <c r="I1202" s="43" t="s">
        <v>4050</v>
      </c>
      <c r="J1202" s="49">
        <v>0.14940613956000001</v>
      </c>
      <c r="K1202" s="50">
        <v>2673.63994</v>
      </c>
      <c r="L1202" s="43" t="s">
        <v>4145</v>
      </c>
      <c r="M1202" s="47">
        <v>0.11058899988</v>
      </c>
      <c r="N1202" s="48">
        <v>1979.00279</v>
      </c>
      <c r="O1202" s="51" t="s">
        <v>4021</v>
      </c>
    </row>
    <row r="1203" spans="2:15" ht="15" customHeight="1" x14ac:dyDescent="0.3">
      <c r="B1203" s="32" t="s">
        <v>1083</v>
      </c>
      <c r="C1203" s="33" t="s">
        <v>2883</v>
      </c>
      <c r="D1203" s="34" t="s">
        <v>3613</v>
      </c>
      <c r="E1203" s="35">
        <v>212149.57467</v>
      </c>
      <c r="F1203" s="36">
        <v>45504</v>
      </c>
      <c r="G1203" s="37">
        <v>7.8277104424000002E-2</v>
      </c>
      <c r="H1203" s="38">
        <v>16606.454409999998</v>
      </c>
      <c r="I1203" s="33" t="s">
        <v>4378</v>
      </c>
      <c r="J1203" s="39">
        <v>7.7171889339999994E-2</v>
      </c>
      <c r="K1203" s="40">
        <v>16371.9835</v>
      </c>
      <c r="L1203" s="33" t="s">
        <v>4455</v>
      </c>
      <c r="M1203" s="37">
        <v>7.6127515293000006E-2</v>
      </c>
      <c r="N1203" s="38">
        <v>16150.41999</v>
      </c>
      <c r="O1203" s="41" t="s">
        <v>4254</v>
      </c>
    </row>
    <row r="1204" spans="2:15" ht="15" customHeight="1" x14ac:dyDescent="0.3">
      <c r="B1204" s="42" t="s">
        <v>1084</v>
      </c>
      <c r="C1204" s="43" t="s">
        <v>2884</v>
      </c>
      <c r="D1204" s="44" t="s">
        <v>3615</v>
      </c>
      <c r="E1204" s="45">
        <v>135176.13519</v>
      </c>
      <c r="F1204" s="46">
        <v>45504</v>
      </c>
      <c r="G1204" s="47">
        <v>0.13778048176999999</v>
      </c>
      <c r="H1204" s="48">
        <v>18624.633030000001</v>
      </c>
      <c r="I1204" s="43" t="s">
        <v>4027</v>
      </c>
      <c r="J1204" s="49">
        <v>0.12362815201000001</v>
      </c>
      <c r="K1204" s="50">
        <v>16711.575789999999</v>
      </c>
      <c r="L1204" s="43" t="s">
        <v>4024</v>
      </c>
      <c r="M1204" s="47">
        <v>0.11637633534</v>
      </c>
      <c r="N1204" s="48">
        <v>15731.303239999999</v>
      </c>
      <c r="O1204" s="51" t="s">
        <v>4037</v>
      </c>
    </row>
    <row r="1205" spans="2:15" ht="15" customHeight="1" x14ac:dyDescent="0.3">
      <c r="B1205" s="32" t="s">
        <v>1085</v>
      </c>
      <c r="C1205" s="33" t="s">
        <v>2885</v>
      </c>
      <c r="D1205" s="34" t="s">
        <v>3610</v>
      </c>
      <c r="E1205" s="35">
        <v>41208.729010000003</v>
      </c>
      <c r="F1205" s="36">
        <v>45535</v>
      </c>
      <c r="G1205" s="37">
        <v>0.30741403931</v>
      </c>
      <c r="H1205" s="38">
        <v>12668.14184</v>
      </c>
      <c r="I1205" s="33" t="s">
        <v>4165</v>
      </c>
      <c r="J1205" s="39">
        <v>0.18653445094000001</v>
      </c>
      <c r="K1205" s="40">
        <v>7686.84764</v>
      </c>
      <c r="L1205" s="33" t="s">
        <v>4030</v>
      </c>
      <c r="M1205" s="37">
        <v>0.10968778456</v>
      </c>
      <c r="N1205" s="38">
        <v>4520.0941899999998</v>
      </c>
      <c r="O1205" s="41" t="s">
        <v>4031</v>
      </c>
    </row>
    <row r="1206" spans="2:15" ht="15" customHeight="1" x14ac:dyDescent="0.3">
      <c r="B1206" s="42" t="s">
        <v>1086</v>
      </c>
      <c r="C1206" s="43" t="s">
        <v>2886</v>
      </c>
      <c r="D1206" s="44" t="s">
        <v>3605</v>
      </c>
      <c r="E1206" s="45">
        <v>42100.211230000001</v>
      </c>
      <c r="F1206" s="46">
        <v>45504</v>
      </c>
      <c r="G1206" s="47">
        <v>0.15254419283000001</v>
      </c>
      <c r="H1206" s="48">
        <v>6422.1427400000002</v>
      </c>
      <c r="I1206" s="43" t="s">
        <v>4051</v>
      </c>
      <c r="J1206" s="49">
        <v>8.8250052469000001E-2</v>
      </c>
      <c r="K1206" s="50">
        <v>3715.3458500000002</v>
      </c>
      <c r="L1206" s="43" t="s">
        <v>4019</v>
      </c>
      <c r="M1206" s="47">
        <v>7.9369127669000006E-2</v>
      </c>
      <c r="N1206" s="48">
        <v>3341.4570399999998</v>
      </c>
      <c r="O1206" s="51" t="s">
        <v>4052</v>
      </c>
    </row>
    <row r="1207" spans="2:15" ht="15" customHeight="1" x14ac:dyDescent="0.3">
      <c r="B1207" s="32" t="s">
        <v>1087</v>
      </c>
      <c r="C1207" s="33" t="s">
        <v>2887</v>
      </c>
      <c r="D1207" s="34" t="s">
        <v>3617</v>
      </c>
      <c r="E1207" s="35">
        <v>28501.807919999999</v>
      </c>
      <c r="F1207" s="36">
        <v>45077</v>
      </c>
      <c r="G1207" s="37">
        <v>0.46496668411999997</v>
      </c>
      <c r="H1207" s="38">
        <v>13252.39112</v>
      </c>
      <c r="I1207" s="33" t="s">
        <v>4088</v>
      </c>
      <c r="J1207" s="39">
        <v>0.17680688025999999</v>
      </c>
      <c r="K1207" s="40">
        <v>5039.31574</v>
      </c>
      <c r="L1207" s="33" t="s">
        <v>4020</v>
      </c>
      <c r="M1207" s="37">
        <v>0.10140223589</v>
      </c>
      <c r="N1207" s="38">
        <v>2890.14705</v>
      </c>
      <c r="O1207" s="41" t="s">
        <v>4120</v>
      </c>
    </row>
    <row r="1208" spans="2:15" ht="15" customHeight="1" x14ac:dyDescent="0.3">
      <c r="B1208" s="42" t="s">
        <v>1088</v>
      </c>
      <c r="C1208" s="43" t="s">
        <v>2888</v>
      </c>
      <c r="D1208" s="44" t="s">
        <v>3600</v>
      </c>
      <c r="E1208" s="45">
        <v>2301.84708</v>
      </c>
      <c r="F1208" s="46">
        <v>45504</v>
      </c>
      <c r="G1208" s="47">
        <v>0.23851041834</v>
      </c>
      <c r="H1208" s="48">
        <v>549.01450999999997</v>
      </c>
      <c r="I1208" s="43" t="s">
        <v>4028</v>
      </c>
      <c r="J1208" s="49">
        <v>0.20893301044000001</v>
      </c>
      <c r="K1208" s="50">
        <v>480.93184000000002</v>
      </c>
      <c r="L1208" s="43" t="s">
        <v>4207</v>
      </c>
      <c r="M1208" s="47">
        <v>0.11263496704000001</v>
      </c>
      <c r="N1208" s="48">
        <v>259.26846999999998</v>
      </c>
      <c r="O1208" s="51" t="s">
        <v>4035</v>
      </c>
    </row>
    <row r="1209" spans="2:15" ht="15" customHeight="1" x14ac:dyDescent="0.3">
      <c r="B1209" s="32" t="s">
        <v>1089</v>
      </c>
      <c r="C1209" s="33" t="s">
        <v>2889</v>
      </c>
      <c r="D1209" s="34" t="s">
        <v>3605</v>
      </c>
      <c r="E1209" s="35">
        <v>65602.935429999998</v>
      </c>
      <c r="F1209" s="36">
        <v>45504</v>
      </c>
      <c r="G1209" s="37">
        <v>0.42700856335999998</v>
      </c>
      <c r="H1209" s="38">
        <v>28013.015210000001</v>
      </c>
      <c r="I1209" s="33" t="s">
        <v>4019</v>
      </c>
      <c r="J1209" s="39">
        <v>0.15400687398999999</v>
      </c>
      <c r="K1209" s="40">
        <v>10103.30301</v>
      </c>
      <c r="L1209" s="33" t="s">
        <v>4045</v>
      </c>
      <c r="M1209" s="37">
        <v>0.10743142260000001</v>
      </c>
      <c r="N1209" s="38">
        <v>7047.8166799999999</v>
      </c>
      <c r="O1209" s="41" t="s">
        <v>4050</v>
      </c>
    </row>
    <row r="1210" spans="2:15" ht="15" customHeight="1" x14ac:dyDescent="0.3">
      <c r="B1210" s="42" t="s">
        <v>1090</v>
      </c>
      <c r="C1210" s="43" t="s">
        <v>2890</v>
      </c>
      <c r="D1210" s="44" t="s">
        <v>3613</v>
      </c>
      <c r="E1210" s="45">
        <v>32781.910810000001</v>
      </c>
      <c r="F1210" s="46">
        <v>45504</v>
      </c>
      <c r="G1210" s="47">
        <v>0.35608623358000002</v>
      </c>
      <c r="H1210" s="48">
        <v>11673.18715</v>
      </c>
      <c r="I1210" s="43" t="s">
        <v>4098</v>
      </c>
      <c r="J1210" s="49">
        <v>0.13392210648</v>
      </c>
      <c r="K1210" s="50">
        <v>4390.2225500000004</v>
      </c>
      <c r="L1210" s="43" t="s">
        <v>4030</v>
      </c>
      <c r="M1210" s="47">
        <v>9.9626366777E-2</v>
      </c>
      <c r="N1210" s="48">
        <v>3265.9426699999999</v>
      </c>
      <c r="O1210" s="51" t="s">
        <v>4048</v>
      </c>
    </row>
    <row r="1211" spans="2:15" ht="15" customHeight="1" x14ac:dyDescent="0.3">
      <c r="B1211" s="32" t="s">
        <v>1091</v>
      </c>
      <c r="C1211" s="33" t="s">
        <v>2891</v>
      </c>
      <c r="D1211" s="34" t="s">
        <v>3600</v>
      </c>
      <c r="E1211" s="35">
        <v>6690.2998799999996</v>
      </c>
      <c r="F1211" s="36">
        <v>45412</v>
      </c>
      <c r="G1211" s="37">
        <v>0.18431205807000001</v>
      </c>
      <c r="H1211" s="38">
        <v>1233.10294</v>
      </c>
      <c r="I1211" s="33" t="s">
        <v>4051</v>
      </c>
      <c r="J1211" s="39">
        <v>0.17648648509000001</v>
      </c>
      <c r="K1211" s="40">
        <v>1180.7475099999999</v>
      </c>
      <c r="L1211" s="33" t="s">
        <v>4021</v>
      </c>
      <c r="M1211" s="37">
        <v>0.14733051547000001</v>
      </c>
      <c r="N1211" s="38">
        <v>985.68533000000002</v>
      </c>
      <c r="O1211" s="41" t="s">
        <v>4030</v>
      </c>
    </row>
    <row r="1212" spans="2:15" ht="15" customHeight="1" x14ac:dyDescent="0.3">
      <c r="B1212" s="42" t="s">
        <v>1092</v>
      </c>
      <c r="C1212" s="43" t="s">
        <v>2892</v>
      </c>
      <c r="D1212" s="44" t="s">
        <v>3600</v>
      </c>
      <c r="E1212" s="45">
        <v>41773.592550000001</v>
      </c>
      <c r="F1212" s="46">
        <v>45535</v>
      </c>
      <c r="G1212" s="47">
        <v>0.29997743419</v>
      </c>
      <c r="H1212" s="48">
        <v>12531.135109999999</v>
      </c>
      <c r="I1212" s="43" t="s">
        <v>4022</v>
      </c>
      <c r="J1212" s="49">
        <v>0.25081993551999998</v>
      </c>
      <c r="K1212" s="50">
        <v>10477.649789999999</v>
      </c>
      <c r="L1212" s="43" t="s">
        <v>4044</v>
      </c>
      <c r="M1212" s="47">
        <v>0.18224347907999999</v>
      </c>
      <c r="N1212" s="48">
        <v>7612.9648399999996</v>
      </c>
      <c r="O1212" s="51" t="s">
        <v>4255</v>
      </c>
    </row>
    <row r="1213" spans="2:15" ht="15" customHeight="1" x14ac:dyDescent="0.3">
      <c r="B1213" s="32" t="s">
        <v>1093</v>
      </c>
      <c r="C1213" s="33" t="s">
        <v>2893</v>
      </c>
      <c r="D1213" s="34" t="s">
        <v>3613</v>
      </c>
      <c r="E1213" s="35">
        <v>347785.40951000003</v>
      </c>
      <c r="F1213" s="36">
        <v>45535</v>
      </c>
      <c r="G1213" s="37">
        <v>0.19398689009</v>
      </c>
      <c r="H1213" s="38">
        <v>67465.810010000001</v>
      </c>
      <c r="I1213" s="33" t="s">
        <v>4030</v>
      </c>
      <c r="J1213" s="39">
        <v>0.14139533006999999</v>
      </c>
      <c r="K1213" s="40">
        <v>49175.232770000002</v>
      </c>
      <c r="L1213" s="33" t="s">
        <v>4035</v>
      </c>
      <c r="M1213" s="37">
        <v>0.12083209108</v>
      </c>
      <c r="N1213" s="38">
        <v>42023.638279999999</v>
      </c>
      <c r="O1213" s="41" t="s">
        <v>4041</v>
      </c>
    </row>
    <row r="1214" spans="2:15" ht="15" customHeight="1" x14ac:dyDescent="0.3">
      <c r="B1214" s="42" t="s">
        <v>1094</v>
      </c>
      <c r="C1214" s="43" t="s">
        <v>2894</v>
      </c>
      <c r="D1214" s="44" t="s">
        <v>3610</v>
      </c>
      <c r="E1214" s="45">
        <v>30311.530470000002</v>
      </c>
      <c r="F1214" s="46">
        <v>45504</v>
      </c>
      <c r="G1214" s="47">
        <v>0.42537638185999999</v>
      </c>
      <c r="H1214" s="48">
        <v>12893.809160000001</v>
      </c>
      <c r="I1214" s="43" t="s">
        <v>4305</v>
      </c>
      <c r="J1214" s="49">
        <v>0.1799133711</v>
      </c>
      <c r="K1214" s="50">
        <v>5453.4496300000001</v>
      </c>
      <c r="L1214" s="43" t="s">
        <v>4095</v>
      </c>
      <c r="M1214" s="47">
        <v>0.10550172097</v>
      </c>
      <c r="N1214" s="48">
        <v>3197.9186300000001</v>
      </c>
      <c r="O1214" s="51" t="s">
        <v>4256</v>
      </c>
    </row>
    <row r="1215" spans="2:15" ht="15" customHeight="1" x14ac:dyDescent="0.3">
      <c r="B1215" s="32" t="s">
        <v>1095</v>
      </c>
      <c r="C1215" s="33" t="s">
        <v>2895</v>
      </c>
      <c r="D1215" s="34" t="s">
        <v>3605</v>
      </c>
      <c r="E1215" s="35">
        <v>21438.047269999999</v>
      </c>
      <c r="F1215" s="36">
        <v>45504</v>
      </c>
      <c r="G1215" s="37">
        <v>0.15175748701</v>
      </c>
      <c r="H1215" s="38">
        <v>3253.38418</v>
      </c>
      <c r="I1215" s="33" t="s">
        <v>4038</v>
      </c>
      <c r="J1215" s="39">
        <v>9.0988367804000006E-2</v>
      </c>
      <c r="K1215" s="40">
        <v>1950.61293</v>
      </c>
      <c r="L1215" s="33" t="s">
        <v>4145</v>
      </c>
      <c r="M1215" s="37">
        <v>8.9123810854999999E-2</v>
      </c>
      <c r="N1215" s="38">
        <v>1910.6404700000001</v>
      </c>
      <c r="O1215" s="41" t="s">
        <v>4190</v>
      </c>
    </row>
    <row r="1216" spans="2:15" ht="15" customHeight="1" x14ac:dyDescent="0.3">
      <c r="B1216" s="42" t="s">
        <v>1096</v>
      </c>
      <c r="C1216" s="43" t="s">
        <v>2896</v>
      </c>
      <c r="D1216" s="44" t="s">
        <v>3617</v>
      </c>
      <c r="E1216" s="45">
        <v>37821.217490000003</v>
      </c>
      <c r="F1216" s="46">
        <v>45504</v>
      </c>
      <c r="G1216" s="47">
        <v>0.12677018664</v>
      </c>
      <c r="H1216" s="48">
        <v>4794.6027999999997</v>
      </c>
      <c r="I1216" s="43" t="s">
        <v>4052</v>
      </c>
      <c r="J1216" s="49">
        <v>0.11687641761000001</v>
      </c>
      <c r="K1216" s="50">
        <v>4420.40841</v>
      </c>
      <c r="L1216" s="43" t="s">
        <v>4044</v>
      </c>
      <c r="M1216" s="47">
        <v>9.1287246924999996E-2</v>
      </c>
      <c r="N1216" s="48">
        <v>3452.5948199999998</v>
      </c>
      <c r="O1216" s="51" t="s">
        <v>4019</v>
      </c>
    </row>
    <row r="1217" spans="2:15" ht="15" customHeight="1" x14ac:dyDescent="0.3">
      <c r="B1217" s="32" t="s">
        <v>1097</v>
      </c>
      <c r="C1217" s="33" t="s">
        <v>2897</v>
      </c>
      <c r="D1217" s="34" t="s">
        <v>3606</v>
      </c>
      <c r="E1217" s="35">
        <v>32244.72955</v>
      </c>
      <c r="F1217" s="36">
        <v>45535</v>
      </c>
      <c r="G1217" s="37">
        <v>0.14070300831999999</v>
      </c>
      <c r="H1217" s="38">
        <v>4536.9304499999998</v>
      </c>
      <c r="I1217" s="33" t="s">
        <v>4022</v>
      </c>
      <c r="J1217" s="39">
        <v>0.13601116124000001</v>
      </c>
      <c r="K1217" s="40">
        <v>4385.64311</v>
      </c>
      <c r="L1217" s="33" t="s">
        <v>4074</v>
      </c>
      <c r="M1217" s="37">
        <v>0.11907065072</v>
      </c>
      <c r="N1217" s="38">
        <v>3839.4009299999998</v>
      </c>
      <c r="O1217" s="41" t="s">
        <v>4048</v>
      </c>
    </row>
    <row r="1218" spans="2:15" ht="15" customHeight="1" x14ac:dyDescent="0.3">
      <c r="B1218" s="42" t="s">
        <v>3783</v>
      </c>
      <c r="C1218" s="43" t="s">
        <v>3957</v>
      </c>
      <c r="D1218" s="44" t="s">
        <v>3620</v>
      </c>
      <c r="E1218" s="45">
        <v>5041.0674799999997</v>
      </c>
      <c r="F1218" s="46">
        <v>45504</v>
      </c>
      <c r="G1218" s="47">
        <v>0.19591931152</v>
      </c>
      <c r="H1218" s="48">
        <v>987.64247</v>
      </c>
      <c r="I1218" s="43" t="s">
        <v>4021</v>
      </c>
      <c r="J1218" s="49">
        <v>0.16996757003999999</v>
      </c>
      <c r="K1218" s="50">
        <v>856.81799000000001</v>
      </c>
      <c r="L1218" s="43" t="s">
        <v>4030</v>
      </c>
      <c r="M1218" s="47">
        <v>0.11452273794999999</v>
      </c>
      <c r="N1218" s="48">
        <v>577.31685000000004</v>
      </c>
      <c r="O1218" s="51" t="s">
        <v>4051</v>
      </c>
    </row>
    <row r="1219" spans="2:15" ht="15" customHeight="1" x14ac:dyDescent="0.3">
      <c r="B1219" s="32" t="s">
        <v>1098</v>
      </c>
      <c r="C1219" s="33" t="s">
        <v>2898</v>
      </c>
      <c r="D1219" s="34" t="s">
        <v>3613</v>
      </c>
      <c r="E1219" s="35">
        <v>29629.427049999998</v>
      </c>
      <c r="F1219" s="36">
        <v>45504</v>
      </c>
      <c r="G1219" s="37">
        <v>0.15778216339000001</v>
      </c>
      <c r="H1219" s="38">
        <v>4674.9951000000001</v>
      </c>
      <c r="I1219" s="33" t="s">
        <v>4035</v>
      </c>
      <c r="J1219" s="39">
        <v>0.14374361215000001</v>
      </c>
      <c r="K1219" s="40">
        <v>4259.0408699999998</v>
      </c>
      <c r="L1219" s="33" t="s">
        <v>4030</v>
      </c>
      <c r="M1219" s="37">
        <v>0.12626133956999999</v>
      </c>
      <c r="N1219" s="38">
        <v>3741.0511499999998</v>
      </c>
      <c r="O1219" s="41" t="s">
        <v>4044</v>
      </c>
    </row>
    <row r="1220" spans="2:15" ht="15" customHeight="1" x14ac:dyDescent="0.3">
      <c r="B1220" s="42" t="s">
        <v>1099</v>
      </c>
      <c r="C1220" s="43" t="s">
        <v>2899</v>
      </c>
      <c r="D1220" s="44" t="s">
        <v>3605</v>
      </c>
      <c r="E1220" s="45">
        <v>33757.67873</v>
      </c>
      <c r="F1220" s="46">
        <v>45504</v>
      </c>
      <c r="G1220" s="47">
        <v>0.16282784975</v>
      </c>
      <c r="H1220" s="48">
        <v>5496.6902399999999</v>
      </c>
      <c r="I1220" s="43" t="s">
        <v>4145</v>
      </c>
      <c r="J1220" s="49">
        <v>0.13169487676</v>
      </c>
      <c r="K1220" s="50">
        <v>4445.7133400000002</v>
      </c>
      <c r="L1220" s="43" t="s">
        <v>4129</v>
      </c>
      <c r="M1220" s="47">
        <v>0.11584585898999999</v>
      </c>
      <c r="N1220" s="48">
        <v>3910.6872899999998</v>
      </c>
      <c r="O1220" s="51" t="s">
        <v>4038</v>
      </c>
    </row>
    <row r="1221" spans="2:15" ht="15" customHeight="1" x14ac:dyDescent="0.3">
      <c r="B1221" s="32" t="s">
        <v>3784</v>
      </c>
      <c r="C1221" s="33" t="s">
        <v>3958</v>
      </c>
      <c r="D1221" s="34" t="s">
        <v>3609</v>
      </c>
      <c r="E1221" s="35">
        <v>8871.7874499999998</v>
      </c>
      <c r="F1221" s="36">
        <v>45504</v>
      </c>
      <c r="G1221" s="37">
        <v>0.19471796746</v>
      </c>
      <c r="H1221" s="38">
        <v>1727.4964199999999</v>
      </c>
      <c r="I1221" s="33" t="s">
        <v>4027</v>
      </c>
      <c r="J1221" s="39">
        <v>0.18380683816000001</v>
      </c>
      <c r="K1221" s="40">
        <v>1630.6952000000001</v>
      </c>
      <c r="L1221" s="33" t="s">
        <v>4043</v>
      </c>
      <c r="M1221" s="37">
        <v>0.13736000066000001</v>
      </c>
      <c r="N1221" s="38">
        <v>1218.6287299999999</v>
      </c>
      <c r="O1221" s="41" t="s">
        <v>4049</v>
      </c>
    </row>
    <row r="1222" spans="2:15" ht="15" customHeight="1" x14ac:dyDescent="0.3">
      <c r="B1222" s="42" t="s">
        <v>3785</v>
      </c>
      <c r="C1222" s="43" t="s">
        <v>3959</v>
      </c>
      <c r="D1222" s="44" t="s">
        <v>3600</v>
      </c>
      <c r="E1222" s="45">
        <v>1855.45938</v>
      </c>
      <c r="F1222" s="46">
        <v>45473</v>
      </c>
      <c r="G1222" s="47">
        <v>0.42723606268999997</v>
      </c>
      <c r="H1222" s="48">
        <v>792.71915999999999</v>
      </c>
      <c r="I1222" s="43" t="s">
        <v>4044</v>
      </c>
      <c r="J1222" s="49">
        <v>0.17931893501999999</v>
      </c>
      <c r="K1222" s="50">
        <v>332.71899999999999</v>
      </c>
      <c r="L1222" s="43" t="s">
        <v>4456</v>
      </c>
      <c r="M1222" s="47">
        <v>0.16574451767000001</v>
      </c>
      <c r="N1222" s="48">
        <v>307.53222</v>
      </c>
      <c r="O1222" s="51" t="s">
        <v>4019</v>
      </c>
    </row>
    <row r="1223" spans="2:15" ht="15" customHeight="1" x14ac:dyDescent="0.3">
      <c r="B1223" s="32" t="s">
        <v>1100</v>
      </c>
      <c r="C1223" s="33" t="s">
        <v>2900</v>
      </c>
      <c r="D1223" s="34" t="s">
        <v>3613</v>
      </c>
      <c r="E1223" s="35">
        <v>27103.30672</v>
      </c>
      <c r="F1223" s="36">
        <v>45535</v>
      </c>
      <c r="G1223" s="37">
        <v>0.27182482773</v>
      </c>
      <c r="H1223" s="38">
        <v>7367.3516799999998</v>
      </c>
      <c r="I1223" s="33" t="s">
        <v>4044</v>
      </c>
      <c r="J1223" s="39">
        <v>0.25494461733000001</v>
      </c>
      <c r="K1223" s="40">
        <v>6909.8421600000001</v>
      </c>
      <c r="L1223" s="33" t="s">
        <v>4057</v>
      </c>
      <c r="M1223" s="37">
        <v>0.14030143293</v>
      </c>
      <c r="N1223" s="38">
        <v>3802.6327700000002</v>
      </c>
      <c r="O1223" s="41" t="s">
        <v>4019</v>
      </c>
    </row>
    <row r="1224" spans="2:15" ht="15" customHeight="1" x14ac:dyDescent="0.3">
      <c r="B1224" s="42" t="s">
        <v>1101</v>
      </c>
      <c r="C1224" s="43" t="s">
        <v>2901</v>
      </c>
      <c r="D1224" s="44" t="s">
        <v>3604</v>
      </c>
      <c r="E1224" s="45">
        <v>71410.406300000002</v>
      </c>
      <c r="F1224" s="46">
        <v>45504</v>
      </c>
      <c r="G1224" s="47">
        <v>0.27573263660000003</v>
      </c>
      <c r="H1224" s="48">
        <v>19690.179609999999</v>
      </c>
      <c r="I1224" s="43" t="s">
        <v>4024</v>
      </c>
      <c r="J1224" s="49">
        <v>0.15982911051000001</v>
      </c>
      <c r="K1224" s="50">
        <v>11413.461719999999</v>
      </c>
      <c r="L1224" s="43" t="s">
        <v>4021</v>
      </c>
      <c r="M1224" s="47">
        <v>0.15049840642000001</v>
      </c>
      <c r="N1224" s="48">
        <v>10747.15235</v>
      </c>
      <c r="O1224" s="51" t="s">
        <v>4041</v>
      </c>
    </row>
    <row r="1225" spans="2:15" ht="15" customHeight="1" x14ac:dyDescent="0.3">
      <c r="B1225" s="32" t="s">
        <v>1102</v>
      </c>
      <c r="C1225" s="33" t="s">
        <v>2902</v>
      </c>
      <c r="D1225" s="34" t="s">
        <v>3601</v>
      </c>
      <c r="E1225" s="35">
        <v>7037.4921000000004</v>
      </c>
      <c r="F1225" s="36">
        <v>45535</v>
      </c>
      <c r="G1225" s="37">
        <v>0.75020351071000002</v>
      </c>
      <c r="H1225" s="38">
        <v>5279.5512799999997</v>
      </c>
      <c r="I1225" s="33" t="s">
        <v>4021</v>
      </c>
      <c r="J1225" s="39">
        <v>0.11429948035</v>
      </c>
      <c r="K1225" s="40">
        <v>804.38169000000005</v>
      </c>
      <c r="L1225" s="33" t="s">
        <v>4071</v>
      </c>
      <c r="M1225" s="37">
        <v>0.10064246323999999</v>
      </c>
      <c r="N1225" s="38">
        <v>708.27053999999998</v>
      </c>
      <c r="O1225" s="41" t="s">
        <v>4257</v>
      </c>
    </row>
    <row r="1226" spans="2:15" ht="15" customHeight="1" x14ac:dyDescent="0.3">
      <c r="B1226" s="42" t="s">
        <v>1103</v>
      </c>
      <c r="C1226" s="43" t="s">
        <v>2903</v>
      </c>
      <c r="D1226" s="44" t="s">
        <v>3615</v>
      </c>
      <c r="E1226" s="45">
        <v>8876.5569200000009</v>
      </c>
      <c r="F1226" s="46">
        <v>45504</v>
      </c>
      <c r="G1226" s="47">
        <v>0.15636281866000001</v>
      </c>
      <c r="H1226" s="48">
        <v>1387.9634599999999</v>
      </c>
      <c r="I1226" s="43" t="s">
        <v>4048</v>
      </c>
      <c r="J1226" s="49">
        <v>0.12463485447</v>
      </c>
      <c r="K1226" s="50">
        <v>1106.3283799999999</v>
      </c>
      <c r="L1226" s="43" t="s">
        <v>4035</v>
      </c>
      <c r="M1226" s="47">
        <v>0.11628997248</v>
      </c>
      <c r="N1226" s="48">
        <v>1032.2545600000001</v>
      </c>
      <c r="O1226" s="51" t="s">
        <v>4051</v>
      </c>
    </row>
    <row r="1227" spans="2:15" ht="15" customHeight="1" x14ac:dyDescent="0.3">
      <c r="B1227" s="32" t="s">
        <v>1104</v>
      </c>
      <c r="C1227" s="33" t="s">
        <v>2904</v>
      </c>
      <c r="D1227" s="34" t="s">
        <v>3620</v>
      </c>
      <c r="E1227" s="35">
        <v>45923.209730000002</v>
      </c>
      <c r="F1227" s="36">
        <v>45504</v>
      </c>
      <c r="G1227" s="37">
        <v>0.2361706787</v>
      </c>
      <c r="H1227" s="38">
        <v>10845.715609999999</v>
      </c>
      <c r="I1227" s="33" t="s">
        <v>4044</v>
      </c>
      <c r="J1227" s="39">
        <v>0.14789594978000001</v>
      </c>
      <c r="K1227" s="40">
        <v>6791.8567199999998</v>
      </c>
      <c r="L1227" s="33" t="s">
        <v>4240</v>
      </c>
      <c r="M1227" s="37">
        <v>0.13210780988000001</v>
      </c>
      <c r="N1227" s="38">
        <v>6066.81466</v>
      </c>
      <c r="O1227" s="41" t="s">
        <v>4074</v>
      </c>
    </row>
    <row r="1228" spans="2:15" ht="15" customHeight="1" x14ac:dyDescent="0.3">
      <c r="B1228" s="42" t="s">
        <v>1105</v>
      </c>
      <c r="C1228" s="43" t="s">
        <v>2905</v>
      </c>
      <c r="D1228" s="44" t="s">
        <v>3616</v>
      </c>
      <c r="E1228" s="45">
        <v>1365.2420400000001</v>
      </c>
      <c r="F1228" s="46">
        <v>45230</v>
      </c>
      <c r="G1228" s="47">
        <v>0.96429977353999996</v>
      </c>
      <c r="H1228" s="48">
        <v>1316.5025900000001</v>
      </c>
      <c r="I1228" s="43" t="s">
        <v>4088</v>
      </c>
      <c r="J1228" s="49">
        <v>3.1756442250000003E-2</v>
      </c>
      <c r="K1228" s="50">
        <v>43.355229999999999</v>
      </c>
      <c r="L1228" s="43" t="s">
        <v>4020</v>
      </c>
      <c r="M1228" s="47">
        <v>3.9437842098999998E-3</v>
      </c>
      <c r="N1228" s="48">
        <v>5.38422</v>
      </c>
      <c r="O1228" s="51" t="s">
        <v>4069</v>
      </c>
    </row>
    <row r="1229" spans="2:15" ht="15" customHeight="1" x14ac:dyDescent="0.3">
      <c r="B1229" s="32" t="s">
        <v>1106</v>
      </c>
      <c r="C1229" s="33" t="s">
        <v>2906</v>
      </c>
      <c r="D1229" s="34" t="s">
        <v>3614</v>
      </c>
      <c r="E1229" s="35">
        <v>199036.39726</v>
      </c>
      <c r="F1229" s="36">
        <v>45412</v>
      </c>
      <c r="G1229" s="37">
        <v>0.19027292496000001</v>
      </c>
      <c r="H1229" s="38">
        <v>37871.237480000003</v>
      </c>
      <c r="I1229" s="33" t="s">
        <v>4049</v>
      </c>
      <c r="J1229" s="39">
        <v>0.18858267536000001</v>
      </c>
      <c r="K1229" s="40">
        <v>37534.816290000002</v>
      </c>
      <c r="L1229" s="33" t="s">
        <v>4030</v>
      </c>
      <c r="M1229" s="37">
        <v>0.12026949688000001</v>
      </c>
      <c r="N1229" s="38">
        <v>23938.00736</v>
      </c>
      <c r="O1229" s="41" t="s">
        <v>4043</v>
      </c>
    </row>
    <row r="1230" spans="2:15" ht="15" customHeight="1" x14ac:dyDescent="0.3">
      <c r="B1230" s="42" t="s">
        <v>1107</v>
      </c>
      <c r="C1230" s="43" t="s">
        <v>2907</v>
      </c>
      <c r="D1230" s="44" t="s">
        <v>3615</v>
      </c>
      <c r="E1230" s="45">
        <v>17565.67642</v>
      </c>
      <c r="F1230" s="46">
        <v>45504</v>
      </c>
      <c r="G1230" s="47">
        <v>0.29291711728000003</v>
      </c>
      <c r="H1230" s="48">
        <v>5145.2873</v>
      </c>
      <c r="I1230" s="43" t="s">
        <v>4021</v>
      </c>
      <c r="J1230" s="49">
        <v>0.21378369156999999</v>
      </c>
      <c r="K1230" s="50">
        <v>3755.25515</v>
      </c>
      <c r="L1230" s="43" t="s">
        <v>4019</v>
      </c>
      <c r="M1230" s="47">
        <v>0.15518519952000001</v>
      </c>
      <c r="N1230" s="48">
        <v>2725.933</v>
      </c>
      <c r="O1230" s="51" t="s">
        <v>4035</v>
      </c>
    </row>
    <row r="1231" spans="2:15" ht="15" customHeight="1" x14ac:dyDescent="0.3">
      <c r="B1231" s="32" t="s">
        <v>1108</v>
      </c>
      <c r="C1231" s="33" t="s">
        <v>2908</v>
      </c>
      <c r="D1231" s="34" t="s">
        <v>3607</v>
      </c>
      <c r="E1231" s="35">
        <v>196953.60957</v>
      </c>
      <c r="F1231" s="36">
        <v>45535</v>
      </c>
      <c r="G1231" s="37">
        <v>0.20441188592000001</v>
      </c>
      <c r="H1231" s="38">
        <v>40259.658770000002</v>
      </c>
      <c r="I1231" s="33" t="s">
        <v>4025</v>
      </c>
      <c r="J1231" s="39">
        <v>0.16700349686999999</v>
      </c>
      <c r="K1231" s="40">
        <v>32891.94152</v>
      </c>
      <c r="L1231" s="33" t="s">
        <v>4115</v>
      </c>
      <c r="M1231" s="37">
        <v>0.11191829836</v>
      </c>
      <c r="N1231" s="38">
        <v>22042.71284</v>
      </c>
      <c r="O1231" s="41" t="s">
        <v>4075</v>
      </c>
    </row>
    <row r="1232" spans="2:15" ht="15" customHeight="1" x14ac:dyDescent="0.3">
      <c r="B1232" s="42" t="s">
        <v>1109</v>
      </c>
      <c r="C1232" s="43" t="s">
        <v>2909</v>
      </c>
      <c r="D1232" s="44" t="s">
        <v>3615</v>
      </c>
      <c r="E1232" s="45">
        <v>110119.16305</v>
      </c>
      <c r="F1232" s="46">
        <v>45504</v>
      </c>
      <c r="G1232" s="47">
        <v>0.18970862211</v>
      </c>
      <c r="H1232" s="48">
        <v>20890.554690000001</v>
      </c>
      <c r="I1232" s="43" t="s">
        <v>4035</v>
      </c>
      <c r="J1232" s="49">
        <v>0.11174247767999999</v>
      </c>
      <c r="K1232" s="50">
        <v>12304.98812</v>
      </c>
      <c r="L1232" s="43" t="s">
        <v>4044</v>
      </c>
      <c r="M1232" s="47">
        <v>9.4380204608999999E-2</v>
      </c>
      <c r="N1232" s="48">
        <v>10393.06914</v>
      </c>
      <c r="O1232" s="51" t="s">
        <v>4030</v>
      </c>
    </row>
    <row r="1233" spans="2:15" ht="15" customHeight="1" x14ac:dyDescent="0.3">
      <c r="B1233" s="32" t="s">
        <v>1110</v>
      </c>
      <c r="C1233" s="33" t="s">
        <v>2910</v>
      </c>
      <c r="D1233" s="34" t="s">
        <v>3602</v>
      </c>
      <c r="E1233" s="35">
        <v>4735.0076799999997</v>
      </c>
      <c r="F1233" s="36">
        <v>45473</v>
      </c>
      <c r="G1233" s="37">
        <v>0.19887442717000001</v>
      </c>
      <c r="H1233" s="38">
        <v>941.67193999999995</v>
      </c>
      <c r="I1233" s="33" t="s">
        <v>4021</v>
      </c>
      <c r="J1233" s="39">
        <v>0.14457958598000001</v>
      </c>
      <c r="K1233" s="40">
        <v>684.58545000000004</v>
      </c>
      <c r="L1233" s="33" t="s">
        <v>4051</v>
      </c>
      <c r="M1233" s="37">
        <v>0.12079278823</v>
      </c>
      <c r="N1233" s="38">
        <v>571.95478000000003</v>
      </c>
      <c r="O1233" s="41" t="s">
        <v>4030</v>
      </c>
    </row>
    <row r="1234" spans="2:15" ht="15" customHeight="1" x14ac:dyDescent="0.3">
      <c r="B1234" s="42" t="s">
        <v>1111</v>
      </c>
      <c r="C1234" s="43" t="s">
        <v>2911</v>
      </c>
      <c r="D1234" s="44" t="s">
        <v>3620</v>
      </c>
      <c r="E1234" s="45">
        <v>11151.97162</v>
      </c>
      <c r="F1234" s="46">
        <v>45535</v>
      </c>
      <c r="G1234" s="47">
        <v>0.23592299994999999</v>
      </c>
      <c r="H1234" s="48">
        <v>2631.0066000000002</v>
      </c>
      <c r="I1234" s="43" t="s">
        <v>4021</v>
      </c>
      <c r="J1234" s="49">
        <v>0.18887560709000001</v>
      </c>
      <c r="K1234" s="50">
        <v>2106.3354100000001</v>
      </c>
      <c r="L1234" s="43" t="s">
        <v>4041</v>
      </c>
      <c r="M1234" s="47">
        <v>0.12179169623</v>
      </c>
      <c r="N1234" s="48">
        <v>1358.2175400000001</v>
      </c>
      <c r="O1234" s="51" t="s">
        <v>4039</v>
      </c>
    </row>
    <row r="1235" spans="2:15" ht="15" customHeight="1" x14ac:dyDescent="0.3">
      <c r="B1235" s="32" t="s">
        <v>1112</v>
      </c>
      <c r="C1235" s="33" t="s">
        <v>2912</v>
      </c>
      <c r="D1235" s="34" t="s">
        <v>3615</v>
      </c>
      <c r="E1235" s="35">
        <v>12918.676359999999</v>
      </c>
      <c r="F1235" s="36">
        <v>45535</v>
      </c>
      <c r="G1235" s="37">
        <v>0.20427495561</v>
      </c>
      <c r="H1235" s="38">
        <v>2638.9620399999999</v>
      </c>
      <c r="I1235" s="33" t="s">
        <v>4105</v>
      </c>
      <c r="J1235" s="39">
        <v>0.15492513894000001</v>
      </c>
      <c r="K1235" s="40">
        <v>2001.4277300000001</v>
      </c>
      <c r="L1235" s="33" t="s">
        <v>4031</v>
      </c>
      <c r="M1235" s="37">
        <v>9.8807450116000006E-2</v>
      </c>
      <c r="N1235" s="38">
        <v>1276.46147</v>
      </c>
      <c r="O1235" s="41" t="s">
        <v>4258</v>
      </c>
    </row>
    <row r="1236" spans="2:15" ht="15" customHeight="1" x14ac:dyDescent="0.3">
      <c r="B1236" s="42" t="s">
        <v>1113</v>
      </c>
      <c r="C1236" s="43" t="s">
        <v>2913</v>
      </c>
      <c r="D1236" s="44" t="s">
        <v>3614</v>
      </c>
      <c r="E1236" s="45">
        <v>35060.11406</v>
      </c>
      <c r="F1236" s="46">
        <v>45504</v>
      </c>
      <c r="G1236" s="47">
        <v>0.22631051531999999</v>
      </c>
      <c r="H1236" s="48">
        <v>7934.4724800000004</v>
      </c>
      <c r="I1236" s="43" t="s">
        <v>4186</v>
      </c>
      <c r="J1236" s="49">
        <v>0.18854956514999999</v>
      </c>
      <c r="K1236" s="50">
        <v>6610.5692600000002</v>
      </c>
      <c r="L1236" s="43" t="s">
        <v>4021</v>
      </c>
      <c r="M1236" s="47">
        <v>0.18108632189000001</v>
      </c>
      <c r="N1236" s="48">
        <v>6348.9071000000004</v>
      </c>
      <c r="O1236" s="51" t="s">
        <v>4259</v>
      </c>
    </row>
    <row r="1237" spans="2:15" ht="15" customHeight="1" x14ac:dyDescent="0.3">
      <c r="B1237" s="32" t="s">
        <v>1114</v>
      </c>
      <c r="C1237" s="33" t="s">
        <v>2914</v>
      </c>
      <c r="D1237" s="34" t="s">
        <v>3614</v>
      </c>
      <c r="E1237" s="35">
        <v>39078.675389999997</v>
      </c>
      <c r="F1237" s="36">
        <v>45504</v>
      </c>
      <c r="G1237" s="37">
        <v>0.15553452642000001</v>
      </c>
      <c r="H1237" s="38">
        <v>6078.0832700000001</v>
      </c>
      <c r="I1237" s="33" t="s">
        <v>4379</v>
      </c>
      <c r="J1237" s="39">
        <v>0.14482229127999999</v>
      </c>
      <c r="K1237" s="40">
        <v>5659.4633100000001</v>
      </c>
      <c r="L1237" s="33" t="s">
        <v>4041</v>
      </c>
      <c r="M1237" s="37">
        <v>0.12207058330999999</v>
      </c>
      <c r="N1237" s="38">
        <v>4770.3567000000003</v>
      </c>
      <c r="O1237" s="41" t="s">
        <v>4216</v>
      </c>
    </row>
    <row r="1238" spans="2:15" ht="15" customHeight="1" x14ac:dyDescent="0.3">
      <c r="B1238" s="42" t="s">
        <v>1115</v>
      </c>
      <c r="C1238" s="43" t="s">
        <v>2915</v>
      </c>
      <c r="D1238" s="44" t="s">
        <v>3600</v>
      </c>
      <c r="E1238" s="45">
        <v>6298.5212199999996</v>
      </c>
      <c r="F1238" s="46">
        <v>45535</v>
      </c>
      <c r="G1238" s="47">
        <v>0.25171274409</v>
      </c>
      <c r="H1238" s="48">
        <v>1585.41806</v>
      </c>
      <c r="I1238" s="43" t="s">
        <v>4207</v>
      </c>
      <c r="J1238" s="49">
        <v>0.18748315338999999</v>
      </c>
      <c r="K1238" s="50">
        <v>1180.86662</v>
      </c>
      <c r="L1238" s="43" t="s">
        <v>4044</v>
      </c>
      <c r="M1238" s="47">
        <v>0.15353700594</v>
      </c>
      <c r="N1238" s="48">
        <v>967.05609000000004</v>
      </c>
      <c r="O1238" s="51" t="s">
        <v>4019</v>
      </c>
    </row>
    <row r="1239" spans="2:15" ht="15" customHeight="1" x14ac:dyDescent="0.3">
      <c r="B1239" s="32" t="s">
        <v>1116</v>
      </c>
      <c r="C1239" s="33" t="s">
        <v>2916</v>
      </c>
      <c r="D1239" s="34" t="s">
        <v>3614</v>
      </c>
      <c r="E1239" s="35">
        <v>336682.93104</v>
      </c>
      <c r="F1239" s="36">
        <v>45504</v>
      </c>
      <c r="G1239" s="37">
        <v>0.13637098449999999</v>
      </c>
      <c r="H1239" s="38">
        <v>45913.782769999998</v>
      </c>
      <c r="I1239" s="33" t="s">
        <v>4022</v>
      </c>
      <c r="J1239" s="39">
        <v>0.12793827325000001</v>
      </c>
      <c r="K1239" s="40">
        <v>43074.632830000002</v>
      </c>
      <c r="L1239" s="33" t="s">
        <v>4044</v>
      </c>
      <c r="M1239" s="37">
        <v>9.6839142005999995E-2</v>
      </c>
      <c r="N1239" s="38">
        <v>32604.086169999999</v>
      </c>
      <c r="O1239" s="41" t="s">
        <v>4030</v>
      </c>
    </row>
    <row r="1240" spans="2:15" ht="15" customHeight="1" x14ac:dyDescent="0.3">
      <c r="B1240" s="42" t="s">
        <v>3786</v>
      </c>
      <c r="C1240" s="43" t="s">
        <v>3960</v>
      </c>
      <c r="D1240" s="44" t="s">
        <v>3607</v>
      </c>
      <c r="E1240" s="45">
        <v>13343.92873</v>
      </c>
      <c r="F1240" s="46">
        <v>45535</v>
      </c>
      <c r="G1240" s="47">
        <v>0.99988919529999998</v>
      </c>
      <c r="H1240" s="48">
        <v>13342.45016</v>
      </c>
      <c r="I1240" s="43" t="s">
        <v>4125</v>
      </c>
      <c r="J1240" s="49">
        <v>6.3234750204999994E-5</v>
      </c>
      <c r="K1240" s="50">
        <v>0.84379999999999999</v>
      </c>
      <c r="L1240" s="43" t="s">
        <v>4049</v>
      </c>
      <c r="M1240" s="47">
        <v>4.7569948314999998E-5</v>
      </c>
      <c r="N1240" s="48">
        <v>0.63476999999999995</v>
      </c>
      <c r="O1240" s="51" t="s">
        <v>4020</v>
      </c>
    </row>
    <row r="1241" spans="2:15" ht="15" customHeight="1" x14ac:dyDescent="0.3">
      <c r="B1241" s="32" t="s">
        <v>1117</v>
      </c>
      <c r="C1241" s="33" t="s">
        <v>2917</v>
      </c>
      <c r="D1241" s="34" t="s">
        <v>3607</v>
      </c>
      <c r="E1241" s="35">
        <v>23876.333289999999</v>
      </c>
      <c r="F1241" s="36">
        <v>45535</v>
      </c>
      <c r="G1241" s="37">
        <v>0.29522818366999998</v>
      </c>
      <c r="H1241" s="38">
        <v>7048.9665100000002</v>
      </c>
      <c r="I1241" s="33" t="s">
        <v>4021</v>
      </c>
      <c r="J1241" s="39">
        <v>0.23323193147999999</v>
      </c>
      <c r="K1241" s="40">
        <v>5568.7233299999998</v>
      </c>
      <c r="L1241" s="33" t="s">
        <v>4024</v>
      </c>
      <c r="M1241" s="37">
        <v>0.1875804771</v>
      </c>
      <c r="N1241" s="38">
        <v>4478.7339899999997</v>
      </c>
      <c r="O1241" s="41" t="s">
        <v>4041</v>
      </c>
    </row>
    <row r="1242" spans="2:15" ht="15" customHeight="1" x14ac:dyDescent="0.3">
      <c r="B1242" s="42" t="s">
        <v>1118</v>
      </c>
      <c r="C1242" s="43" t="s">
        <v>2918</v>
      </c>
      <c r="D1242" s="44" t="s">
        <v>3614</v>
      </c>
      <c r="E1242" s="45">
        <v>1003388.5493</v>
      </c>
      <c r="F1242" s="46">
        <v>45504</v>
      </c>
      <c r="G1242" s="47">
        <v>0.34859564131999998</v>
      </c>
      <c r="H1242" s="48">
        <v>349776.87484</v>
      </c>
      <c r="I1242" s="43" t="s">
        <v>4025</v>
      </c>
      <c r="J1242" s="49">
        <v>0.13671919547</v>
      </c>
      <c r="K1242" s="50">
        <v>137182.47521</v>
      </c>
      <c r="L1242" s="43" t="s">
        <v>4030</v>
      </c>
      <c r="M1242" s="47">
        <v>0.1344612775</v>
      </c>
      <c r="N1242" s="48">
        <v>134916.90617</v>
      </c>
      <c r="O1242" s="51" t="s">
        <v>4031</v>
      </c>
    </row>
    <row r="1243" spans="2:15" ht="15" customHeight="1" x14ac:dyDescent="0.3">
      <c r="B1243" s="32" t="s">
        <v>1119</v>
      </c>
      <c r="C1243" s="33" t="s">
        <v>2919</v>
      </c>
      <c r="D1243" s="34" t="s">
        <v>3613</v>
      </c>
      <c r="E1243" s="35">
        <v>247748.93179999999</v>
      </c>
      <c r="F1243" s="36">
        <v>45504</v>
      </c>
      <c r="G1243" s="37">
        <v>0.18286521992999999</v>
      </c>
      <c r="H1243" s="38">
        <v>45304.662900000003</v>
      </c>
      <c r="I1243" s="33" t="s">
        <v>4030</v>
      </c>
      <c r="J1243" s="39">
        <v>9.7255028285999995E-2</v>
      </c>
      <c r="K1243" s="40">
        <v>24094.829369999999</v>
      </c>
      <c r="L1243" s="33" t="s">
        <v>4057</v>
      </c>
      <c r="M1243" s="37">
        <v>8.7761791108000003E-2</v>
      </c>
      <c r="N1243" s="38">
        <v>21742.89</v>
      </c>
      <c r="O1243" s="41" t="s">
        <v>4035</v>
      </c>
    </row>
    <row r="1244" spans="2:15" ht="15" customHeight="1" x14ac:dyDescent="0.3">
      <c r="B1244" s="42" t="s">
        <v>1120</v>
      </c>
      <c r="C1244" s="43" t="s">
        <v>2920</v>
      </c>
      <c r="D1244" s="44" t="s">
        <v>3610</v>
      </c>
      <c r="E1244" s="45">
        <v>15540.885990000001</v>
      </c>
      <c r="F1244" s="46">
        <v>45535</v>
      </c>
      <c r="G1244" s="47">
        <v>0.47502553809999998</v>
      </c>
      <c r="H1244" s="48">
        <v>7382.3177299999998</v>
      </c>
      <c r="I1244" s="43" t="s">
        <v>4049</v>
      </c>
      <c r="J1244" s="49">
        <v>0.20446431509999999</v>
      </c>
      <c r="K1244" s="50">
        <v>3177.5566100000001</v>
      </c>
      <c r="L1244" s="43" t="s">
        <v>4044</v>
      </c>
      <c r="M1244" s="47">
        <v>0.18648328878000001</v>
      </c>
      <c r="N1244" s="48">
        <v>2898.11553</v>
      </c>
      <c r="O1244" s="51" t="s">
        <v>4035</v>
      </c>
    </row>
    <row r="1245" spans="2:15" ht="15" customHeight="1" x14ac:dyDescent="0.3">
      <c r="B1245" s="32" t="s">
        <v>1121</v>
      </c>
      <c r="C1245" s="33" t="s">
        <v>2921</v>
      </c>
      <c r="D1245" s="34" t="s">
        <v>3614</v>
      </c>
      <c r="E1245" s="35">
        <v>157121.28307999999</v>
      </c>
      <c r="F1245" s="36">
        <v>45535</v>
      </c>
      <c r="G1245" s="37">
        <v>0.28758086596999999</v>
      </c>
      <c r="H1245" s="38">
        <v>45185.074650000002</v>
      </c>
      <c r="I1245" s="33" t="s">
        <v>4044</v>
      </c>
      <c r="J1245" s="39">
        <v>0.15169274672999999</v>
      </c>
      <c r="K1245" s="40">
        <v>23834.159</v>
      </c>
      <c r="L1245" s="33" t="s">
        <v>4035</v>
      </c>
      <c r="M1245" s="37">
        <v>0.13367234353999999</v>
      </c>
      <c r="N1245" s="38">
        <v>21002.770130000001</v>
      </c>
      <c r="O1245" s="41" t="s">
        <v>4030</v>
      </c>
    </row>
    <row r="1246" spans="2:15" ht="15" customHeight="1" x14ac:dyDescent="0.3">
      <c r="B1246" s="42" t="s">
        <v>1122</v>
      </c>
      <c r="C1246" s="43" t="s">
        <v>2922</v>
      </c>
      <c r="D1246" s="44" t="s">
        <v>3606</v>
      </c>
      <c r="E1246" s="45">
        <v>16172.992920000001</v>
      </c>
      <c r="F1246" s="46">
        <v>45504</v>
      </c>
      <c r="G1246" s="47">
        <v>0.29804718977</v>
      </c>
      <c r="H1246" s="48">
        <v>4820.3150900000001</v>
      </c>
      <c r="I1246" s="43" t="s">
        <v>4032</v>
      </c>
      <c r="J1246" s="49">
        <v>0.25720320416999998</v>
      </c>
      <c r="K1246" s="50">
        <v>4159.7456000000002</v>
      </c>
      <c r="L1246" s="43" t="s">
        <v>4044</v>
      </c>
      <c r="M1246" s="47">
        <v>0.15792021690999999</v>
      </c>
      <c r="N1246" s="48">
        <v>2554.0425500000001</v>
      </c>
      <c r="O1246" s="51" t="s">
        <v>4038</v>
      </c>
    </row>
    <row r="1247" spans="2:15" ht="15" customHeight="1" x14ac:dyDescent="0.3">
      <c r="B1247" s="32" t="s">
        <v>1123</v>
      </c>
      <c r="C1247" s="33" t="s">
        <v>2923</v>
      </c>
      <c r="D1247" s="34" t="s">
        <v>3620</v>
      </c>
      <c r="E1247" s="35">
        <v>1255.4171799999999</v>
      </c>
      <c r="F1247" s="36">
        <v>45504</v>
      </c>
      <c r="G1247" s="37">
        <v>0.54794038265</v>
      </c>
      <c r="H1247" s="38">
        <v>687.89377000000002</v>
      </c>
      <c r="I1247" s="33" t="s">
        <v>4109</v>
      </c>
      <c r="J1247" s="39">
        <v>0.17881465505999999</v>
      </c>
      <c r="K1247" s="40">
        <v>224.48698999999999</v>
      </c>
      <c r="L1247" s="33" t="s">
        <v>4045</v>
      </c>
      <c r="M1247" s="37">
        <v>0.17326156872000001</v>
      </c>
      <c r="N1247" s="38">
        <v>217.51554999999999</v>
      </c>
      <c r="O1247" s="41" t="s">
        <v>4125</v>
      </c>
    </row>
    <row r="1248" spans="2:15" ht="15" customHeight="1" x14ac:dyDescent="0.3">
      <c r="B1248" s="42" t="s">
        <v>1124</v>
      </c>
      <c r="C1248" s="43" t="s">
        <v>2924</v>
      </c>
      <c r="D1248" s="44" t="s">
        <v>3616</v>
      </c>
      <c r="E1248" s="45">
        <v>11577.03348</v>
      </c>
      <c r="F1248" s="46">
        <v>45535</v>
      </c>
      <c r="G1248" s="47">
        <v>0.17281868913000001</v>
      </c>
      <c r="H1248" s="48">
        <v>2000.72775</v>
      </c>
      <c r="I1248" s="43" t="s">
        <v>4021</v>
      </c>
      <c r="J1248" s="49">
        <v>0.13113307590000001</v>
      </c>
      <c r="K1248" s="50">
        <v>1518.13201</v>
      </c>
      <c r="L1248" s="43" t="s">
        <v>4051</v>
      </c>
      <c r="M1248" s="47">
        <v>0.13014346487</v>
      </c>
      <c r="N1248" s="48">
        <v>1506.67525</v>
      </c>
      <c r="O1248" s="51" t="s">
        <v>4030</v>
      </c>
    </row>
    <row r="1249" spans="2:15" ht="15" customHeight="1" x14ac:dyDescent="0.3">
      <c r="B1249" s="32" t="s">
        <v>1125</v>
      </c>
      <c r="C1249" s="33" t="s">
        <v>2925</v>
      </c>
      <c r="D1249" s="34" t="s">
        <v>3617</v>
      </c>
      <c r="E1249" s="35">
        <v>123019.0491</v>
      </c>
      <c r="F1249" s="36">
        <v>45504</v>
      </c>
      <c r="G1249" s="37">
        <v>0.14458223861</v>
      </c>
      <c r="H1249" s="38">
        <v>17786.36951</v>
      </c>
      <c r="I1249" s="33" t="s">
        <v>4024</v>
      </c>
      <c r="J1249" s="39">
        <v>0.13621705201000001</v>
      </c>
      <c r="K1249" s="40">
        <v>16757.29221</v>
      </c>
      <c r="L1249" s="33" t="s">
        <v>4074</v>
      </c>
      <c r="M1249" s="37">
        <v>0.11409714611000001</v>
      </c>
      <c r="N1249" s="38">
        <v>14036.12242</v>
      </c>
      <c r="O1249" s="41" t="s">
        <v>4021</v>
      </c>
    </row>
    <row r="1250" spans="2:15" ht="15" customHeight="1" x14ac:dyDescent="0.3">
      <c r="B1250" s="42" t="s">
        <v>1126</v>
      </c>
      <c r="C1250" s="43" t="s">
        <v>2926</v>
      </c>
      <c r="D1250" s="44" t="s">
        <v>3600</v>
      </c>
      <c r="E1250" s="45">
        <v>7526.3048099999996</v>
      </c>
      <c r="F1250" s="46">
        <v>45504</v>
      </c>
      <c r="G1250" s="47">
        <v>0.38808339068999997</v>
      </c>
      <c r="H1250" s="48">
        <v>2920.8338899999999</v>
      </c>
      <c r="I1250" s="43" t="s">
        <v>4044</v>
      </c>
      <c r="J1250" s="49">
        <v>0.18576237147999999</v>
      </c>
      <c r="K1250" s="50">
        <v>1398.1042299999999</v>
      </c>
      <c r="L1250" s="43" t="s">
        <v>4022</v>
      </c>
      <c r="M1250" s="47">
        <v>9.8440478920999996E-2</v>
      </c>
      <c r="N1250" s="48">
        <v>740.89305000000002</v>
      </c>
      <c r="O1250" s="51" t="s">
        <v>4027</v>
      </c>
    </row>
    <row r="1251" spans="2:15" ht="15" customHeight="1" x14ac:dyDescent="0.3">
      <c r="B1251" s="32" t="s">
        <v>1127</v>
      </c>
      <c r="C1251" s="33" t="s">
        <v>2927</v>
      </c>
      <c r="D1251" s="34" t="s">
        <v>3614</v>
      </c>
      <c r="E1251" s="35">
        <v>101932.08977999999</v>
      </c>
      <c r="F1251" s="36">
        <v>45535</v>
      </c>
      <c r="G1251" s="37">
        <v>0.57071807421999998</v>
      </c>
      <c r="H1251" s="38">
        <v>58174.485979999998</v>
      </c>
      <c r="I1251" s="33" t="s">
        <v>4025</v>
      </c>
      <c r="J1251" s="39">
        <v>0.12046807837</v>
      </c>
      <c r="K1251" s="40">
        <v>12279.562980000001</v>
      </c>
      <c r="L1251" s="33" t="s">
        <v>4035</v>
      </c>
      <c r="M1251" s="37">
        <v>9.0837708811999998E-2</v>
      </c>
      <c r="N1251" s="38">
        <v>9259.2774900000004</v>
      </c>
      <c r="O1251" s="41" t="s">
        <v>4031</v>
      </c>
    </row>
    <row r="1252" spans="2:15" ht="15" customHeight="1" x14ac:dyDescent="0.3">
      <c r="B1252" s="42" t="s">
        <v>1128</v>
      </c>
      <c r="C1252" s="43" t="s">
        <v>2928</v>
      </c>
      <c r="D1252" s="44" t="s">
        <v>3623</v>
      </c>
      <c r="E1252" s="45">
        <v>11885.29752</v>
      </c>
      <c r="F1252" s="46">
        <v>45535</v>
      </c>
      <c r="G1252" s="47">
        <v>0.17517663285000001</v>
      </c>
      <c r="H1252" s="48">
        <v>2082.0264000000002</v>
      </c>
      <c r="I1252" s="43" t="s">
        <v>4049</v>
      </c>
      <c r="J1252" s="49">
        <v>0.14133044101</v>
      </c>
      <c r="K1252" s="50">
        <v>1679.75434</v>
      </c>
      <c r="L1252" s="43" t="s">
        <v>4024</v>
      </c>
      <c r="M1252" s="47">
        <v>0.13857500387999999</v>
      </c>
      <c r="N1252" s="48">
        <v>1647.00515</v>
      </c>
      <c r="O1252" s="51" t="s">
        <v>4044</v>
      </c>
    </row>
    <row r="1253" spans="2:15" ht="15" customHeight="1" x14ac:dyDescent="0.3">
      <c r="B1253" s="32" t="s">
        <v>1129</v>
      </c>
      <c r="C1253" s="33" t="s">
        <v>2929</v>
      </c>
      <c r="D1253" s="34" t="s">
        <v>3600</v>
      </c>
      <c r="E1253" s="35">
        <v>10338.467210000001</v>
      </c>
      <c r="F1253" s="36">
        <v>45504</v>
      </c>
      <c r="G1253" s="37">
        <v>0.41487054442999999</v>
      </c>
      <c r="H1253" s="38">
        <v>4289.1255199999996</v>
      </c>
      <c r="I1253" s="33" t="s">
        <v>4026</v>
      </c>
      <c r="J1253" s="39">
        <v>0.23275737120000001</v>
      </c>
      <c r="K1253" s="40">
        <v>2406.3544499999998</v>
      </c>
      <c r="L1253" s="33" t="s">
        <v>4207</v>
      </c>
      <c r="M1253" s="37">
        <v>0.11890252636</v>
      </c>
      <c r="N1253" s="38">
        <v>1229.2698700000001</v>
      </c>
      <c r="O1253" s="41" t="s">
        <v>4082</v>
      </c>
    </row>
    <row r="1254" spans="2:15" ht="15" customHeight="1" x14ac:dyDescent="0.3">
      <c r="B1254" s="42" t="s">
        <v>1130</v>
      </c>
      <c r="C1254" s="43" t="s">
        <v>2930</v>
      </c>
      <c r="D1254" s="44" t="s">
        <v>3604</v>
      </c>
      <c r="E1254" s="45">
        <v>40226.66302</v>
      </c>
      <c r="F1254" s="46">
        <v>45169</v>
      </c>
      <c r="G1254" s="47">
        <v>0.35822907167000001</v>
      </c>
      <c r="H1254" s="48">
        <v>14410.36015</v>
      </c>
      <c r="I1254" s="43" t="s">
        <v>4116</v>
      </c>
      <c r="J1254" s="49">
        <v>0.11091676975</v>
      </c>
      <c r="K1254" s="50">
        <v>4461.8115200000002</v>
      </c>
      <c r="L1254" s="43" t="s">
        <v>4202</v>
      </c>
      <c r="M1254" s="47">
        <v>0.10852299176999999</v>
      </c>
      <c r="N1254" s="48">
        <v>4365.51782</v>
      </c>
      <c r="O1254" s="51" t="s">
        <v>4097</v>
      </c>
    </row>
    <row r="1255" spans="2:15" ht="15" customHeight="1" x14ac:dyDescent="0.3">
      <c r="B1255" s="32" t="s">
        <v>1131</v>
      </c>
      <c r="C1255" s="33" t="s">
        <v>2931</v>
      </c>
      <c r="D1255" s="34" t="s">
        <v>3604</v>
      </c>
      <c r="E1255" s="35">
        <v>39139.617469999997</v>
      </c>
      <c r="F1255" s="36">
        <v>42674</v>
      </c>
      <c r="G1255" s="37">
        <v>0.30039422100000002</v>
      </c>
      <c r="H1255" s="38">
        <v>11757.314899999999</v>
      </c>
      <c r="I1255" s="33" t="s">
        <v>4113</v>
      </c>
      <c r="J1255" s="39">
        <v>0.16535388561</v>
      </c>
      <c r="K1255" s="40">
        <v>6471.8878299999997</v>
      </c>
      <c r="L1255" s="33" t="s">
        <v>4345</v>
      </c>
      <c r="M1255" s="37">
        <v>0.12235488513999999</v>
      </c>
      <c r="N1255" s="38">
        <v>4788.9233999999997</v>
      </c>
      <c r="O1255" s="41" t="s">
        <v>4260</v>
      </c>
    </row>
    <row r="1256" spans="2:15" ht="15" customHeight="1" x14ac:dyDescent="0.3">
      <c r="B1256" s="42" t="s">
        <v>1132</v>
      </c>
      <c r="C1256" s="43" t="s">
        <v>2932</v>
      </c>
      <c r="D1256" s="44" t="s">
        <v>3603</v>
      </c>
      <c r="E1256" s="45">
        <v>53417.745150000002</v>
      </c>
      <c r="F1256" s="46">
        <v>45138</v>
      </c>
      <c r="G1256" s="47">
        <v>0.13407895053999999</v>
      </c>
      <c r="H1256" s="48">
        <v>7162.1952099999999</v>
      </c>
      <c r="I1256" s="43" t="s">
        <v>4088</v>
      </c>
      <c r="J1256" s="49">
        <v>0.12130084491</v>
      </c>
      <c r="K1256" s="50">
        <v>6479.61762</v>
      </c>
      <c r="L1256" s="43" t="s">
        <v>4291</v>
      </c>
      <c r="M1256" s="47">
        <v>0.11356929954</v>
      </c>
      <c r="N1256" s="48">
        <v>6066.6158999999998</v>
      </c>
      <c r="O1256" s="51" t="s">
        <v>4110</v>
      </c>
    </row>
    <row r="1257" spans="2:15" ht="15" customHeight="1" x14ac:dyDescent="0.3">
      <c r="B1257" s="32" t="s">
        <v>1133</v>
      </c>
      <c r="C1257" s="33" t="s">
        <v>2933</v>
      </c>
      <c r="D1257" s="34" t="s">
        <v>3604</v>
      </c>
      <c r="E1257" s="35">
        <v>16772.26341</v>
      </c>
      <c r="F1257" s="36">
        <v>45535</v>
      </c>
      <c r="G1257" s="37">
        <v>0.16812493526</v>
      </c>
      <c r="H1257" s="38">
        <v>2819.8357000000001</v>
      </c>
      <c r="I1257" s="33" t="s">
        <v>4021</v>
      </c>
      <c r="J1257" s="39">
        <v>0.16192472319000001</v>
      </c>
      <c r="K1257" s="40">
        <v>2715.84411</v>
      </c>
      <c r="L1257" s="33" t="s">
        <v>4052</v>
      </c>
      <c r="M1257" s="37">
        <v>0.10375121219</v>
      </c>
      <c r="N1257" s="38">
        <v>1740.14266</v>
      </c>
      <c r="O1257" s="41" t="s">
        <v>4024</v>
      </c>
    </row>
    <row r="1258" spans="2:15" ht="15" customHeight="1" x14ac:dyDescent="0.3">
      <c r="B1258" s="42" t="s">
        <v>1134</v>
      </c>
      <c r="C1258" s="43" t="s">
        <v>2934</v>
      </c>
      <c r="D1258" s="44" t="s">
        <v>3600</v>
      </c>
      <c r="E1258" s="45">
        <v>41094.672100000003</v>
      </c>
      <c r="F1258" s="46">
        <v>45504</v>
      </c>
      <c r="G1258" s="47">
        <v>0.35469747403000002</v>
      </c>
      <c r="H1258" s="48">
        <v>14576.176390000001</v>
      </c>
      <c r="I1258" s="43" t="s">
        <v>4044</v>
      </c>
      <c r="J1258" s="49">
        <v>0.28141038483000003</v>
      </c>
      <c r="K1258" s="50">
        <v>11564.467490000001</v>
      </c>
      <c r="L1258" s="43" t="s">
        <v>4022</v>
      </c>
      <c r="M1258" s="47">
        <v>0.14713289340999999</v>
      </c>
      <c r="N1258" s="48">
        <v>6046.3780100000004</v>
      </c>
      <c r="O1258" s="51" t="s">
        <v>4048</v>
      </c>
    </row>
    <row r="1259" spans="2:15" ht="15" customHeight="1" x14ac:dyDescent="0.3">
      <c r="B1259" s="32" t="s">
        <v>3787</v>
      </c>
      <c r="C1259" s="33" t="s">
        <v>3961</v>
      </c>
      <c r="D1259" s="34" t="s">
        <v>3609</v>
      </c>
      <c r="E1259" s="35">
        <v>5814.0345900000002</v>
      </c>
      <c r="F1259" s="36">
        <v>45351</v>
      </c>
      <c r="G1259" s="37">
        <v>0.68877332393000001</v>
      </c>
      <c r="H1259" s="38">
        <v>4004.5519300000001</v>
      </c>
      <c r="I1259" s="33" t="s">
        <v>4088</v>
      </c>
      <c r="J1259" s="39">
        <v>0.25308692221000001</v>
      </c>
      <c r="K1259" s="40">
        <v>1471.4561200000001</v>
      </c>
      <c r="L1259" s="33" t="s">
        <v>4329</v>
      </c>
      <c r="M1259" s="37">
        <v>4.0230283528000003E-2</v>
      </c>
      <c r="N1259" s="38">
        <v>233.90026</v>
      </c>
      <c r="O1259" s="41" t="s">
        <v>4020</v>
      </c>
    </row>
    <row r="1260" spans="2:15" ht="15" customHeight="1" x14ac:dyDescent="0.3">
      <c r="B1260" s="42" t="s">
        <v>1135</v>
      </c>
      <c r="C1260" s="43" t="s">
        <v>2935</v>
      </c>
      <c r="D1260" s="44" t="s">
        <v>3615</v>
      </c>
      <c r="E1260" s="45">
        <v>25368.275740000001</v>
      </c>
      <c r="F1260" s="46">
        <v>45535</v>
      </c>
      <c r="G1260" s="47">
        <v>0.14418849658999999</v>
      </c>
      <c r="H1260" s="48">
        <v>3657.8135400000001</v>
      </c>
      <c r="I1260" s="43" t="s">
        <v>4044</v>
      </c>
      <c r="J1260" s="49">
        <v>0.10835438711000001</v>
      </c>
      <c r="K1260" s="50">
        <v>2748.76397</v>
      </c>
      <c r="L1260" s="43" t="s">
        <v>4051</v>
      </c>
      <c r="M1260" s="47">
        <v>0.10584268665</v>
      </c>
      <c r="N1260" s="48">
        <v>2685.04646</v>
      </c>
      <c r="O1260" s="51" t="s">
        <v>4261</v>
      </c>
    </row>
    <row r="1261" spans="2:15" ht="15" customHeight="1" x14ac:dyDescent="0.3">
      <c r="B1261" s="32" t="s">
        <v>1136</v>
      </c>
      <c r="C1261" s="33" t="s">
        <v>2936</v>
      </c>
      <c r="D1261" s="34" t="s">
        <v>3610</v>
      </c>
      <c r="E1261" s="35">
        <v>507338.57605999999</v>
      </c>
      <c r="F1261" s="36">
        <v>45504</v>
      </c>
      <c r="G1261" s="37">
        <v>0.32538583839000002</v>
      </c>
      <c r="H1261" s="38">
        <v>165080.78792</v>
      </c>
      <c r="I1261" s="33" t="s">
        <v>4025</v>
      </c>
      <c r="J1261" s="39">
        <v>8.6016870664000003E-2</v>
      </c>
      <c r="K1261" s="40">
        <v>43639.676679999997</v>
      </c>
      <c r="L1261" s="33" t="s">
        <v>4035</v>
      </c>
      <c r="M1261" s="37">
        <v>5.8649847487000001E-2</v>
      </c>
      <c r="N1261" s="38">
        <v>29755.330109999999</v>
      </c>
      <c r="O1261" s="41" t="s">
        <v>4030</v>
      </c>
    </row>
    <row r="1262" spans="2:15" ht="15" customHeight="1" x14ac:dyDescent="0.3">
      <c r="B1262" s="42" t="s">
        <v>1137</v>
      </c>
      <c r="C1262" s="43" t="s">
        <v>2937</v>
      </c>
      <c r="D1262" s="44" t="s">
        <v>3604</v>
      </c>
      <c r="E1262" s="45">
        <v>8499.3284899999999</v>
      </c>
      <c r="F1262" s="46">
        <v>45504</v>
      </c>
      <c r="G1262" s="47">
        <v>0.17163903732999999</v>
      </c>
      <c r="H1262" s="48">
        <v>1458.81656</v>
      </c>
      <c r="I1262" s="43" t="s">
        <v>4052</v>
      </c>
      <c r="J1262" s="49">
        <v>0.14709462417999999</v>
      </c>
      <c r="K1262" s="50">
        <v>1250.20553</v>
      </c>
      <c r="L1262" s="43" t="s">
        <v>4024</v>
      </c>
      <c r="M1262" s="47">
        <v>0.12730961407999999</v>
      </c>
      <c r="N1262" s="48">
        <v>1082.0462299999999</v>
      </c>
      <c r="O1262" s="51" t="s">
        <v>4044</v>
      </c>
    </row>
    <row r="1263" spans="2:15" ht="15" customHeight="1" x14ac:dyDescent="0.3">
      <c r="B1263" s="32" t="s">
        <v>3788</v>
      </c>
      <c r="C1263" s="33" t="s">
        <v>3962</v>
      </c>
      <c r="D1263" s="34" t="s">
        <v>3607</v>
      </c>
      <c r="E1263" s="35">
        <v>2255.1985800000002</v>
      </c>
      <c r="F1263" s="36">
        <v>45535</v>
      </c>
      <c r="G1263" s="37">
        <v>0.79705731280000003</v>
      </c>
      <c r="H1263" s="38">
        <v>1797.52252</v>
      </c>
      <c r="I1263" s="33" t="s">
        <v>4044</v>
      </c>
      <c r="J1263" s="39">
        <v>0.12852755964000001</v>
      </c>
      <c r="K1263" s="40">
        <v>289.85516999999999</v>
      </c>
      <c r="L1263" s="33" t="s">
        <v>4020</v>
      </c>
      <c r="M1263" s="37">
        <v>7.4415127558000005E-2</v>
      </c>
      <c r="N1263" s="38">
        <v>167.82088999999999</v>
      </c>
      <c r="O1263" s="41" t="s">
        <v>4083</v>
      </c>
    </row>
    <row r="1264" spans="2:15" ht="15" customHeight="1" x14ac:dyDescent="0.3">
      <c r="B1264" s="42" t="s">
        <v>1138</v>
      </c>
      <c r="C1264" s="43" t="s">
        <v>2938</v>
      </c>
      <c r="D1264" s="44" t="s">
        <v>3613</v>
      </c>
      <c r="E1264" s="45">
        <v>72416.871929999994</v>
      </c>
      <c r="F1264" s="46">
        <v>45535</v>
      </c>
      <c r="G1264" s="47">
        <v>0.17401881335</v>
      </c>
      <c r="H1264" s="48">
        <v>12601.89812</v>
      </c>
      <c r="I1264" s="43" t="s">
        <v>4035</v>
      </c>
      <c r="J1264" s="49">
        <v>0.15915790178</v>
      </c>
      <c r="K1264" s="50">
        <v>11525.71739</v>
      </c>
      <c r="L1264" s="43" t="s">
        <v>4030</v>
      </c>
      <c r="M1264" s="47">
        <v>8.4095265892000004E-2</v>
      </c>
      <c r="N1264" s="48">
        <v>6089.9161000000004</v>
      </c>
      <c r="O1264" s="51" t="s">
        <v>4057</v>
      </c>
    </row>
    <row r="1265" spans="2:15" ht="15" customHeight="1" x14ac:dyDescent="0.3">
      <c r="B1265" s="32" t="s">
        <v>1139</v>
      </c>
      <c r="C1265" s="33" t="s">
        <v>2939</v>
      </c>
      <c r="D1265" s="34" t="s">
        <v>3602</v>
      </c>
      <c r="E1265" s="35">
        <v>1419197.2764999999</v>
      </c>
      <c r="F1265" s="36">
        <v>45504</v>
      </c>
      <c r="G1265" s="37">
        <v>0.17847238189</v>
      </c>
      <c r="H1265" s="38">
        <v>253287.51831000001</v>
      </c>
      <c r="I1265" s="33" t="s">
        <v>4041</v>
      </c>
      <c r="J1265" s="39">
        <v>0.15617709014</v>
      </c>
      <c r="K1265" s="40">
        <v>221646.10097999999</v>
      </c>
      <c r="L1265" s="33" t="s">
        <v>4025</v>
      </c>
      <c r="M1265" s="37">
        <v>0.13931471222</v>
      </c>
      <c r="N1265" s="38">
        <v>197715.06015999999</v>
      </c>
      <c r="O1265" s="41" t="s">
        <v>4051</v>
      </c>
    </row>
    <row r="1266" spans="2:15" ht="15" customHeight="1" x14ac:dyDescent="0.3">
      <c r="B1266" s="42" t="s">
        <v>1140</v>
      </c>
      <c r="C1266" s="43" t="s">
        <v>2940</v>
      </c>
      <c r="D1266" s="44" t="s">
        <v>3606</v>
      </c>
      <c r="E1266" s="45">
        <v>38779.892509999998</v>
      </c>
      <c r="F1266" s="46">
        <v>45504</v>
      </c>
      <c r="G1266" s="47">
        <v>6.9767765326E-2</v>
      </c>
      <c r="H1266" s="48">
        <v>2705.58644</v>
      </c>
      <c r="I1266" s="43" t="s">
        <v>4035</v>
      </c>
      <c r="J1266" s="49">
        <v>5.7941573959000001E-2</v>
      </c>
      <c r="K1266" s="50">
        <v>2246.96801</v>
      </c>
      <c r="L1266" s="43" t="s">
        <v>4030</v>
      </c>
      <c r="M1266" s="47">
        <v>4.7847028960000003E-2</v>
      </c>
      <c r="N1266" s="48">
        <v>1855.5026399999999</v>
      </c>
      <c r="O1266" s="51" t="s">
        <v>4109</v>
      </c>
    </row>
    <row r="1267" spans="2:15" ht="15" customHeight="1" x14ac:dyDescent="0.3">
      <c r="B1267" s="32" t="s">
        <v>1141</v>
      </c>
      <c r="C1267" s="33" t="s">
        <v>2941</v>
      </c>
      <c r="D1267" s="34" t="s">
        <v>3613</v>
      </c>
      <c r="E1267" s="35">
        <v>188122.86074999999</v>
      </c>
      <c r="F1267" s="36">
        <v>45504</v>
      </c>
      <c r="G1267" s="37">
        <v>0.16863713545</v>
      </c>
      <c r="H1267" s="38">
        <v>31724.500349999998</v>
      </c>
      <c r="I1267" s="33" t="s">
        <v>4030</v>
      </c>
      <c r="J1267" s="39">
        <v>0.16656956201000001</v>
      </c>
      <c r="K1267" s="40">
        <v>31335.542519999999</v>
      </c>
      <c r="L1267" s="33" t="s">
        <v>4057</v>
      </c>
      <c r="M1267" s="37">
        <v>0.11563758483</v>
      </c>
      <c r="N1267" s="38">
        <v>21754.073270000001</v>
      </c>
      <c r="O1267" s="41" t="s">
        <v>4035</v>
      </c>
    </row>
    <row r="1268" spans="2:15" ht="15" customHeight="1" x14ac:dyDescent="0.3">
      <c r="B1268" s="42" t="s">
        <v>1142</v>
      </c>
      <c r="C1268" s="43" t="s">
        <v>2942</v>
      </c>
      <c r="D1268" s="44" t="s">
        <v>3614</v>
      </c>
      <c r="E1268" s="45">
        <v>1880.6779899999999</v>
      </c>
      <c r="F1268" s="46">
        <v>45473</v>
      </c>
      <c r="G1268" s="47">
        <v>0.95721012292999996</v>
      </c>
      <c r="H1268" s="48">
        <v>1800.2040099999999</v>
      </c>
      <c r="I1268" s="43" t="s">
        <v>4105</v>
      </c>
      <c r="J1268" s="49">
        <v>3.2134182630999999E-2</v>
      </c>
      <c r="K1268" s="50">
        <v>60.434049999999999</v>
      </c>
      <c r="L1268" s="43" t="s">
        <v>4101</v>
      </c>
      <c r="M1268" s="47">
        <v>1.0655694439E-2</v>
      </c>
      <c r="N1268" s="48">
        <v>20.039929999999998</v>
      </c>
      <c r="O1268" s="51" t="s">
        <v>4020</v>
      </c>
    </row>
    <row r="1269" spans="2:15" ht="15" customHeight="1" x14ac:dyDescent="0.3">
      <c r="B1269" s="32" t="s">
        <v>1143</v>
      </c>
      <c r="C1269" s="33" t="s">
        <v>2943</v>
      </c>
      <c r="D1269" s="34" t="s">
        <v>3620</v>
      </c>
      <c r="E1269" s="35">
        <v>16252.542939999999</v>
      </c>
      <c r="F1269" s="36">
        <v>45473</v>
      </c>
      <c r="G1269" s="37">
        <v>0.56193928566999995</v>
      </c>
      <c r="H1269" s="38">
        <v>9132.9423700000007</v>
      </c>
      <c r="I1269" s="33" t="s">
        <v>4020</v>
      </c>
      <c r="J1269" s="39">
        <v>0.43806071432999999</v>
      </c>
      <c r="K1269" s="40">
        <v>7119.6005699999996</v>
      </c>
      <c r="L1269" s="33" t="s">
        <v>4044</v>
      </c>
      <c r="M1269" s="37"/>
      <c r="N1269" s="38"/>
      <c r="O1269" s="41" t="s">
        <v>3627</v>
      </c>
    </row>
    <row r="1270" spans="2:15" ht="15" customHeight="1" x14ac:dyDescent="0.3">
      <c r="B1270" s="42" t="s">
        <v>1144</v>
      </c>
      <c r="C1270" s="43" t="s">
        <v>2944</v>
      </c>
      <c r="D1270" s="44" t="s">
        <v>3600</v>
      </c>
      <c r="E1270" s="45">
        <v>19000.93492</v>
      </c>
      <c r="F1270" s="46">
        <v>45504</v>
      </c>
      <c r="G1270" s="47">
        <v>0.34824844240000002</v>
      </c>
      <c r="H1270" s="48">
        <v>6617.0459899999996</v>
      </c>
      <c r="I1270" s="43" t="s">
        <v>4044</v>
      </c>
      <c r="J1270" s="49">
        <v>0.15440285609000001</v>
      </c>
      <c r="K1270" s="50">
        <v>2933.79862</v>
      </c>
      <c r="L1270" s="43" t="s">
        <v>4022</v>
      </c>
      <c r="M1270" s="47">
        <v>0.10361902813</v>
      </c>
      <c r="N1270" s="48">
        <v>1968.85841</v>
      </c>
      <c r="O1270" s="51" t="s">
        <v>4074</v>
      </c>
    </row>
    <row r="1271" spans="2:15" ht="15" customHeight="1" x14ac:dyDescent="0.3">
      <c r="B1271" s="32" t="s">
        <v>3789</v>
      </c>
      <c r="C1271" s="33" t="s">
        <v>3963</v>
      </c>
      <c r="D1271" s="34" t="s">
        <v>3602</v>
      </c>
      <c r="E1271" s="35">
        <v>7230.5628100000004</v>
      </c>
      <c r="F1271" s="36">
        <v>45473</v>
      </c>
      <c r="G1271" s="37">
        <v>0.20638219586000001</v>
      </c>
      <c r="H1271" s="38">
        <v>1492.2594300000001</v>
      </c>
      <c r="I1271" s="33" t="s">
        <v>4074</v>
      </c>
      <c r="J1271" s="39">
        <v>0.12095272705</v>
      </c>
      <c r="K1271" s="40">
        <v>874.55628999999999</v>
      </c>
      <c r="L1271" s="33" t="s">
        <v>4022</v>
      </c>
      <c r="M1271" s="37">
        <v>0.11589509170999999</v>
      </c>
      <c r="N1271" s="38">
        <v>837.98674000000005</v>
      </c>
      <c r="O1271" s="41" t="s">
        <v>4044</v>
      </c>
    </row>
    <row r="1272" spans="2:15" ht="15" customHeight="1" x14ac:dyDescent="0.3">
      <c r="B1272" s="42" t="s">
        <v>1145</v>
      </c>
      <c r="C1272" s="43" t="s">
        <v>2945</v>
      </c>
      <c r="D1272" s="44" t="s">
        <v>3600</v>
      </c>
      <c r="E1272" s="45">
        <v>4837.9918200000002</v>
      </c>
      <c r="F1272" s="46">
        <v>45504</v>
      </c>
      <c r="G1272" s="47">
        <v>0.55384964665000003</v>
      </c>
      <c r="H1272" s="48">
        <v>2679.5200599999998</v>
      </c>
      <c r="I1272" s="43" t="s">
        <v>4044</v>
      </c>
      <c r="J1272" s="49">
        <v>0.28833118613999997</v>
      </c>
      <c r="K1272" s="50">
        <v>1394.9439199999999</v>
      </c>
      <c r="L1272" s="43" t="s">
        <v>4023</v>
      </c>
      <c r="M1272" s="47">
        <v>0.11972308171</v>
      </c>
      <c r="N1272" s="48">
        <v>579.21929</v>
      </c>
      <c r="O1272" s="51" t="s">
        <v>4105</v>
      </c>
    </row>
    <row r="1273" spans="2:15" ht="15" customHeight="1" x14ac:dyDescent="0.3">
      <c r="B1273" s="32" t="s">
        <v>1146</v>
      </c>
      <c r="C1273" s="33" t="s">
        <v>2946</v>
      </c>
      <c r="D1273" s="34" t="s">
        <v>3606</v>
      </c>
      <c r="E1273" s="35">
        <v>44645.541519999999</v>
      </c>
      <c r="F1273" s="36">
        <v>45535</v>
      </c>
      <c r="G1273" s="37">
        <v>0.13211014021</v>
      </c>
      <c r="H1273" s="38">
        <v>5898.1287499999999</v>
      </c>
      <c r="I1273" s="33" t="s">
        <v>4052</v>
      </c>
      <c r="J1273" s="39">
        <v>9.8448679316000001E-2</v>
      </c>
      <c r="K1273" s="40">
        <v>4395.2946000000002</v>
      </c>
      <c r="L1273" s="33" t="s">
        <v>4058</v>
      </c>
      <c r="M1273" s="37">
        <v>9.7901299910000003E-2</v>
      </c>
      <c r="N1273" s="38">
        <v>4370.8565500000004</v>
      </c>
      <c r="O1273" s="41" t="s">
        <v>4074</v>
      </c>
    </row>
    <row r="1274" spans="2:15" ht="15" customHeight="1" x14ac:dyDescent="0.3">
      <c r="B1274" s="42" t="s">
        <v>1147</v>
      </c>
      <c r="C1274" s="43" t="s">
        <v>2947</v>
      </c>
      <c r="D1274" s="44" t="s">
        <v>3606</v>
      </c>
      <c r="E1274" s="45">
        <v>119051.0897</v>
      </c>
      <c r="F1274" s="46">
        <v>45535</v>
      </c>
      <c r="G1274" s="47">
        <v>0.14158164971000001</v>
      </c>
      <c r="H1274" s="48">
        <v>16855.449680000002</v>
      </c>
      <c r="I1274" s="43" t="s">
        <v>4035</v>
      </c>
      <c r="J1274" s="49">
        <v>0.11711910159</v>
      </c>
      <c r="K1274" s="50">
        <v>13943.15667</v>
      </c>
      <c r="L1274" s="43" t="s">
        <v>4048</v>
      </c>
      <c r="M1274" s="47">
        <v>9.3159120072000001E-2</v>
      </c>
      <c r="N1274" s="48">
        <v>11090.69476</v>
      </c>
      <c r="O1274" s="51" t="s">
        <v>4074</v>
      </c>
    </row>
    <row r="1275" spans="2:15" ht="15" customHeight="1" x14ac:dyDescent="0.3">
      <c r="B1275" s="32" t="s">
        <v>1148</v>
      </c>
      <c r="C1275" s="33" t="s">
        <v>2948</v>
      </c>
      <c r="D1275" s="34" t="s">
        <v>3613</v>
      </c>
      <c r="E1275" s="35">
        <v>351737.03924000001</v>
      </c>
      <c r="F1275" s="36">
        <v>45504</v>
      </c>
      <c r="G1275" s="37">
        <v>9.6346913374000004E-2</v>
      </c>
      <c r="H1275" s="38">
        <v>33888.778050000001</v>
      </c>
      <c r="I1275" s="33" t="s">
        <v>4074</v>
      </c>
      <c r="J1275" s="39">
        <v>9.5457745514999998E-2</v>
      </c>
      <c r="K1275" s="40">
        <v>33576.02478</v>
      </c>
      <c r="L1275" s="33" t="s">
        <v>4098</v>
      </c>
      <c r="M1275" s="37">
        <v>9.5336819182999993E-2</v>
      </c>
      <c r="N1275" s="38">
        <v>33533.490510000003</v>
      </c>
      <c r="O1275" s="41" t="s">
        <v>4158</v>
      </c>
    </row>
    <row r="1276" spans="2:15" ht="15" customHeight="1" x14ac:dyDescent="0.3">
      <c r="B1276" s="42" t="s">
        <v>3790</v>
      </c>
      <c r="C1276" s="43" t="s">
        <v>3964</v>
      </c>
      <c r="D1276" s="44" t="s">
        <v>3607</v>
      </c>
      <c r="E1276" s="45">
        <v>9616.5385800000004</v>
      </c>
      <c r="F1276" s="46">
        <v>45504</v>
      </c>
      <c r="G1276" s="47">
        <v>0.47227606192999999</v>
      </c>
      <c r="H1276" s="48">
        <v>4541.6609699999999</v>
      </c>
      <c r="I1276" s="43" t="s">
        <v>4021</v>
      </c>
      <c r="J1276" s="49">
        <v>0.14440116872</v>
      </c>
      <c r="K1276" s="50">
        <v>1388.63941</v>
      </c>
      <c r="L1276" s="43" t="s">
        <v>4030</v>
      </c>
      <c r="M1276" s="47">
        <v>0.14133985828000001</v>
      </c>
      <c r="N1276" s="48">
        <v>1359.2002</v>
      </c>
      <c r="O1276" s="51" t="s">
        <v>4051</v>
      </c>
    </row>
    <row r="1277" spans="2:15" ht="15" customHeight="1" x14ac:dyDescent="0.3">
      <c r="B1277" s="32" t="s">
        <v>1149</v>
      </c>
      <c r="C1277" s="33" t="s">
        <v>2949</v>
      </c>
      <c r="D1277" s="34" t="s">
        <v>3613</v>
      </c>
      <c r="E1277" s="35">
        <v>53010.89486</v>
      </c>
      <c r="F1277" s="36">
        <v>45504</v>
      </c>
      <c r="G1277" s="37">
        <v>0.11362390043999999</v>
      </c>
      <c r="H1277" s="38">
        <v>6023.3046400000003</v>
      </c>
      <c r="I1277" s="33" t="s">
        <v>4057</v>
      </c>
      <c r="J1277" s="39">
        <v>0.1102182043</v>
      </c>
      <c r="K1277" s="40">
        <v>5842.7656399999996</v>
      </c>
      <c r="L1277" s="33" t="s">
        <v>4041</v>
      </c>
      <c r="M1277" s="37">
        <v>0.10151748323</v>
      </c>
      <c r="N1277" s="38">
        <v>5381.5326299999997</v>
      </c>
      <c r="O1277" s="41" t="s">
        <v>4019</v>
      </c>
    </row>
    <row r="1278" spans="2:15" ht="15" customHeight="1" x14ac:dyDescent="0.3">
      <c r="B1278" s="42" t="s">
        <v>3791</v>
      </c>
      <c r="C1278" s="43" t="s">
        <v>3965</v>
      </c>
      <c r="D1278" s="44" t="s">
        <v>3620</v>
      </c>
      <c r="E1278" s="45">
        <v>2017.04034</v>
      </c>
      <c r="F1278" s="46">
        <v>45504</v>
      </c>
      <c r="G1278" s="47">
        <v>0.24335709120999999</v>
      </c>
      <c r="H1278" s="48">
        <v>490.86106999999998</v>
      </c>
      <c r="I1278" s="43" t="s">
        <v>4021</v>
      </c>
      <c r="J1278" s="49">
        <v>0.18974072179000001</v>
      </c>
      <c r="K1278" s="50">
        <v>382.71469000000002</v>
      </c>
      <c r="L1278" s="43" t="s">
        <v>4074</v>
      </c>
      <c r="M1278" s="47">
        <v>0.15029245770999999</v>
      </c>
      <c r="N1278" s="48">
        <v>303.14595000000003</v>
      </c>
      <c r="O1278" s="51" t="s">
        <v>4045</v>
      </c>
    </row>
    <row r="1279" spans="2:15" ht="15" customHeight="1" x14ac:dyDescent="0.3">
      <c r="B1279" s="32" t="s">
        <v>1150</v>
      </c>
      <c r="C1279" s="33" t="s">
        <v>2950</v>
      </c>
      <c r="D1279" s="34" t="s">
        <v>3610</v>
      </c>
      <c r="E1279" s="35">
        <v>75330.224499999997</v>
      </c>
      <c r="F1279" s="36">
        <v>45504</v>
      </c>
      <c r="G1279" s="37">
        <v>0.15702621262999999</v>
      </c>
      <c r="H1279" s="38">
        <v>11828.81985</v>
      </c>
      <c r="I1279" s="33" t="s">
        <v>4165</v>
      </c>
      <c r="J1279" s="39">
        <v>0.1332424914</v>
      </c>
      <c r="K1279" s="40">
        <v>10037.18679</v>
      </c>
      <c r="L1279" s="33" t="s">
        <v>4151</v>
      </c>
      <c r="M1279" s="37">
        <v>0.12770052199000001</v>
      </c>
      <c r="N1279" s="38">
        <v>9619.7089899999992</v>
      </c>
      <c r="O1279" s="41" t="s">
        <v>4095</v>
      </c>
    </row>
    <row r="1280" spans="2:15" ht="15" customHeight="1" x14ac:dyDescent="0.3">
      <c r="B1280" s="42" t="s">
        <v>1151</v>
      </c>
      <c r="C1280" s="43" t="s">
        <v>2951</v>
      </c>
      <c r="D1280" s="44" t="s">
        <v>3615</v>
      </c>
      <c r="E1280" s="45">
        <v>177979.56563999999</v>
      </c>
      <c r="F1280" s="46">
        <v>45504</v>
      </c>
      <c r="G1280" s="47">
        <v>0.19777275084000001</v>
      </c>
      <c r="H1280" s="48">
        <v>35199.508289999998</v>
      </c>
      <c r="I1280" s="43" t="s">
        <v>4134</v>
      </c>
      <c r="J1280" s="49">
        <v>0.16987287839000001</v>
      </c>
      <c r="K1280" s="50">
        <v>30233.901109999999</v>
      </c>
      <c r="L1280" s="43" t="s">
        <v>4024</v>
      </c>
      <c r="M1280" s="47">
        <v>0.10486863732</v>
      </c>
      <c r="N1280" s="48">
        <v>18664.47452</v>
      </c>
      <c r="O1280" s="51" t="s">
        <v>4074</v>
      </c>
    </row>
    <row r="1281" spans="2:15" ht="15" customHeight="1" x14ac:dyDescent="0.3">
      <c r="B1281" s="32" t="s">
        <v>1152</v>
      </c>
      <c r="C1281" s="33" t="s">
        <v>2952</v>
      </c>
      <c r="D1281" s="34" t="s">
        <v>3615</v>
      </c>
      <c r="E1281" s="35">
        <v>211196.55309999999</v>
      </c>
      <c r="F1281" s="36">
        <v>45473</v>
      </c>
      <c r="G1281" s="37">
        <v>0.22365065095</v>
      </c>
      <c r="H1281" s="38">
        <v>47234.246579999999</v>
      </c>
      <c r="I1281" s="33" t="s">
        <v>4022</v>
      </c>
      <c r="J1281" s="39">
        <v>0.12639182713</v>
      </c>
      <c r="K1281" s="40">
        <v>26693.518230000001</v>
      </c>
      <c r="L1281" s="33" t="s">
        <v>4027</v>
      </c>
      <c r="M1281" s="37">
        <v>0.109352965</v>
      </c>
      <c r="N1281" s="38">
        <v>23094.969280000001</v>
      </c>
      <c r="O1281" s="41" t="s">
        <v>4044</v>
      </c>
    </row>
    <row r="1282" spans="2:15" ht="15" customHeight="1" x14ac:dyDescent="0.3">
      <c r="B1282" s="42" t="s">
        <v>1153</v>
      </c>
      <c r="C1282" s="43" t="s">
        <v>2953</v>
      </c>
      <c r="D1282" s="44" t="s">
        <v>3601</v>
      </c>
      <c r="E1282" s="45">
        <v>317141.90915999998</v>
      </c>
      <c r="F1282" s="46">
        <v>45230</v>
      </c>
      <c r="G1282" s="47">
        <v>0.19901076085</v>
      </c>
      <c r="H1282" s="48">
        <v>63114.65264</v>
      </c>
      <c r="I1282" s="43" t="s">
        <v>4116</v>
      </c>
      <c r="J1282" s="49">
        <v>0.19216051846000001</v>
      </c>
      <c r="K1282" s="50">
        <v>60942.153689999999</v>
      </c>
      <c r="L1282" s="43" t="s">
        <v>4110</v>
      </c>
      <c r="M1282" s="47">
        <v>0.10398353178</v>
      </c>
      <c r="N1282" s="48">
        <v>32977.535790000002</v>
      </c>
      <c r="O1282" s="51" t="s">
        <v>4262</v>
      </c>
    </row>
    <row r="1283" spans="2:15" ht="15" customHeight="1" x14ac:dyDescent="0.3">
      <c r="B1283" s="32" t="s">
        <v>1154</v>
      </c>
      <c r="C1283" s="33" t="s">
        <v>2954</v>
      </c>
      <c r="D1283" s="34" t="s">
        <v>3615</v>
      </c>
      <c r="E1283" s="35">
        <v>14026.333790000001</v>
      </c>
      <c r="F1283" s="36">
        <v>45535</v>
      </c>
      <c r="G1283" s="37">
        <v>0.23176969468</v>
      </c>
      <c r="H1283" s="38">
        <v>3250.8791000000001</v>
      </c>
      <c r="I1283" s="33" t="s">
        <v>4380</v>
      </c>
      <c r="J1283" s="39">
        <v>0.13940770761999999</v>
      </c>
      <c r="K1283" s="40">
        <v>1955.37904</v>
      </c>
      <c r="L1283" s="33" t="s">
        <v>4134</v>
      </c>
      <c r="M1283" s="37">
        <v>0.1304623922</v>
      </c>
      <c r="N1283" s="38">
        <v>1829.90906</v>
      </c>
      <c r="O1283" s="41" t="s">
        <v>4022</v>
      </c>
    </row>
    <row r="1284" spans="2:15" ht="15" customHeight="1" x14ac:dyDescent="0.3">
      <c r="B1284" s="42" t="s">
        <v>1155</v>
      </c>
      <c r="C1284" s="43" t="s">
        <v>2955</v>
      </c>
      <c r="D1284" s="44" t="s">
        <v>3614</v>
      </c>
      <c r="E1284" s="45">
        <v>279219.11411999998</v>
      </c>
      <c r="F1284" s="46">
        <v>45504</v>
      </c>
      <c r="G1284" s="47">
        <v>0.19203346289000001</v>
      </c>
      <c r="H1284" s="48">
        <v>53619.413390000002</v>
      </c>
      <c r="I1284" s="43" t="s">
        <v>4381</v>
      </c>
      <c r="J1284" s="49">
        <v>0.18605223207999999</v>
      </c>
      <c r="K1284" s="50">
        <v>51949.339419999997</v>
      </c>
      <c r="L1284" s="43" t="s">
        <v>4041</v>
      </c>
      <c r="M1284" s="47">
        <v>9.9956339049000004E-2</v>
      </c>
      <c r="N1284" s="48">
        <v>27909.720440000001</v>
      </c>
      <c r="O1284" s="51" t="s">
        <v>4031</v>
      </c>
    </row>
    <row r="1285" spans="2:15" ht="15" customHeight="1" x14ac:dyDescent="0.3">
      <c r="B1285" s="32" t="s">
        <v>1156</v>
      </c>
      <c r="C1285" s="33" t="s">
        <v>2956</v>
      </c>
      <c r="D1285" s="34" t="s">
        <v>3613</v>
      </c>
      <c r="E1285" s="35">
        <v>39529.54664</v>
      </c>
      <c r="F1285" s="36">
        <v>45535</v>
      </c>
      <c r="G1285" s="37">
        <v>0.34184019850000003</v>
      </c>
      <c r="H1285" s="38">
        <v>13512.788070000001</v>
      </c>
      <c r="I1285" s="33" t="s">
        <v>4057</v>
      </c>
      <c r="J1285" s="39">
        <v>0.17349731057000001</v>
      </c>
      <c r="K1285" s="40">
        <v>6858.2700299999997</v>
      </c>
      <c r="L1285" s="33" t="s">
        <v>4030</v>
      </c>
      <c r="M1285" s="37">
        <v>0.15978892187999999</v>
      </c>
      <c r="N1285" s="38">
        <v>6316.38364</v>
      </c>
      <c r="O1285" s="41" t="s">
        <v>4027</v>
      </c>
    </row>
    <row r="1286" spans="2:15" ht="15" customHeight="1" x14ac:dyDescent="0.3">
      <c r="B1286" s="42" t="s">
        <v>1157</v>
      </c>
      <c r="C1286" s="43" t="s">
        <v>2957</v>
      </c>
      <c r="D1286" s="44" t="s">
        <v>3618</v>
      </c>
      <c r="E1286" s="45">
        <v>4826.35167</v>
      </c>
      <c r="F1286" s="46">
        <v>45504</v>
      </c>
      <c r="G1286" s="47">
        <v>0.19826441283999999</v>
      </c>
      <c r="H1286" s="48">
        <v>956.89377999999999</v>
      </c>
      <c r="I1286" s="43" t="s">
        <v>4030</v>
      </c>
      <c r="J1286" s="49">
        <v>0.11177800684</v>
      </c>
      <c r="K1286" s="50">
        <v>539.47996999999998</v>
      </c>
      <c r="L1286" s="43" t="s">
        <v>4109</v>
      </c>
      <c r="M1286" s="47">
        <v>7.8940260895000003E-2</v>
      </c>
      <c r="N1286" s="48">
        <v>380.99346000000003</v>
      </c>
      <c r="O1286" s="51" t="s">
        <v>4031</v>
      </c>
    </row>
    <row r="1287" spans="2:15" ht="15" customHeight="1" x14ac:dyDescent="0.3">
      <c r="B1287" s="32" t="s">
        <v>1158</v>
      </c>
      <c r="C1287" s="33" t="s">
        <v>2958</v>
      </c>
      <c r="D1287" s="34" t="s">
        <v>3614</v>
      </c>
      <c r="E1287" s="35">
        <v>108255.18325</v>
      </c>
      <c r="F1287" s="36">
        <v>45504</v>
      </c>
      <c r="G1287" s="37">
        <v>0.19595381886999999</v>
      </c>
      <c r="H1287" s="38">
        <v>21213.01657</v>
      </c>
      <c r="I1287" s="33" t="s">
        <v>4041</v>
      </c>
      <c r="J1287" s="39">
        <v>0.14340302462999999</v>
      </c>
      <c r="K1287" s="40">
        <v>15524.120709999999</v>
      </c>
      <c r="L1287" s="33" t="s">
        <v>4022</v>
      </c>
      <c r="M1287" s="37">
        <v>0.12890118174000001</v>
      </c>
      <c r="N1287" s="38">
        <v>13954.22105</v>
      </c>
      <c r="O1287" s="41" t="s">
        <v>4024</v>
      </c>
    </row>
    <row r="1288" spans="2:15" ht="15" customHeight="1" x14ac:dyDescent="0.3">
      <c r="B1288" s="42" t="s">
        <v>1159</v>
      </c>
      <c r="C1288" s="43" t="s">
        <v>2959</v>
      </c>
      <c r="D1288" s="44" t="s">
        <v>3604</v>
      </c>
      <c r="E1288" s="45">
        <v>66050.009120000002</v>
      </c>
      <c r="F1288" s="46">
        <v>45535</v>
      </c>
      <c r="G1288" s="47">
        <v>0.15342110386999999</v>
      </c>
      <c r="H1288" s="48">
        <v>10133.46531</v>
      </c>
      <c r="I1288" s="43" t="s">
        <v>4031</v>
      </c>
      <c r="J1288" s="49">
        <v>0.12468066711</v>
      </c>
      <c r="K1288" s="50">
        <v>8235.1592000000001</v>
      </c>
      <c r="L1288" s="43" t="s">
        <v>4054</v>
      </c>
      <c r="M1288" s="47">
        <v>0.11243725215</v>
      </c>
      <c r="N1288" s="48">
        <v>7426.48153</v>
      </c>
      <c r="O1288" s="51" t="s">
        <v>4105</v>
      </c>
    </row>
    <row r="1289" spans="2:15" ht="15" customHeight="1" x14ac:dyDescent="0.3">
      <c r="B1289" s="32" t="s">
        <v>1160</v>
      </c>
      <c r="C1289" s="33" t="s">
        <v>2960</v>
      </c>
      <c r="D1289" s="34" t="s">
        <v>3614</v>
      </c>
      <c r="E1289" s="35">
        <v>42694.13652</v>
      </c>
      <c r="F1289" s="36">
        <v>45535</v>
      </c>
      <c r="G1289" s="37">
        <v>0.12467181102</v>
      </c>
      <c r="H1289" s="38">
        <v>5322.7553200000002</v>
      </c>
      <c r="I1289" s="33" t="s">
        <v>4028</v>
      </c>
      <c r="J1289" s="39">
        <v>7.5096072466000002E-2</v>
      </c>
      <c r="K1289" s="40">
        <v>3206.1619700000001</v>
      </c>
      <c r="L1289" s="33" t="s">
        <v>4105</v>
      </c>
      <c r="M1289" s="37">
        <v>7.2542620661000007E-2</v>
      </c>
      <c r="N1289" s="38">
        <v>3097.14455</v>
      </c>
      <c r="O1289" s="41" t="s">
        <v>4022</v>
      </c>
    </row>
    <row r="1290" spans="2:15" ht="15" customHeight="1" x14ac:dyDescent="0.3">
      <c r="B1290" s="42" t="s">
        <v>1161</v>
      </c>
      <c r="C1290" s="43" t="s">
        <v>2961</v>
      </c>
      <c r="D1290" s="44" t="s">
        <v>3613</v>
      </c>
      <c r="E1290" s="45">
        <v>40407.409619999999</v>
      </c>
      <c r="F1290" s="46">
        <v>45504</v>
      </c>
      <c r="G1290" s="47">
        <v>0.17468150684</v>
      </c>
      <c r="H1290" s="48">
        <v>7058.4272000000001</v>
      </c>
      <c r="I1290" s="43" t="s">
        <v>4035</v>
      </c>
      <c r="J1290" s="49">
        <v>0.13757894238000001</v>
      </c>
      <c r="K1290" s="50">
        <v>5559.2086799999997</v>
      </c>
      <c r="L1290" s="43" t="s">
        <v>4030</v>
      </c>
      <c r="M1290" s="47">
        <v>8.8290374303999997E-2</v>
      </c>
      <c r="N1290" s="48">
        <v>3567.5853200000001</v>
      </c>
      <c r="O1290" s="51" t="s">
        <v>4019</v>
      </c>
    </row>
    <row r="1291" spans="2:15" ht="15" customHeight="1" x14ac:dyDescent="0.3">
      <c r="B1291" s="32" t="s">
        <v>1162</v>
      </c>
      <c r="C1291" s="33" t="s">
        <v>2962</v>
      </c>
      <c r="D1291" s="34" t="s">
        <v>3602</v>
      </c>
      <c r="E1291" s="35">
        <v>114227.69485</v>
      </c>
      <c r="F1291" s="36">
        <v>45473</v>
      </c>
      <c r="G1291" s="37">
        <v>0.17956469931999999</v>
      </c>
      <c r="H1291" s="38">
        <v>20511.26168</v>
      </c>
      <c r="I1291" s="33" t="s">
        <v>4025</v>
      </c>
      <c r="J1291" s="39">
        <v>6.8287593303999999E-2</v>
      </c>
      <c r="K1291" s="40">
        <v>7800.3343699999996</v>
      </c>
      <c r="L1291" s="33" t="s">
        <v>4281</v>
      </c>
      <c r="M1291" s="37">
        <v>5.7792900213000001E-2</v>
      </c>
      <c r="N1291" s="38">
        <v>6601.5497699999996</v>
      </c>
      <c r="O1291" s="41" t="s">
        <v>4051</v>
      </c>
    </row>
    <row r="1292" spans="2:15" ht="15" customHeight="1" x14ac:dyDescent="0.3">
      <c r="B1292" s="42" t="s">
        <v>1163</v>
      </c>
      <c r="C1292" s="43" t="s">
        <v>2963</v>
      </c>
      <c r="D1292" s="44" t="s">
        <v>3606</v>
      </c>
      <c r="E1292" s="45">
        <v>24215.125</v>
      </c>
      <c r="F1292" s="46">
        <v>45504</v>
      </c>
      <c r="G1292" s="47">
        <v>0.15020723453000001</v>
      </c>
      <c r="H1292" s="48">
        <v>3637.2869599999999</v>
      </c>
      <c r="I1292" s="43" t="s">
        <v>4022</v>
      </c>
      <c r="J1292" s="49">
        <v>0.14616174726</v>
      </c>
      <c r="K1292" s="50">
        <v>3539.3249799999999</v>
      </c>
      <c r="L1292" s="43" t="s">
        <v>4024</v>
      </c>
      <c r="M1292" s="47">
        <v>0.1130045647</v>
      </c>
      <c r="N1292" s="48">
        <v>2736.41966</v>
      </c>
      <c r="O1292" s="51" t="s">
        <v>4168</v>
      </c>
    </row>
    <row r="1293" spans="2:15" ht="15" customHeight="1" x14ac:dyDescent="0.3">
      <c r="B1293" s="32" t="s">
        <v>1164</v>
      </c>
      <c r="C1293" s="33" t="s">
        <v>2964</v>
      </c>
      <c r="D1293" s="34" t="s">
        <v>3606</v>
      </c>
      <c r="E1293" s="35">
        <v>753211.4952</v>
      </c>
      <c r="F1293" s="36">
        <v>45412</v>
      </c>
      <c r="G1293" s="37">
        <v>5.8125628536999999E-2</v>
      </c>
      <c r="H1293" s="38">
        <v>43780.891580000003</v>
      </c>
      <c r="I1293" s="33" t="s">
        <v>4024</v>
      </c>
      <c r="J1293" s="39">
        <v>5.3030375737E-2</v>
      </c>
      <c r="K1293" s="40">
        <v>39943.088600000003</v>
      </c>
      <c r="L1293" s="33" t="s">
        <v>4025</v>
      </c>
      <c r="M1293" s="37">
        <v>5.0935562593999999E-2</v>
      </c>
      <c r="N1293" s="38">
        <v>38365.251259999997</v>
      </c>
      <c r="O1293" s="41" t="s">
        <v>4150</v>
      </c>
    </row>
    <row r="1294" spans="2:15" ht="15" customHeight="1" x14ac:dyDescent="0.3">
      <c r="B1294" s="42" t="s">
        <v>1165</v>
      </c>
      <c r="C1294" s="43" t="s">
        <v>2965</v>
      </c>
      <c r="D1294" s="44" t="s">
        <v>3612</v>
      </c>
      <c r="E1294" s="45">
        <v>35940.213409999997</v>
      </c>
      <c r="F1294" s="46">
        <v>45504</v>
      </c>
      <c r="G1294" s="47">
        <v>0.16130853604000001</v>
      </c>
      <c r="H1294" s="48">
        <v>5797.4632099999999</v>
      </c>
      <c r="I1294" s="43" t="s">
        <v>4054</v>
      </c>
      <c r="J1294" s="49">
        <v>0.14724376229</v>
      </c>
      <c r="K1294" s="50">
        <v>5291.9722400000001</v>
      </c>
      <c r="L1294" s="43" t="s">
        <v>4037</v>
      </c>
      <c r="M1294" s="47">
        <v>0.14499003082</v>
      </c>
      <c r="N1294" s="48">
        <v>5210.9726499999997</v>
      </c>
      <c r="O1294" s="51" t="s">
        <v>4064</v>
      </c>
    </row>
    <row r="1295" spans="2:15" ht="15" customHeight="1" x14ac:dyDescent="0.3">
      <c r="B1295" s="32" t="s">
        <v>3792</v>
      </c>
      <c r="C1295" s="33" t="s">
        <v>3966</v>
      </c>
      <c r="D1295" s="34" t="s">
        <v>3600</v>
      </c>
      <c r="E1295" s="35">
        <v>2407.2366000000002</v>
      </c>
      <c r="F1295" s="36">
        <v>45535</v>
      </c>
      <c r="G1295" s="37">
        <v>0.60610523701999997</v>
      </c>
      <c r="H1295" s="38">
        <v>1459.03871</v>
      </c>
      <c r="I1295" s="33" t="s">
        <v>4026</v>
      </c>
      <c r="J1295" s="39">
        <v>0.17588967782000001</v>
      </c>
      <c r="K1295" s="40">
        <v>423.40807000000001</v>
      </c>
      <c r="L1295" s="33" t="s">
        <v>4207</v>
      </c>
      <c r="M1295" s="37">
        <v>0.17513108184000001</v>
      </c>
      <c r="N1295" s="38">
        <v>421.58195000000001</v>
      </c>
      <c r="O1295" s="41" t="s">
        <v>4263</v>
      </c>
    </row>
    <row r="1296" spans="2:15" ht="15" customHeight="1" x14ac:dyDescent="0.3">
      <c r="B1296" s="42" t="s">
        <v>1166</v>
      </c>
      <c r="C1296" s="43" t="s">
        <v>2966</v>
      </c>
      <c r="D1296" s="44" t="s">
        <v>3605</v>
      </c>
      <c r="E1296" s="45">
        <v>58777.156600000002</v>
      </c>
      <c r="F1296" s="46">
        <v>45473</v>
      </c>
      <c r="G1296" s="47">
        <v>0.13791577271</v>
      </c>
      <c r="H1296" s="48">
        <v>8106.2969700000003</v>
      </c>
      <c r="I1296" s="43" t="s">
        <v>4074</v>
      </c>
      <c r="J1296" s="49">
        <v>0.12520528749000001</v>
      </c>
      <c r="K1296" s="50">
        <v>7359.2107900000001</v>
      </c>
      <c r="L1296" s="43" t="s">
        <v>4022</v>
      </c>
      <c r="M1296" s="47">
        <v>0.10480729787</v>
      </c>
      <c r="N1296" s="48">
        <v>6160.2749599999997</v>
      </c>
      <c r="O1296" s="51" t="s">
        <v>4038</v>
      </c>
    </row>
    <row r="1297" spans="2:15" ht="15" customHeight="1" x14ac:dyDescent="0.3">
      <c r="B1297" s="32" t="s">
        <v>1167</v>
      </c>
      <c r="C1297" s="33" t="s">
        <v>2967</v>
      </c>
      <c r="D1297" s="34" t="s">
        <v>3614</v>
      </c>
      <c r="E1297" s="35">
        <v>98652.58726</v>
      </c>
      <c r="F1297" s="36">
        <v>45504</v>
      </c>
      <c r="G1297" s="37">
        <v>0.13735322941</v>
      </c>
      <c r="H1297" s="38">
        <v>13550.25145</v>
      </c>
      <c r="I1297" s="33" t="s">
        <v>4030</v>
      </c>
      <c r="J1297" s="39">
        <v>0.12115320218</v>
      </c>
      <c r="K1297" s="40">
        <v>11952.076849999999</v>
      </c>
      <c r="L1297" s="33" t="s">
        <v>4028</v>
      </c>
      <c r="M1297" s="37">
        <v>9.4188471768000007E-2</v>
      </c>
      <c r="N1297" s="38">
        <v>9291.9364299999997</v>
      </c>
      <c r="O1297" s="41" t="s">
        <v>4205</v>
      </c>
    </row>
    <row r="1298" spans="2:15" ht="15" customHeight="1" x14ac:dyDescent="0.3">
      <c r="B1298" s="42" t="s">
        <v>1168</v>
      </c>
      <c r="C1298" s="43" t="s">
        <v>2968</v>
      </c>
      <c r="D1298" s="44" t="s">
        <v>3606</v>
      </c>
      <c r="E1298" s="45">
        <v>9796.7179199999991</v>
      </c>
      <c r="F1298" s="46">
        <v>45535</v>
      </c>
      <c r="G1298" s="47">
        <v>0.99444187120000005</v>
      </c>
      <c r="H1298" s="48">
        <v>9742.2664999999997</v>
      </c>
      <c r="I1298" s="43" t="s">
        <v>4021</v>
      </c>
      <c r="J1298" s="49">
        <v>5.5581287982999997E-3</v>
      </c>
      <c r="K1298" s="50">
        <v>54.451419999999999</v>
      </c>
      <c r="L1298" s="43" t="s">
        <v>4020</v>
      </c>
      <c r="M1298" s="47"/>
      <c r="N1298" s="48"/>
      <c r="O1298" s="51" t="s">
        <v>3627</v>
      </c>
    </row>
    <row r="1299" spans="2:15" ht="15" customHeight="1" x14ac:dyDescent="0.3">
      <c r="B1299" s="32" t="s">
        <v>1169</v>
      </c>
      <c r="C1299" s="33" t="s">
        <v>2969</v>
      </c>
      <c r="D1299" s="34" t="s">
        <v>3614</v>
      </c>
      <c r="E1299" s="35">
        <v>10272.563770000001</v>
      </c>
      <c r="F1299" s="36">
        <v>45504</v>
      </c>
      <c r="G1299" s="37">
        <v>0.16249952079999999</v>
      </c>
      <c r="H1299" s="38">
        <v>1669.2866899999999</v>
      </c>
      <c r="I1299" s="33" t="s">
        <v>4024</v>
      </c>
      <c r="J1299" s="39">
        <v>0.15158386600000001</v>
      </c>
      <c r="K1299" s="40">
        <v>1557.1549299999999</v>
      </c>
      <c r="L1299" s="33" t="s">
        <v>4457</v>
      </c>
      <c r="M1299" s="37">
        <v>0.11919785823</v>
      </c>
      <c r="N1299" s="38">
        <v>1224.4675999999999</v>
      </c>
      <c r="O1299" s="41" t="s">
        <v>4259</v>
      </c>
    </row>
    <row r="1300" spans="2:15" ht="15" customHeight="1" x14ac:dyDescent="0.3">
      <c r="B1300" s="42" t="s">
        <v>1170</v>
      </c>
      <c r="C1300" s="43" t="s">
        <v>2970</v>
      </c>
      <c r="D1300" s="44" t="s">
        <v>3605</v>
      </c>
      <c r="E1300" s="45">
        <v>73260.570179999995</v>
      </c>
      <c r="F1300" s="46">
        <v>45504</v>
      </c>
      <c r="G1300" s="47">
        <v>0.19804071023</v>
      </c>
      <c r="H1300" s="48">
        <v>14508.575349999999</v>
      </c>
      <c r="I1300" s="43" t="s">
        <v>4185</v>
      </c>
      <c r="J1300" s="49">
        <v>0.11988505178</v>
      </c>
      <c r="K1300" s="50">
        <v>8782.8472500000007</v>
      </c>
      <c r="L1300" s="43" t="s">
        <v>4021</v>
      </c>
      <c r="M1300" s="47">
        <v>0.10630407968</v>
      </c>
      <c r="N1300" s="48">
        <v>7787.8974900000003</v>
      </c>
      <c r="O1300" s="51" t="s">
        <v>4064</v>
      </c>
    </row>
    <row r="1301" spans="2:15" ht="15" customHeight="1" x14ac:dyDescent="0.3">
      <c r="B1301" s="32" t="s">
        <v>1171</v>
      </c>
      <c r="C1301" s="33" t="s">
        <v>2971</v>
      </c>
      <c r="D1301" s="34" t="s">
        <v>3606</v>
      </c>
      <c r="E1301" s="35">
        <v>255409.0472</v>
      </c>
      <c r="F1301" s="36">
        <v>45504</v>
      </c>
      <c r="G1301" s="37">
        <v>0.18514848526</v>
      </c>
      <c r="H1301" s="38">
        <v>47288.598209999996</v>
      </c>
      <c r="I1301" s="33" t="s">
        <v>4035</v>
      </c>
      <c r="J1301" s="39">
        <v>0.104973935</v>
      </c>
      <c r="K1301" s="40">
        <v>26811.292720000001</v>
      </c>
      <c r="L1301" s="33" t="s">
        <v>4048</v>
      </c>
      <c r="M1301" s="37">
        <v>9.8077442458E-2</v>
      </c>
      <c r="N1301" s="38">
        <v>25049.866129999999</v>
      </c>
      <c r="O1301" s="41" t="s">
        <v>4044</v>
      </c>
    </row>
    <row r="1302" spans="2:15" ht="15" customHeight="1" x14ac:dyDescent="0.3">
      <c r="B1302" s="42" t="s">
        <v>1172</v>
      </c>
      <c r="C1302" s="43" t="s">
        <v>2972</v>
      </c>
      <c r="D1302" s="44" t="s">
        <v>3612</v>
      </c>
      <c r="E1302" s="45">
        <v>62828.420290000002</v>
      </c>
      <c r="F1302" s="46">
        <v>45473</v>
      </c>
      <c r="G1302" s="47">
        <v>0.19510502704999999</v>
      </c>
      <c r="H1302" s="48">
        <v>12258.14064</v>
      </c>
      <c r="I1302" s="43" t="s">
        <v>4165</v>
      </c>
      <c r="J1302" s="49">
        <v>0.13890273795999999</v>
      </c>
      <c r="K1302" s="50">
        <v>8727.0396000000001</v>
      </c>
      <c r="L1302" s="43" t="s">
        <v>4206</v>
      </c>
      <c r="M1302" s="47">
        <v>0.10181848852</v>
      </c>
      <c r="N1302" s="48">
        <v>6397.0947900000001</v>
      </c>
      <c r="O1302" s="51" t="s">
        <v>4051</v>
      </c>
    </row>
    <row r="1303" spans="2:15" ht="15" customHeight="1" x14ac:dyDescent="0.3">
      <c r="B1303" s="32" t="s">
        <v>1173</v>
      </c>
      <c r="C1303" s="33" t="s">
        <v>2973</v>
      </c>
      <c r="D1303" s="34" t="s">
        <v>3615</v>
      </c>
      <c r="E1303" s="35">
        <v>26960.645250000001</v>
      </c>
      <c r="F1303" s="36">
        <v>45504</v>
      </c>
      <c r="G1303" s="37">
        <v>0.13606312148999999</v>
      </c>
      <c r="H1303" s="38">
        <v>3668.3495499999999</v>
      </c>
      <c r="I1303" s="33" t="s">
        <v>4047</v>
      </c>
      <c r="J1303" s="39">
        <v>0.11938051556</v>
      </c>
      <c r="K1303" s="40">
        <v>3218.57573</v>
      </c>
      <c r="L1303" s="33" t="s">
        <v>4395</v>
      </c>
      <c r="M1303" s="37">
        <v>0.113207351</v>
      </c>
      <c r="N1303" s="38">
        <v>3052.1432300000001</v>
      </c>
      <c r="O1303" s="41" t="s">
        <v>4027</v>
      </c>
    </row>
    <row r="1304" spans="2:15" ht="15" customHeight="1" x14ac:dyDescent="0.3">
      <c r="B1304" s="42" t="s">
        <v>1174</v>
      </c>
      <c r="C1304" s="43" t="s">
        <v>2974</v>
      </c>
      <c r="D1304" s="44" t="s">
        <v>3600</v>
      </c>
      <c r="E1304" s="45">
        <v>14874.33848</v>
      </c>
      <c r="F1304" s="46">
        <v>45504</v>
      </c>
      <c r="G1304" s="47">
        <v>0.24719625715999999</v>
      </c>
      <c r="H1304" s="48">
        <v>3676.8807999999999</v>
      </c>
      <c r="I1304" s="43" t="s">
        <v>4021</v>
      </c>
      <c r="J1304" s="49">
        <v>0.16197343385999999</v>
      </c>
      <c r="K1304" s="50">
        <v>2409.2476799999999</v>
      </c>
      <c r="L1304" s="43" t="s">
        <v>4044</v>
      </c>
      <c r="M1304" s="47">
        <v>0.14564616792000001</v>
      </c>
      <c r="N1304" s="48">
        <v>2166.3904000000002</v>
      </c>
      <c r="O1304" s="51" t="s">
        <v>4022</v>
      </c>
    </row>
    <row r="1305" spans="2:15" ht="15" customHeight="1" x14ac:dyDescent="0.3">
      <c r="B1305" s="32" t="s">
        <v>1175</v>
      </c>
      <c r="C1305" s="33" t="s">
        <v>2975</v>
      </c>
      <c r="D1305" s="34" t="s">
        <v>3613</v>
      </c>
      <c r="E1305" s="35">
        <v>38104.02994</v>
      </c>
      <c r="F1305" s="36">
        <v>45260</v>
      </c>
      <c r="G1305" s="37">
        <v>8.5322184691000003E-2</v>
      </c>
      <c r="H1305" s="38">
        <v>3251.1190799999999</v>
      </c>
      <c r="I1305" s="33" t="s">
        <v>4332</v>
      </c>
      <c r="J1305" s="39">
        <v>7.5048637230999998E-2</v>
      </c>
      <c r="K1305" s="40">
        <v>2859.6555199999998</v>
      </c>
      <c r="L1305" s="33" t="s">
        <v>4220</v>
      </c>
      <c r="M1305" s="37">
        <v>6.4168102005000005E-2</v>
      </c>
      <c r="N1305" s="38">
        <v>2445.0632799999998</v>
      </c>
      <c r="O1305" s="41" t="s">
        <v>4264</v>
      </c>
    </row>
    <row r="1306" spans="2:15" ht="15" customHeight="1" x14ac:dyDescent="0.3">
      <c r="B1306" s="42" t="s">
        <v>1176</v>
      </c>
      <c r="C1306" s="43" t="s">
        <v>2976</v>
      </c>
      <c r="D1306" s="44" t="s">
        <v>3614</v>
      </c>
      <c r="E1306" s="45">
        <v>28186.28299</v>
      </c>
      <c r="F1306" s="46">
        <v>45504</v>
      </c>
      <c r="G1306" s="47">
        <v>0.12827266408999999</v>
      </c>
      <c r="H1306" s="48">
        <v>3615.52961</v>
      </c>
      <c r="I1306" s="43" t="s">
        <v>4105</v>
      </c>
      <c r="J1306" s="49">
        <v>9.3211070468000007E-2</v>
      </c>
      <c r="K1306" s="50">
        <v>2627.2736100000002</v>
      </c>
      <c r="L1306" s="43" t="s">
        <v>4022</v>
      </c>
      <c r="M1306" s="47">
        <v>9.2897159265000001E-2</v>
      </c>
      <c r="N1306" s="48">
        <v>2618.42562</v>
      </c>
      <c r="O1306" s="51" t="s">
        <v>4031</v>
      </c>
    </row>
    <row r="1307" spans="2:15" ht="15" customHeight="1" x14ac:dyDescent="0.3">
      <c r="B1307" s="32" t="s">
        <v>1177</v>
      </c>
      <c r="C1307" s="33" t="s">
        <v>2977</v>
      </c>
      <c r="D1307" s="34" t="s">
        <v>3609</v>
      </c>
      <c r="E1307" s="35">
        <v>89174.369149999999</v>
      </c>
      <c r="F1307" s="36">
        <v>45535</v>
      </c>
      <c r="G1307" s="37">
        <v>0.42375202393</v>
      </c>
      <c r="H1307" s="38">
        <v>37787.819409999996</v>
      </c>
      <c r="I1307" s="33" t="s">
        <v>4061</v>
      </c>
      <c r="J1307" s="39">
        <v>0.19390982380999999</v>
      </c>
      <c r="K1307" s="40">
        <v>17291.786209999998</v>
      </c>
      <c r="L1307" s="33" t="s">
        <v>4030</v>
      </c>
      <c r="M1307" s="37">
        <v>0.17711452192999999</v>
      </c>
      <c r="N1307" s="38">
        <v>15794.07576</v>
      </c>
      <c r="O1307" s="41" t="s">
        <v>4174</v>
      </c>
    </row>
    <row r="1308" spans="2:15" ht="15" customHeight="1" x14ac:dyDescent="0.3">
      <c r="B1308" s="42" t="s">
        <v>3793</v>
      </c>
      <c r="C1308" s="43" t="s">
        <v>3967</v>
      </c>
      <c r="D1308" s="44" t="s">
        <v>3607</v>
      </c>
      <c r="E1308" s="45">
        <v>1725.18622</v>
      </c>
      <c r="F1308" s="46">
        <v>45504</v>
      </c>
      <c r="G1308" s="47">
        <v>0.41367621172000002</v>
      </c>
      <c r="H1308" s="48">
        <v>713.66849999999999</v>
      </c>
      <c r="I1308" s="43" t="s">
        <v>4028</v>
      </c>
      <c r="J1308" s="49">
        <v>0.26717480388999998</v>
      </c>
      <c r="K1308" s="50">
        <v>460.92628999999999</v>
      </c>
      <c r="L1308" s="43" t="s">
        <v>4050</v>
      </c>
      <c r="M1308" s="47">
        <v>0.26428004391999999</v>
      </c>
      <c r="N1308" s="48">
        <v>455.93229000000002</v>
      </c>
      <c r="O1308" s="51" t="s">
        <v>4019</v>
      </c>
    </row>
    <row r="1309" spans="2:15" ht="15" customHeight="1" x14ac:dyDescent="0.3">
      <c r="B1309" s="32" t="s">
        <v>1178</v>
      </c>
      <c r="C1309" s="33" t="s">
        <v>2978</v>
      </c>
      <c r="D1309" s="34" t="s">
        <v>3603</v>
      </c>
      <c r="E1309" s="35">
        <v>26707.872599999999</v>
      </c>
      <c r="F1309" s="36">
        <v>45535</v>
      </c>
      <c r="G1309" s="37">
        <v>0.17367432889000001</v>
      </c>
      <c r="H1309" s="38">
        <v>4638.4718499999999</v>
      </c>
      <c r="I1309" s="33" t="s">
        <v>4066</v>
      </c>
      <c r="J1309" s="39">
        <v>0.17313891673000001</v>
      </c>
      <c r="K1309" s="40">
        <v>4624.1721299999999</v>
      </c>
      <c r="L1309" s="33" t="s">
        <v>4368</v>
      </c>
      <c r="M1309" s="37">
        <v>0.16434622651</v>
      </c>
      <c r="N1309" s="38">
        <v>4389.3380800000004</v>
      </c>
      <c r="O1309" s="41" t="s">
        <v>4105</v>
      </c>
    </row>
    <row r="1310" spans="2:15" ht="15" customHeight="1" x14ac:dyDescent="0.3">
      <c r="B1310" s="42" t="s">
        <v>1179</v>
      </c>
      <c r="C1310" s="43" t="s">
        <v>2979</v>
      </c>
      <c r="D1310" s="44" t="s">
        <v>3613</v>
      </c>
      <c r="E1310" s="45">
        <v>117205.68857</v>
      </c>
      <c r="F1310" s="46">
        <v>45504</v>
      </c>
      <c r="G1310" s="47">
        <v>0.23159396067999999</v>
      </c>
      <c r="H1310" s="48">
        <v>27144.129629999999</v>
      </c>
      <c r="I1310" s="43" t="s">
        <v>4057</v>
      </c>
      <c r="J1310" s="49">
        <v>0.10685951307</v>
      </c>
      <c r="K1310" s="50">
        <v>12524.542810000001</v>
      </c>
      <c r="L1310" s="43" t="s">
        <v>4035</v>
      </c>
      <c r="M1310" s="47">
        <v>7.9124570002999994E-2</v>
      </c>
      <c r="N1310" s="48">
        <v>9273.8497100000004</v>
      </c>
      <c r="O1310" s="51" t="s">
        <v>4041</v>
      </c>
    </row>
    <row r="1311" spans="2:15" ht="15" customHeight="1" x14ac:dyDescent="0.3">
      <c r="B1311" s="32" t="s">
        <v>1180</v>
      </c>
      <c r="C1311" s="33" t="s">
        <v>2980</v>
      </c>
      <c r="D1311" s="34" t="s">
        <v>3616</v>
      </c>
      <c r="E1311" s="35">
        <v>19887.21904</v>
      </c>
      <c r="F1311" s="36">
        <v>45504</v>
      </c>
      <c r="G1311" s="37">
        <v>0.22479875145</v>
      </c>
      <c r="H1311" s="38">
        <v>4470.62201</v>
      </c>
      <c r="I1311" s="33" t="s">
        <v>4044</v>
      </c>
      <c r="J1311" s="39">
        <v>0.12873076949000001</v>
      </c>
      <c r="K1311" s="40">
        <v>2560.09701</v>
      </c>
      <c r="L1311" s="33" t="s">
        <v>4024</v>
      </c>
      <c r="M1311" s="37">
        <v>0.12619109413999999</v>
      </c>
      <c r="N1311" s="38">
        <v>2509.5899300000001</v>
      </c>
      <c r="O1311" s="41" t="s">
        <v>4020</v>
      </c>
    </row>
    <row r="1312" spans="2:15" ht="15" customHeight="1" x14ac:dyDescent="0.3">
      <c r="B1312" s="42" t="s">
        <v>1181</v>
      </c>
      <c r="C1312" s="43" t="s">
        <v>2981</v>
      </c>
      <c r="D1312" s="44" t="s">
        <v>3615</v>
      </c>
      <c r="E1312" s="45">
        <v>4569.6153199999999</v>
      </c>
      <c r="F1312" s="46">
        <v>45412</v>
      </c>
      <c r="G1312" s="47">
        <v>0.25044393452000002</v>
      </c>
      <c r="H1312" s="48">
        <v>1144.43244</v>
      </c>
      <c r="I1312" s="43" t="s">
        <v>4045</v>
      </c>
      <c r="J1312" s="49">
        <v>0.12706048307000001</v>
      </c>
      <c r="K1312" s="50">
        <v>580.61752999999999</v>
      </c>
      <c r="L1312" s="43" t="s">
        <v>4048</v>
      </c>
      <c r="M1312" s="47">
        <v>0.11391751242000001</v>
      </c>
      <c r="N1312" s="48">
        <v>520.55921000000001</v>
      </c>
      <c r="O1312" s="51" t="s">
        <v>4022</v>
      </c>
    </row>
    <row r="1313" spans="2:15" ht="15" customHeight="1" x14ac:dyDescent="0.3">
      <c r="B1313" s="32" t="s">
        <v>1182</v>
      </c>
      <c r="C1313" s="33" t="s">
        <v>2982</v>
      </c>
      <c r="D1313" s="34" t="s">
        <v>3613</v>
      </c>
      <c r="E1313" s="35">
        <v>37713.866190000001</v>
      </c>
      <c r="F1313" s="36">
        <v>45535</v>
      </c>
      <c r="G1313" s="37">
        <v>0.17795727879000001</v>
      </c>
      <c r="H1313" s="38">
        <v>6711.4570000000003</v>
      </c>
      <c r="I1313" s="33" t="s">
        <v>4382</v>
      </c>
      <c r="J1313" s="39">
        <v>0.1374529149</v>
      </c>
      <c r="K1313" s="40">
        <v>5183.8808399999998</v>
      </c>
      <c r="L1313" s="33" t="s">
        <v>4253</v>
      </c>
      <c r="M1313" s="37">
        <v>0.13397564345999999</v>
      </c>
      <c r="N1313" s="38">
        <v>5052.7394899999999</v>
      </c>
      <c r="O1313" s="41" t="s">
        <v>4098</v>
      </c>
    </row>
    <row r="1314" spans="2:15" ht="15" customHeight="1" x14ac:dyDescent="0.3">
      <c r="B1314" s="42" t="s">
        <v>1183</v>
      </c>
      <c r="C1314" s="43" t="s">
        <v>2983</v>
      </c>
      <c r="D1314" s="44" t="s">
        <v>3615</v>
      </c>
      <c r="E1314" s="45">
        <v>12298.72292</v>
      </c>
      <c r="F1314" s="46">
        <v>45535</v>
      </c>
      <c r="G1314" s="47">
        <v>0.1891617394</v>
      </c>
      <c r="H1314" s="48">
        <v>2326.4478199999999</v>
      </c>
      <c r="I1314" s="43" t="s">
        <v>4030</v>
      </c>
      <c r="J1314" s="49">
        <v>7.2447628570999997E-2</v>
      </c>
      <c r="K1314" s="50">
        <v>891.01331000000005</v>
      </c>
      <c r="L1314" s="43" t="s">
        <v>4458</v>
      </c>
      <c r="M1314" s="47">
        <v>6.7862411848000001E-2</v>
      </c>
      <c r="N1314" s="48">
        <v>834.62099999999998</v>
      </c>
      <c r="O1314" s="51" t="s">
        <v>4021</v>
      </c>
    </row>
    <row r="1315" spans="2:15" ht="15" customHeight="1" x14ac:dyDescent="0.3">
      <c r="B1315" s="32" t="s">
        <v>3794</v>
      </c>
      <c r="C1315" s="33" t="s">
        <v>3968</v>
      </c>
      <c r="D1315" s="34" t="s">
        <v>3607</v>
      </c>
      <c r="E1315" s="35">
        <v>2314.7675599999998</v>
      </c>
      <c r="F1315" s="36">
        <v>45535</v>
      </c>
      <c r="G1315" s="37">
        <v>0.93876078425999998</v>
      </c>
      <c r="H1315" s="38">
        <v>2173.0130100000001</v>
      </c>
      <c r="I1315" s="33" t="s">
        <v>4021</v>
      </c>
      <c r="J1315" s="39">
        <v>6.1239215742000003E-2</v>
      </c>
      <c r="K1315" s="40">
        <v>141.75454999999999</v>
      </c>
      <c r="L1315" s="33" t="s">
        <v>4020</v>
      </c>
      <c r="M1315" s="37"/>
      <c r="N1315" s="38"/>
      <c r="O1315" s="41" t="s">
        <v>3627</v>
      </c>
    </row>
    <row r="1316" spans="2:15" ht="15" customHeight="1" x14ac:dyDescent="0.3">
      <c r="B1316" s="42" t="s">
        <v>1184</v>
      </c>
      <c r="C1316" s="43" t="s">
        <v>2984</v>
      </c>
      <c r="D1316" s="44" t="s">
        <v>3613</v>
      </c>
      <c r="E1316" s="45">
        <v>40876.876730000004</v>
      </c>
      <c r="F1316" s="46">
        <v>45535</v>
      </c>
      <c r="G1316" s="47">
        <v>0.26041217654999999</v>
      </c>
      <c r="H1316" s="48">
        <v>10644.836439999999</v>
      </c>
      <c r="I1316" s="43" t="s">
        <v>4165</v>
      </c>
      <c r="J1316" s="49">
        <v>0.11160894899</v>
      </c>
      <c r="K1316" s="50">
        <v>4562.2252500000004</v>
      </c>
      <c r="L1316" s="43" t="s">
        <v>4100</v>
      </c>
      <c r="M1316" s="47">
        <v>0.10458198698</v>
      </c>
      <c r="N1316" s="48">
        <v>4274.9849899999999</v>
      </c>
      <c r="O1316" s="51" t="s">
        <v>4265</v>
      </c>
    </row>
    <row r="1317" spans="2:15" ht="15" customHeight="1" x14ac:dyDescent="0.3">
      <c r="B1317" s="32" t="s">
        <v>1185</v>
      </c>
      <c r="C1317" s="33" t="s">
        <v>2985</v>
      </c>
      <c r="D1317" s="34" t="s">
        <v>3613</v>
      </c>
      <c r="E1317" s="35">
        <v>818596.39199999999</v>
      </c>
      <c r="F1317" s="36">
        <v>45504</v>
      </c>
      <c r="G1317" s="37">
        <v>0.57986310564999999</v>
      </c>
      <c r="H1317" s="38">
        <v>474673.84613999998</v>
      </c>
      <c r="I1317" s="33" t="s">
        <v>4025</v>
      </c>
      <c r="J1317" s="39">
        <v>4.7756032413999998E-2</v>
      </c>
      <c r="K1317" s="40">
        <v>39092.915829999998</v>
      </c>
      <c r="L1317" s="33" t="s">
        <v>4027</v>
      </c>
      <c r="M1317" s="37">
        <v>4.4345120262999999E-2</v>
      </c>
      <c r="N1317" s="38">
        <v>36300.755449999997</v>
      </c>
      <c r="O1317" s="41" t="s">
        <v>4042</v>
      </c>
    </row>
    <row r="1318" spans="2:15" ht="15" customHeight="1" x14ac:dyDescent="0.3">
      <c r="B1318" s="42" t="s">
        <v>1186</v>
      </c>
      <c r="C1318" s="43" t="s">
        <v>2986</v>
      </c>
      <c r="D1318" s="44" t="s">
        <v>3615</v>
      </c>
      <c r="E1318" s="45">
        <v>7443.5678200000002</v>
      </c>
      <c r="F1318" s="46">
        <v>45504</v>
      </c>
      <c r="G1318" s="47">
        <v>0.2726733885</v>
      </c>
      <c r="H1318" s="48">
        <v>2029.6628599999999</v>
      </c>
      <c r="I1318" s="43" t="s">
        <v>4105</v>
      </c>
      <c r="J1318" s="49">
        <v>0.16405049427000001</v>
      </c>
      <c r="K1318" s="50">
        <v>1221.1209799999999</v>
      </c>
      <c r="L1318" s="43" t="s">
        <v>4021</v>
      </c>
      <c r="M1318" s="47">
        <v>0.14576189754999999</v>
      </c>
      <c r="N1318" s="48">
        <v>1084.98857</v>
      </c>
      <c r="O1318" s="51" t="s">
        <v>4022</v>
      </c>
    </row>
    <row r="1319" spans="2:15" ht="15" customHeight="1" x14ac:dyDescent="0.3">
      <c r="B1319" s="32" t="s">
        <v>1187</v>
      </c>
      <c r="C1319" s="33" t="s">
        <v>2987</v>
      </c>
      <c r="D1319" s="34" t="s">
        <v>3606</v>
      </c>
      <c r="E1319" s="35">
        <v>173188.64921999999</v>
      </c>
      <c r="F1319" s="36">
        <v>45504</v>
      </c>
      <c r="G1319" s="37">
        <v>0.14261382423999999</v>
      </c>
      <c r="H1319" s="38">
        <v>24699.095580000001</v>
      </c>
      <c r="I1319" s="33" t="s">
        <v>4027</v>
      </c>
      <c r="J1319" s="39">
        <v>0.12393476851</v>
      </c>
      <c r="K1319" s="40">
        <v>21464.095150000001</v>
      </c>
      <c r="L1319" s="33" t="s">
        <v>4074</v>
      </c>
      <c r="M1319" s="37">
        <v>8.9222976619E-2</v>
      </c>
      <c r="N1319" s="38">
        <v>15452.406800000001</v>
      </c>
      <c r="O1319" s="41" t="s">
        <v>4051</v>
      </c>
    </row>
    <row r="1320" spans="2:15" ht="15" customHeight="1" x14ac:dyDescent="0.3">
      <c r="B1320" s="42" t="s">
        <v>3795</v>
      </c>
      <c r="C1320" s="43" t="s">
        <v>3969</v>
      </c>
      <c r="D1320" s="44" t="s">
        <v>3611</v>
      </c>
      <c r="E1320" s="45">
        <v>37487.85209</v>
      </c>
      <c r="F1320" s="46">
        <v>45535</v>
      </c>
      <c r="G1320" s="47">
        <v>0.50576371018999999</v>
      </c>
      <c r="H1320" s="48">
        <v>18959.995159999999</v>
      </c>
      <c r="I1320" s="43" t="s">
        <v>4044</v>
      </c>
      <c r="J1320" s="49">
        <v>0.18623500149</v>
      </c>
      <c r="K1320" s="50">
        <v>6981.5501899999999</v>
      </c>
      <c r="L1320" s="43" t="s">
        <v>4023</v>
      </c>
      <c r="M1320" s="47">
        <v>0.15765740875000001</v>
      </c>
      <c r="N1320" s="48">
        <v>5910.2376199999999</v>
      </c>
      <c r="O1320" s="51" t="s">
        <v>4048</v>
      </c>
    </row>
    <row r="1321" spans="2:15" ht="15" customHeight="1" x14ac:dyDescent="0.3">
      <c r="B1321" s="32" t="s">
        <v>1188</v>
      </c>
      <c r="C1321" s="33" t="s">
        <v>2988</v>
      </c>
      <c r="D1321" s="34" t="s">
        <v>3615</v>
      </c>
      <c r="E1321" s="35">
        <v>486343.89844000002</v>
      </c>
      <c r="F1321" s="36">
        <v>45504</v>
      </c>
      <c r="G1321" s="37">
        <v>9.5550580543999994E-2</v>
      </c>
      <c r="H1321" s="38">
        <v>46470.44184</v>
      </c>
      <c r="I1321" s="33" t="s">
        <v>4021</v>
      </c>
      <c r="J1321" s="39">
        <v>9.4031508026999999E-2</v>
      </c>
      <c r="K1321" s="40">
        <v>45731.65019</v>
      </c>
      <c r="L1321" s="33" t="s">
        <v>4030</v>
      </c>
      <c r="M1321" s="37">
        <v>9.2475762776999995E-2</v>
      </c>
      <c r="N1321" s="38">
        <v>44975.022980000002</v>
      </c>
      <c r="O1321" s="41" t="s">
        <v>4043</v>
      </c>
    </row>
    <row r="1322" spans="2:15" ht="15" customHeight="1" x14ac:dyDescent="0.3">
      <c r="B1322" s="42" t="s">
        <v>1189</v>
      </c>
      <c r="C1322" s="43" t="s">
        <v>2989</v>
      </c>
      <c r="D1322" s="44" t="s">
        <v>3615</v>
      </c>
      <c r="E1322" s="45">
        <v>221365.51449999999</v>
      </c>
      <c r="F1322" s="46">
        <v>45504</v>
      </c>
      <c r="G1322" s="47">
        <v>0.18506695779999999</v>
      </c>
      <c r="H1322" s="48">
        <v>40967.442329999998</v>
      </c>
      <c r="I1322" s="43" t="s">
        <v>4030</v>
      </c>
      <c r="J1322" s="49">
        <v>0.18428563320999999</v>
      </c>
      <c r="K1322" s="50">
        <v>40794.48401</v>
      </c>
      <c r="L1322" s="43" t="s">
        <v>4021</v>
      </c>
      <c r="M1322" s="47">
        <v>0.15184230472999999</v>
      </c>
      <c r="N1322" s="48">
        <v>33612.64991</v>
      </c>
      <c r="O1322" s="51" t="s">
        <v>4041</v>
      </c>
    </row>
    <row r="1323" spans="2:15" ht="15" customHeight="1" x14ac:dyDescent="0.3">
      <c r="B1323" s="32" t="s">
        <v>1190</v>
      </c>
      <c r="C1323" s="33" t="s">
        <v>2990</v>
      </c>
      <c r="D1323" s="34" t="s">
        <v>3618</v>
      </c>
      <c r="E1323" s="35">
        <v>164920.83085</v>
      </c>
      <c r="F1323" s="36">
        <v>45504</v>
      </c>
      <c r="G1323" s="37">
        <v>0.14276388803000001</v>
      </c>
      <c r="H1323" s="38">
        <v>23544.739030000001</v>
      </c>
      <c r="I1323" s="33" t="s">
        <v>4234</v>
      </c>
      <c r="J1323" s="39">
        <v>6.8600238258000004E-2</v>
      </c>
      <c r="K1323" s="40">
        <v>11313.60829</v>
      </c>
      <c r="L1323" s="33" t="s">
        <v>4027</v>
      </c>
      <c r="M1323" s="37">
        <v>6.7538734995000002E-2</v>
      </c>
      <c r="N1323" s="38">
        <v>11138.54429</v>
      </c>
      <c r="O1323" s="41" t="s">
        <v>4031</v>
      </c>
    </row>
    <row r="1324" spans="2:15" ht="15" customHeight="1" x14ac:dyDescent="0.3">
      <c r="B1324" s="42" t="s">
        <v>1191</v>
      </c>
      <c r="C1324" s="43" t="s">
        <v>2991</v>
      </c>
      <c r="D1324" s="44" t="s">
        <v>3614</v>
      </c>
      <c r="E1324" s="45">
        <v>1710720.7963</v>
      </c>
      <c r="F1324" s="46">
        <v>45504</v>
      </c>
      <c r="G1324" s="47">
        <v>0.60417804469000003</v>
      </c>
      <c r="H1324" s="48">
        <v>1033579.9457</v>
      </c>
      <c r="I1324" s="43" t="s">
        <v>4025</v>
      </c>
      <c r="J1324" s="49">
        <v>6.9691882666999994E-2</v>
      </c>
      <c r="K1324" s="50">
        <v>119223.35301000001</v>
      </c>
      <c r="L1324" s="43" t="s">
        <v>4024</v>
      </c>
      <c r="M1324" s="47">
        <v>4.9382662841999998E-2</v>
      </c>
      <c r="N1324" s="48">
        <v>84479.948300000004</v>
      </c>
      <c r="O1324" s="51" t="s">
        <v>4041</v>
      </c>
    </row>
    <row r="1325" spans="2:15" ht="15" customHeight="1" x14ac:dyDescent="0.3">
      <c r="B1325" s="32" t="s">
        <v>1192</v>
      </c>
      <c r="C1325" s="33" t="s">
        <v>2992</v>
      </c>
      <c r="D1325" s="34" t="s">
        <v>3611</v>
      </c>
      <c r="E1325" s="35">
        <v>8219.0234600000003</v>
      </c>
      <c r="F1325" s="36">
        <v>45535</v>
      </c>
      <c r="G1325" s="37">
        <v>0.58665139641999997</v>
      </c>
      <c r="H1325" s="38">
        <v>4821.7015899999997</v>
      </c>
      <c r="I1325" s="33" t="s">
        <v>4021</v>
      </c>
      <c r="J1325" s="39">
        <v>0.1122094096</v>
      </c>
      <c r="K1325" s="40">
        <v>922.25176999999996</v>
      </c>
      <c r="L1325" s="33" t="s">
        <v>4045</v>
      </c>
      <c r="M1325" s="37">
        <v>5.9380117646999998E-2</v>
      </c>
      <c r="N1325" s="38">
        <v>488.04658000000001</v>
      </c>
      <c r="O1325" s="41" t="s">
        <v>4052</v>
      </c>
    </row>
    <row r="1326" spans="2:15" ht="15" customHeight="1" x14ac:dyDescent="0.3">
      <c r="B1326" s="42" t="s">
        <v>1193</v>
      </c>
      <c r="C1326" s="43" t="s">
        <v>2993</v>
      </c>
      <c r="D1326" s="44" t="s">
        <v>3607</v>
      </c>
      <c r="E1326" s="45">
        <v>105386.36662</v>
      </c>
      <c r="F1326" s="46">
        <v>45504</v>
      </c>
      <c r="G1326" s="47">
        <v>0.36484986525000002</v>
      </c>
      <c r="H1326" s="48">
        <v>38450.201659999999</v>
      </c>
      <c r="I1326" s="43" t="s">
        <v>4025</v>
      </c>
      <c r="J1326" s="49">
        <v>0.10534706086999999</v>
      </c>
      <c r="K1326" s="50">
        <v>11102.143980000001</v>
      </c>
      <c r="L1326" s="43" t="s">
        <v>4197</v>
      </c>
      <c r="M1326" s="47">
        <v>8.1374739400000007E-2</v>
      </c>
      <c r="N1326" s="48">
        <v>8575.7881199999993</v>
      </c>
      <c r="O1326" s="51" t="s">
        <v>4028</v>
      </c>
    </row>
    <row r="1327" spans="2:15" ht="15" customHeight="1" x14ac:dyDescent="0.3">
      <c r="B1327" s="32" t="s">
        <v>1194</v>
      </c>
      <c r="C1327" s="33" t="s">
        <v>2994</v>
      </c>
      <c r="D1327" s="34" t="s">
        <v>3609</v>
      </c>
      <c r="E1327" s="35">
        <v>37439.351929999997</v>
      </c>
      <c r="F1327" s="36">
        <v>45504</v>
      </c>
      <c r="G1327" s="37">
        <v>0.11514995633</v>
      </c>
      <c r="H1327" s="38">
        <v>4311.1397399999996</v>
      </c>
      <c r="I1327" s="33" t="s">
        <v>4027</v>
      </c>
      <c r="J1327" s="39">
        <v>0.11276668725</v>
      </c>
      <c r="K1327" s="40">
        <v>4221.9116899999999</v>
      </c>
      <c r="L1327" s="33" t="s">
        <v>4024</v>
      </c>
      <c r="M1327" s="37">
        <v>8.4092412867999997E-2</v>
      </c>
      <c r="N1327" s="38">
        <v>3148.36544</v>
      </c>
      <c r="O1327" s="41" t="s">
        <v>4074</v>
      </c>
    </row>
    <row r="1328" spans="2:15" ht="15" customHeight="1" x14ac:dyDescent="0.3">
      <c r="B1328" s="42" t="s">
        <v>3796</v>
      </c>
      <c r="C1328" s="43" t="s">
        <v>3970</v>
      </c>
      <c r="D1328" s="44" t="s">
        <v>3615</v>
      </c>
      <c r="E1328" s="45">
        <v>5193.1066300000002</v>
      </c>
      <c r="F1328" s="46">
        <v>45351</v>
      </c>
      <c r="G1328" s="47">
        <v>0.99992514692000001</v>
      </c>
      <c r="H1328" s="48">
        <v>5192.7179100000003</v>
      </c>
      <c r="I1328" s="43" t="s">
        <v>4124</v>
      </c>
      <c r="J1328" s="49">
        <v>7.4853074989000005E-5</v>
      </c>
      <c r="K1328" s="50">
        <v>0.38872000000000001</v>
      </c>
      <c r="L1328" s="43" t="s">
        <v>4020</v>
      </c>
      <c r="M1328" s="47"/>
      <c r="N1328" s="48"/>
      <c r="O1328" s="51" t="s">
        <v>3627</v>
      </c>
    </row>
    <row r="1329" spans="2:15" ht="15" customHeight="1" x14ac:dyDescent="0.3">
      <c r="B1329" s="32" t="s">
        <v>1195</v>
      </c>
      <c r="C1329" s="33" t="s">
        <v>2995</v>
      </c>
      <c r="D1329" s="34" t="s">
        <v>3614</v>
      </c>
      <c r="E1329" s="35">
        <v>28012.6666</v>
      </c>
      <c r="F1329" s="36">
        <v>45412</v>
      </c>
      <c r="G1329" s="37">
        <v>0.14857033175000001</v>
      </c>
      <c r="H1329" s="38">
        <v>4161.8511699999999</v>
      </c>
      <c r="I1329" s="33" t="s">
        <v>4051</v>
      </c>
      <c r="J1329" s="39">
        <v>0.13859972153</v>
      </c>
      <c r="K1329" s="40">
        <v>3882.5477900000001</v>
      </c>
      <c r="L1329" s="33" t="s">
        <v>4037</v>
      </c>
      <c r="M1329" s="37">
        <v>0.13143915152999999</v>
      </c>
      <c r="N1329" s="38">
        <v>3681.9611300000001</v>
      </c>
      <c r="O1329" s="41" t="s">
        <v>4167</v>
      </c>
    </row>
    <row r="1330" spans="2:15" ht="15" customHeight="1" x14ac:dyDescent="0.3">
      <c r="B1330" s="42" t="s">
        <v>1196</v>
      </c>
      <c r="C1330" s="43" t="s">
        <v>2996</v>
      </c>
      <c r="D1330" s="44" t="s">
        <v>3613</v>
      </c>
      <c r="E1330" s="45">
        <v>29221.956440000002</v>
      </c>
      <c r="F1330" s="46">
        <v>45322</v>
      </c>
      <c r="G1330" s="47">
        <v>0.16755888162999999</v>
      </c>
      <c r="H1330" s="48">
        <v>4896.3983399999997</v>
      </c>
      <c r="I1330" s="43" t="s">
        <v>4116</v>
      </c>
      <c r="J1330" s="49">
        <v>0.13681137702999999</v>
      </c>
      <c r="K1330" s="50">
        <v>3997.8960999999999</v>
      </c>
      <c r="L1330" s="43" t="s">
        <v>4344</v>
      </c>
      <c r="M1330" s="47">
        <v>0.11154697108</v>
      </c>
      <c r="N1330" s="48">
        <v>3259.6207300000001</v>
      </c>
      <c r="O1330" s="51" t="s">
        <v>4266</v>
      </c>
    </row>
    <row r="1331" spans="2:15" ht="15" customHeight="1" x14ac:dyDescent="0.3">
      <c r="B1331" s="32" t="s">
        <v>1197</v>
      </c>
      <c r="C1331" s="33" t="s">
        <v>2997</v>
      </c>
      <c r="D1331" s="34" t="s">
        <v>3606</v>
      </c>
      <c r="E1331" s="35">
        <v>8152.40697</v>
      </c>
      <c r="F1331" s="36">
        <v>45473</v>
      </c>
      <c r="G1331" s="37">
        <v>0.52893966357</v>
      </c>
      <c r="H1331" s="38">
        <v>4312.1314000000002</v>
      </c>
      <c r="I1331" s="33" t="s">
        <v>4041</v>
      </c>
      <c r="J1331" s="39">
        <v>0.17095417281</v>
      </c>
      <c r="K1331" s="40">
        <v>1393.6879899999999</v>
      </c>
      <c r="L1331" s="33" t="s">
        <v>4227</v>
      </c>
      <c r="M1331" s="37">
        <v>0.16355298318</v>
      </c>
      <c r="N1331" s="38">
        <v>1333.3504800000001</v>
      </c>
      <c r="O1331" s="41" t="s">
        <v>4140</v>
      </c>
    </row>
    <row r="1332" spans="2:15" ht="15" customHeight="1" x14ac:dyDescent="0.3">
      <c r="B1332" s="42" t="s">
        <v>3797</v>
      </c>
      <c r="C1332" s="43" t="s">
        <v>3971</v>
      </c>
      <c r="D1332" s="44" t="s">
        <v>3607</v>
      </c>
      <c r="E1332" s="45">
        <v>2334.0144</v>
      </c>
      <c r="F1332" s="46">
        <v>45535</v>
      </c>
      <c r="G1332" s="47">
        <v>0.84838489427999997</v>
      </c>
      <c r="H1332" s="48">
        <v>1980.14256</v>
      </c>
      <c r="I1332" s="43" t="s">
        <v>4045</v>
      </c>
      <c r="J1332" s="49">
        <v>0.14347896910999999</v>
      </c>
      <c r="K1332" s="50">
        <v>334.88198</v>
      </c>
      <c r="L1332" s="43" t="s">
        <v>4020</v>
      </c>
      <c r="M1332" s="47">
        <v>8.1361366064999999E-3</v>
      </c>
      <c r="N1332" s="48">
        <v>18.98986</v>
      </c>
      <c r="O1332" s="51" t="s">
        <v>4267</v>
      </c>
    </row>
    <row r="1333" spans="2:15" ht="15" customHeight="1" x14ac:dyDescent="0.3">
      <c r="B1333" s="32" t="s">
        <v>3798</v>
      </c>
      <c r="C1333" s="33" t="s">
        <v>3972</v>
      </c>
      <c r="D1333" s="34" t="s">
        <v>3611</v>
      </c>
      <c r="E1333" s="35">
        <v>2143.18003</v>
      </c>
      <c r="F1333" s="36">
        <v>45535</v>
      </c>
      <c r="G1333" s="37">
        <v>0.29953387069999998</v>
      </c>
      <c r="H1333" s="38">
        <v>641.95501000000002</v>
      </c>
      <c r="I1333" s="33" t="s">
        <v>4020</v>
      </c>
      <c r="J1333" s="39">
        <v>0.20107523118000001</v>
      </c>
      <c r="K1333" s="40">
        <v>430.94042000000002</v>
      </c>
      <c r="L1333" s="33" t="s">
        <v>4021</v>
      </c>
      <c r="M1333" s="37">
        <v>0.11423681472</v>
      </c>
      <c r="N1333" s="38">
        <v>244.83006</v>
      </c>
      <c r="O1333" s="41" t="s">
        <v>4156</v>
      </c>
    </row>
    <row r="1334" spans="2:15" ht="15" customHeight="1" x14ac:dyDescent="0.3">
      <c r="B1334" s="42" t="s">
        <v>1198</v>
      </c>
      <c r="C1334" s="43" t="s">
        <v>2998</v>
      </c>
      <c r="D1334" s="44" t="s">
        <v>3613</v>
      </c>
      <c r="E1334" s="45">
        <v>31056.01467</v>
      </c>
      <c r="F1334" s="46">
        <v>45504</v>
      </c>
      <c r="G1334" s="47">
        <v>0.16194302434999999</v>
      </c>
      <c r="H1334" s="48">
        <v>5029.30494</v>
      </c>
      <c r="I1334" s="43" t="s">
        <v>4032</v>
      </c>
      <c r="J1334" s="49">
        <v>0.15235986040999999</v>
      </c>
      <c r="K1334" s="50">
        <v>4731.6900599999999</v>
      </c>
      <c r="L1334" s="43" t="s">
        <v>4057</v>
      </c>
      <c r="M1334" s="47">
        <v>0.11756427953</v>
      </c>
      <c r="N1334" s="48">
        <v>3651.0779900000002</v>
      </c>
      <c r="O1334" s="51" t="s">
        <v>4030</v>
      </c>
    </row>
    <row r="1335" spans="2:15" ht="15" customHeight="1" x14ac:dyDescent="0.3">
      <c r="B1335" s="32" t="s">
        <v>1199</v>
      </c>
      <c r="C1335" s="33" t="s">
        <v>2999</v>
      </c>
      <c r="D1335" s="34" t="s">
        <v>3611</v>
      </c>
      <c r="E1335" s="35">
        <v>31531.020359999999</v>
      </c>
      <c r="F1335" s="36">
        <v>45504</v>
      </c>
      <c r="G1335" s="37">
        <v>0.18508716316000001</v>
      </c>
      <c r="H1335" s="38">
        <v>5835.98711</v>
      </c>
      <c r="I1335" s="33" t="s">
        <v>4021</v>
      </c>
      <c r="J1335" s="39">
        <v>0.10212811584000001</v>
      </c>
      <c r="K1335" s="40">
        <v>3220.2037</v>
      </c>
      <c r="L1335" s="33" t="s">
        <v>4035</v>
      </c>
      <c r="M1335" s="37">
        <v>0.10157479850999999</v>
      </c>
      <c r="N1335" s="38">
        <v>3202.75704</v>
      </c>
      <c r="O1335" s="41" t="s">
        <v>4025</v>
      </c>
    </row>
    <row r="1336" spans="2:15" ht="15" customHeight="1" x14ac:dyDescent="0.3">
      <c r="B1336" s="42" t="s">
        <v>1200</v>
      </c>
      <c r="C1336" s="43" t="s">
        <v>3000</v>
      </c>
      <c r="D1336" s="44" t="s">
        <v>3615</v>
      </c>
      <c r="E1336" s="45">
        <v>20668.620749999998</v>
      </c>
      <c r="F1336" s="46">
        <v>45504</v>
      </c>
      <c r="G1336" s="47">
        <v>8.8529424974000001E-2</v>
      </c>
      <c r="H1336" s="48">
        <v>1829.7811099999999</v>
      </c>
      <c r="I1336" s="43" t="s">
        <v>4075</v>
      </c>
      <c r="J1336" s="49">
        <v>6.1880370997E-2</v>
      </c>
      <c r="K1336" s="50">
        <v>1278.9819199999999</v>
      </c>
      <c r="L1336" s="43" t="s">
        <v>4048</v>
      </c>
      <c r="M1336" s="47">
        <v>6.1303333459999998E-2</v>
      </c>
      <c r="N1336" s="48">
        <v>1267.0553500000001</v>
      </c>
      <c r="O1336" s="51" t="s">
        <v>4031</v>
      </c>
    </row>
    <row r="1337" spans="2:15" ht="15" customHeight="1" x14ac:dyDescent="0.3">
      <c r="B1337" s="32" t="s">
        <v>1201</v>
      </c>
      <c r="C1337" s="33" t="s">
        <v>3001</v>
      </c>
      <c r="D1337" s="34" t="s">
        <v>3615</v>
      </c>
      <c r="E1337" s="35">
        <v>16281.946620000001</v>
      </c>
      <c r="F1337" s="36">
        <v>45504</v>
      </c>
      <c r="G1337" s="37">
        <v>0.19396907099999999</v>
      </c>
      <c r="H1337" s="38">
        <v>3158.1940599999998</v>
      </c>
      <c r="I1337" s="33" t="s">
        <v>4019</v>
      </c>
      <c r="J1337" s="39">
        <v>0.17757891409000001</v>
      </c>
      <c r="K1337" s="40">
        <v>2891.3303999999998</v>
      </c>
      <c r="L1337" s="33" t="s">
        <v>4030</v>
      </c>
      <c r="M1337" s="37">
        <v>0.15591514818999999</v>
      </c>
      <c r="N1337" s="38">
        <v>2538.60212</v>
      </c>
      <c r="O1337" s="41" t="s">
        <v>4021</v>
      </c>
    </row>
    <row r="1338" spans="2:15" ht="15" customHeight="1" x14ac:dyDescent="0.3">
      <c r="B1338" s="42" t="s">
        <v>1202</v>
      </c>
      <c r="C1338" s="43" t="s">
        <v>3002</v>
      </c>
      <c r="D1338" s="44" t="s">
        <v>3608</v>
      </c>
      <c r="E1338" s="45">
        <v>113076.81677999999</v>
      </c>
      <c r="F1338" s="46">
        <v>45535</v>
      </c>
      <c r="G1338" s="47">
        <v>0.17506728208</v>
      </c>
      <c r="H1338" s="48">
        <v>19796.05098</v>
      </c>
      <c r="I1338" s="43" t="s">
        <v>4036</v>
      </c>
      <c r="J1338" s="49">
        <v>0.17336652382000001</v>
      </c>
      <c r="K1338" s="50">
        <v>19603.734649999999</v>
      </c>
      <c r="L1338" s="43" t="s">
        <v>4288</v>
      </c>
      <c r="M1338" s="47">
        <v>0.14670296611</v>
      </c>
      <c r="N1338" s="48">
        <v>16588.704419999998</v>
      </c>
      <c r="O1338" s="51" t="s">
        <v>4268</v>
      </c>
    </row>
    <row r="1339" spans="2:15" ht="15" customHeight="1" x14ac:dyDescent="0.3">
      <c r="B1339" s="32" t="s">
        <v>1203</v>
      </c>
      <c r="C1339" s="33" t="s">
        <v>3003</v>
      </c>
      <c r="D1339" s="34" t="s">
        <v>3609</v>
      </c>
      <c r="E1339" s="35">
        <v>28059.357479999999</v>
      </c>
      <c r="F1339" s="36">
        <v>45291</v>
      </c>
      <c r="G1339" s="37">
        <v>0.89079715413000005</v>
      </c>
      <c r="H1339" s="38">
        <v>24995.195790000002</v>
      </c>
      <c r="I1339" s="33" t="s">
        <v>4029</v>
      </c>
      <c r="J1339" s="39">
        <v>7.2268974493000002E-2</v>
      </c>
      <c r="K1339" s="40">
        <v>2027.8209899999999</v>
      </c>
      <c r="L1339" s="33" t="s">
        <v>4213</v>
      </c>
      <c r="M1339" s="37">
        <v>3.6933871373999998E-2</v>
      </c>
      <c r="N1339" s="38">
        <v>1036.3407</v>
      </c>
      <c r="O1339" s="41" t="s">
        <v>4020</v>
      </c>
    </row>
    <row r="1340" spans="2:15" ht="15" customHeight="1" x14ac:dyDescent="0.3">
      <c r="B1340" s="42" t="s">
        <v>1204</v>
      </c>
      <c r="C1340" s="43" t="s">
        <v>3004</v>
      </c>
      <c r="D1340" s="44" t="s">
        <v>3605</v>
      </c>
      <c r="E1340" s="45">
        <v>105675.82006</v>
      </c>
      <c r="F1340" s="46">
        <v>45504</v>
      </c>
      <c r="G1340" s="47">
        <v>0.12931669507999999</v>
      </c>
      <c r="H1340" s="48">
        <v>13665.647800000001</v>
      </c>
      <c r="I1340" s="43" t="s">
        <v>4030</v>
      </c>
      <c r="J1340" s="49">
        <v>8.3430719486999996E-2</v>
      </c>
      <c r="K1340" s="50">
        <v>8816.6097000000009</v>
      </c>
      <c r="L1340" s="43" t="s">
        <v>4051</v>
      </c>
      <c r="M1340" s="47">
        <v>7.4862965392999997E-2</v>
      </c>
      <c r="N1340" s="48">
        <v>7911.2052599999997</v>
      </c>
      <c r="O1340" s="51" t="s">
        <v>4035</v>
      </c>
    </row>
    <row r="1341" spans="2:15" ht="15" customHeight="1" x14ac:dyDescent="0.3">
      <c r="B1341" s="32" t="s">
        <v>1205</v>
      </c>
      <c r="C1341" s="33" t="s">
        <v>3005</v>
      </c>
      <c r="D1341" s="34" t="s">
        <v>3613</v>
      </c>
      <c r="E1341" s="35">
        <v>29938.121899999998</v>
      </c>
      <c r="F1341" s="36">
        <v>45504</v>
      </c>
      <c r="G1341" s="37">
        <v>0.16687448119000001</v>
      </c>
      <c r="H1341" s="38">
        <v>4995.9085599999999</v>
      </c>
      <c r="I1341" s="33" t="s">
        <v>4051</v>
      </c>
      <c r="J1341" s="39">
        <v>0.15605651235000001</v>
      </c>
      <c r="K1341" s="40">
        <v>4672.0388899999998</v>
      </c>
      <c r="L1341" s="33" t="s">
        <v>4057</v>
      </c>
      <c r="M1341" s="37">
        <v>0.14074574999</v>
      </c>
      <c r="N1341" s="38">
        <v>4213.6634199999999</v>
      </c>
      <c r="O1341" s="41" t="s">
        <v>4035</v>
      </c>
    </row>
    <row r="1342" spans="2:15" ht="15" customHeight="1" x14ac:dyDescent="0.3">
      <c r="B1342" s="42" t="s">
        <v>1206</v>
      </c>
      <c r="C1342" s="43" t="s">
        <v>3006</v>
      </c>
      <c r="D1342" s="44" t="s">
        <v>3613</v>
      </c>
      <c r="E1342" s="45">
        <v>578389.23089999997</v>
      </c>
      <c r="F1342" s="46">
        <v>45504</v>
      </c>
      <c r="G1342" s="47">
        <v>9.8057077707999998E-2</v>
      </c>
      <c r="H1342" s="48">
        <v>56715.157760000002</v>
      </c>
      <c r="I1342" s="43" t="s">
        <v>4178</v>
      </c>
      <c r="J1342" s="49">
        <v>7.8053069020000004E-2</v>
      </c>
      <c r="K1342" s="50">
        <v>45145.054559999997</v>
      </c>
      <c r="L1342" s="43" t="s">
        <v>4027</v>
      </c>
      <c r="M1342" s="47">
        <v>7.1936478908999998E-2</v>
      </c>
      <c r="N1342" s="48">
        <v>41607.28471</v>
      </c>
      <c r="O1342" s="51" t="s">
        <v>4057</v>
      </c>
    </row>
    <row r="1343" spans="2:15" ht="15" customHeight="1" x14ac:dyDescent="0.3">
      <c r="B1343" s="32" t="s">
        <v>3799</v>
      </c>
      <c r="C1343" s="33" t="s">
        <v>3973</v>
      </c>
      <c r="D1343" s="34" t="s">
        <v>3620</v>
      </c>
      <c r="E1343" s="35">
        <v>89174.765090000001</v>
      </c>
      <c r="F1343" s="36">
        <v>45535</v>
      </c>
      <c r="G1343" s="37">
        <v>0.16207826705</v>
      </c>
      <c r="H1343" s="38">
        <v>14453.29139</v>
      </c>
      <c r="I1343" s="33" t="s">
        <v>4076</v>
      </c>
      <c r="J1343" s="39">
        <v>0.15491545243999999</v>
      </c>
      <c r="K1343" s="40">
        <v>13814.549080000001</v>
      </c>
      <c r="L1343" s="33" t="s">
        <v>4399</v>
      </c>
      <c r="M1343" s="37">
        <v>0.12048122503</v>
      </c>
      <c r="N1343" s="38">
        <v>10743.88494</v>
      </c>
      <c r="O1343" s="41" t="s">
        <v>4074</v>
      </c>
    </row>
    <row r="1344" spans="2:15" ht="15" customHeight="1" x14ac:dyDescent="0.3">
      <c r="B1344" s="42" t="s">
        <v>1207</v>
      </c>
      <c r="C1344" s="43" t="s">
        <v>3007</v>
      </c>
      <c r="D1344" s="44" t="s">
        <v>3615</v>
      </c>
      <c r="E1344" s="45">
        <v>5378.3287700000001</v>
      </c>
      <c r="F1344" s="46">
        <v>45382</v>
      </c>
      <c r="G1344" s="47">
        <v>0.73789973051000002</v>
      </c>
      <c r="H1344" s="48">
        <v>3968.6673500000002</v>
      </c>
      <c r="I1344" s="43" t="s">
        <v>4220</v>
      </c>
      <c r="J1344" s="49">
        <v>0.23250185206000001</v>
      </c>
      <c r="K1344" s="50">
        <v>1250.4713999999999</v>
      </c>
      <c r="L1344" s="43" t="s">
        <v>4375</v>
      </c>
      <c r="M1344" s="47">
        <v>1.7145097285999999E-2</v>
      </c>
      <c r="N1344" s="48">
        <v>92.211969999999994</v>
      </c>
      <c r="O1344" s="51" t="s">
        <v>4269</v>
      </c>
    </row>
    <row r="1345" spans="2:15" ht="15" customHeight="1" x14ac:dyDescent="0.3">
      <c r="B1345" s="32" t="s">
        <v>1208</v>
      </c>
      <c r="C1345" s="33" t="s">
        <v>3008</v>
      </c>
      <c r="D1345" s="34" t="s">
        <v>3615</v>
      </c>
      <c r="E1345" s="35">
        <v>34449.9185</v>
      </c>
      <c r="F1345" s="36">
        <v>45535</v>
      </c>
      <c r="G1345" s="37">
        <v>0.12614967637999999</v>
      </c>
      <c r="H1345" s="38">
        <v>4345.8460699999996</v>
      </c>
      <c r="I1345" s="33" t="s">
        <v>4074</v>
      </c>
      <c r="J1345" s="39">
        <v>0.10874154607</v>
      </c>
      <c r="K1345" s="40">
        <v>3746.1374000000001</v>
      </c>
      <c r="L1345" s="33" t="s">
        <v>4037</v>
      </c>
      <c r="M1345" s="37">
        <v>0.10020080947</v>
      </c>
      <c r="N1345" s="38">
        <v>3451.9097200000001</v>
      </c>
      <c r="O1345" s="41" t="s">
        <v>4027</v>
      </c>
    </row>
    <row r="1346" spans="2:15" ht="15" customHeight="1" x14ac:dyDescent="0.3">
      <c r="B1346" s="42" t="s">
        <v>1209</v>
      </c>
      <c r="C1346" s="43" t="s">
        <v>3009</v>
      </c>
      <c r="D1346" s="44" t="s">
        <v>3615</v>
      </c>
      <c r="E1346" s="45">
        <v>30453.72955</v>
      </c>
      <c r="F1346" s="46">
        <v>45504</v>
      </c>
      <c r="G1346" s="47">
        <v>0.29990873679000002</v>
      </c>
      <c r="H1346" s="48">
        <v>9133.3395600000003</v>
      </c>
      <c r="I1346" s="43" t="s">
        <v>4021</v>
      </c>
      <c r="J1346" s="49">
        <v>0.15193406581999999</v>
      </c>
      <c r="K1346" s="50">
        <v>4626.9589500000002</v>
      </c>
      <c r="L1346" s="43" t="s">
        <v>4022</v>
      </c>
      <c r="M1346" s="47">
        <v>9.4815776349E-2</v>
      </c>
      <c r="N1346" s="48">
        <v>2887.4940099999999</v>
      </c>
      <c r="O1346" s="51" t="s">
        <v>4028</v>
      </c>
    </row>
    <row r="1347" spans="2:15" ht="15" customHeight="1" x14ac:dyDescent="0.3">
      <c r="B1347" s="32" t="s">
        <v>1210</v>
      </c>
      <c r="C1347" s="33" t="s">
        <v>3010</v>
      </c>
      <c r="D1347" s="34" t="s">
        <v>3615</v>
      </c>
      <c r="E1347" s="35">
        <v>48183.560340000004</v>
      </c>
      <c r="F1347" s="36">
        <v>45382</v>
      </c>
      <c r="G1347" s="37">
        <v>0.20114173261000001</v>
      </c>
      <c r="H1347" s="38">
        <v>9691.7248099999997</v>
      </c>
      <c r="I1347" s="33" t="s">
        <v>4354</v>
      </c>
      <c r="J1347" s="39">
        <v>0.15513164940999999</v>
      </c>
      <c r="K1347" s="40">
        <v>7474.7951899999998</v>
      </c>
      <c r="L1347" s="33" t="s">
        <v>4085</v>
      </c>
      <c r="M1347" s="37">
        <v>8.4926538038000002E-2</v>
      </c>
      <c r="N1347" s="38">
        <v>4092.06297</v>
      </c>
      <c r="O1347" s="41" t="s">
        <v>4270</v>
      </c>
    </row>
    <row r="1348" spans="2:15" ht="15" customHeight="1" x14ac:dyDescent="0.3">
      <c r="B1348" s="42" t="s">
        <v>1211</v>
      </c>
      <c r="C1348" s="43" t="s">
        <v>3011</v>
      </c>
      <c r="D1348" s="44" t="s">
        <v>3606</v>
      </c>
      <c r="E1348" s="45">
        <v>41248.524449999997</v>
      </c>
      <c r="F1348" s="46">
        <v>45473</v>
      </c>
      <c r="G1348" s="47">
        <v>0.1222806439</v>
      </c>
      <c r="H1348" s="48">
        <v>5043.8961300000001</v>
      </c>
      <c r="I1348" s="43" t="s">
        <v>4022</v>
      </c>
      <c r="J1348" s="49">
        <v>0.12168795701</v>
      </c>
      <c r="K1348" s="50">
        <v>5019.4486699999998</v>
      </c>
      <c r="L1348" s="43" t="s">
        <v>4032</v>
      </c>
      <c r="M1348" s="47">
        <v>0.10236372320999999</v>
      </c>
      <c r="N1348" s="48">
        <v>4222.3525399999999</v>
      </c>
      <c r="O1348" s="51" t="s">
        <v>4044</v>
      </c>
    </row>
    <row r="1349" spans="2:15" ht="15" customHeight="1" x14ac:dyDescent="0.3">
      <c r="B1349" s="32" t="s">
        <v>1212</v>
      </c>
      <c r="C1349" s="33" t="s">
        <v>3012</v>
      </c>
      <c r="D1349" s="34" t="s">
        <v>3606</v>
      </c>
      <c r="E1349" s="35">
        <v>5801.0940899999996</v>
      </c>
      <c r="F1349" s="36">
        <v>45473</v>
      </c>
      <c r="G1349" s="37">
        <v>0.18775801651999999</v>
      </c>
      <c r="H1349" s="38">
        <v>1089.20192</v>
      </c>
      <c r="I1349" s="33" t="s">
        <v>4024</v>
      </c>
      <c r="J1349" s="39">
        <v>0.11032401648</v>
      </c>
      <c r="K1349" s="40">
        <v>640</v>
      </c>
      <c r="L1349" s="33" t="s">
        <v>4073</v>
      </c>
      <c r="M1349" s="37">
        <v>9.4187289763999996E-2</v>
      </c>
      <c r="N1349" s="38">
        <v>546.38932999999997</v>
      </c>
      <c r="O1349" s="41" t="s">
        <v>4028</v>
      </c>
    </row>
    <row r="1350" spans="2:15" ht="15" customHeight="1" x14ac:dyDescent="0.3">
      <c r="B1350" s="42" t="s">
        <v>1213</v>
      </c>
      <c r="C1350" s="43" t="s">
        <v>3013</v>
      </c>
      <c r="D1350" s="44" t="s">
        <v>3614</v>
      </c>
      <c r="E1350" s="45">
        <v>159184.65255999999</v>
      </c>
      <c r="F1350" s="46">
        <v>45535</v>
      </c>
      <c r="G1350" s="47">
        <v>0.17781040146999999</v>
      </c>
      <c r="H1350" s="48">
        <v>28304.686979999999</v>
      </c>
      <c r="I1350" s="43" t="s">
        <v>4082</v>
      </c>
      <c r="J1350" s="49">
        <v>8.4014180857999998E-2</v>
      </c>
      <c r="K1350" s="50">
        <v>13373.768190000001</v>
      </c>
      <c r="L1350" s="43" t="s">
        <v>4035</v>
      </c>
      <c r="M1350" s="47">
        <v>6.2839437905000003E-2</v>
      </c>
      <c r="N1350" s="48">
        <v>10003.07409</v>
      </c>
      <c r="O1350" s="51" t="s">
        <v>4271</v>
      </c>
    </row>
    <row r="1351" spans="2:15" ht="15" customHeight="1" x14ac:dyDescent="0.3">
      <c r="B1351" s="32" t="s">
        <v>1214</v>
      </c>
      <c r="C1351" s="33" t="s">
        <v>3014</v>
      </c>
      <c r="D1351" s="34" t="s">
        <v>3607</v>
      </c>
      <c r="E1351" s="35">
        <v>58974.173640000001</v>
      </c>
      <c r="F1351" s="36">
        <v>45504</v>
      </c>
      <c r="G1351" s="37">
        <v>0.19071079823000001</v>
      </c>
      <c r="H1351" s="38">
        <v>11247.01173</v>
      </c>
      <c r="I1351" s="33" t="s">
        <v>4024</v>
      </c>
      <c r="J1351" s="39">
        <v>0.16550082176</v>
      </c>
      <c r="K1351" s="40">
        <v>9760.2741999999998</v>
      </c>
      <c r="L1351" s="33" t="s">
        <v>4044</v>
      </c>
      <c r="M1351" s="37">
        <v>0.11041811979</v>
      </c>
      <c r="N1351" s="38">
        <v>6511.8173699999998</v>
      </c>
      <c r="O1351" s="41" t="s">
        <v>4023</v>
      </c>
    </row>
    <row r="1352" spans="2:15" ht="15" customHeight="1" x14ac:dyDescent="0.3">
      <c r="B1352" s="42" t="s">
        <v>1215</v>
      </c>
      <c r="C1352" s="43" t="s">
        <v>3015</v>
      </c>
      <c r="D1352" s="44" t="s">
        <v>3607</v>
      </c>
      <c r="E1352" s="45">
        <v>245304.26912000001</v>
      </c>
      <c r="F1352" s="46">
        <v>45535</v>
      </c>
      <c r="G1352" s="47">
        <v>0.29243087948000002</v>
      </c>
      <c r="H1352" s="48">
        <v>71734.543160000001</v>
      </c>
      <c r="I1352" s="43" t="s">
        <v>4024</v>
      </c>
      <c r="J1352" s="49">
        <v>0.17194888471</v>
      </c>
      <c r="K1352" s="50">
        <v>42179.795489999997</v>
      </c>
      <c r="L1352" s="43" t="s">
        <v>4035</v>
      </c>
      <c r="M1352" s="47">
        <v>0.14565964150999999</v>
      </c>
      <c r="N1352" s="48">
        <v>35730.931900000003</v>
      </c>
      <c r="O1352" s="51" t="s">
        <v>4030</v>
      </c>
    </row>
    <row r="1353" spans="2:15" ht="15" customHeight="1" x14ac:dyDescent="0.3">
      <c r="B1353" s="32" t="s">
        <v>1216</v>
      </c>
      <c r="C1353" s="33" t="s">
        <v>3016</v>
      </c>
      <c r="D1353" s="34" t="s">
        <v>3600</v>
      </c>
      <c r="E1353" s="35">
        <v>19687.137500000001</v>
      </c>
      <c r="F1353" s="36">
        <v>45473</v>
      </c>
      <c r="G1353" s="37">
        <v>0.24344481263000001</v>
      </c>
      <c r="H1353" s="38">
        <v>4792.7314999999999</v>
      </c>
      <c r="I1353" s="33" t="s">
        <v>4019</v>
      </c>
      <c r="J1353" s="39">
        <v>0.14132897177000001</v>
      </c>
      <c r="K1353" s="40">
        <v>2782.3629000000001</v>
      </c>
      <c r="L1353" s="33" t="s">
        <v>4021</v>
      </c>
      <c r="M1353" s="37">
        <v>0.13277918387000001</v>
      </c>
      <c r="N1353" s="38">
        <v>2614.04205</v>
      </c>
      <c r="O1353" s="41" t="s">
        <v>4105</v>
      </c>
    </row>
    <row r="1354" spans="2:15" ht="15" customHeight="1" x14ac:dyDescent="0.3">
      <c r="B1354" s="42" t="s">
        <v>1217</v>
      </c>
      <c r="C1354" s="43" t="s">
        <v>3017</v>
      </c>
      <c r="D1354" s="44" t="s">
        <v>3618</v>
      </c>
      <c r="E1354" s="45">
        <v>35280.251029999999</v>
      </c>
      <c r="F1354" s="46">
        <v>45535</v>
      </c>
      <c r="G1354" s="47">
        <v>0.14537577626000001</v>
      </c>
      <c r="H1354" s="48">
        <v>5128.8938799999996</v>
      </c>
      <c r="I1354" s="43" t="s">
        <v>4207</v>
      </c>
      <c r="J1354" s="49">
        <v>0.12174792425</v>
      </c>
      <c r="K1354" s="50">
        <v>4295.2973300000003</v>
      </c>
      <c r="L1354" s="43" t="s">
        <v>4287</v>
      </c>
      <c r="M1354" s="47">
        <v>0.10774187538</v>
      </c>
      <c r="N1354" s="48">
        <v>3801.16041</v>
      </c>
      <c r="O1354" s="51" t="s">
        <v>4155</v>
      </c>
    </row>
    <row r="1355" spans="2:15" ht="15" customHeight="1" x14ac:dyDescent="0.3">
      <c r="B1355" s="32" t="s">
        <v>1218</v>
      </c>
      <c r="C1355" s="33" t="s">
        <v>3018</v>
      </c>
      <c r="D1355" s="34" t="s">
        <v>3609</v>
      </c>
      <c r="E1355" s="35">
        <v>150287.88284000001</v>
      </c>
      <c r="F1355" s="36">
        <v>45504</v>
      </c>
      <c r="G1355" s="37">
        <v>0.11616892107</v>
      </c>
      <c r="H1355" s="38">
        <v>17458.781200000001</v>
      </c>
      <c r="I1355" s="33" t="s">
        <v>4044</v>
      </c>
      <c r="J1355" s="39">
        <v>0.10768703733</v>
      </c>
      <c r="K1355" s="40">
        <v>16184.056850000001</v>
      </c>
      <c r="L1355" s="33" t="s">
        <v>4081</v>
      </c>
      <c r="M1355" s="37">
        <v>8.7249617348999997E-2</v>
      </c>
      <c r="N1355" s="38">
        <v>13112.56027</v>
      </c>
      <c r="O1355" s="41" t="s">
        <v>4023</v>
      </c>
    </row>
    <row r="1356" spans="2:15" ht="15" customHeight="1" x14ac:dyDescent="0.3">
      <c r="B1356" s="42" t="s">
        <v>1219</v>
      </c>
      <c r="C1356" s="43" t="s">
        <v>3019</v>
      </c>
      <c r="D1356" s="44" t="s">
        <v>3611</v>
      </c>
      <c r="E1356" s="45">
        <v>13521.05587</v>
      </c>
      <c r="F1356" s="46">
        <v>45504</v>
      </c>
      <c r="G1356" s="47">
        <v>8.9510942166000002E-2</v>
      </c>
      <c r="H1356" s="48">
        <v>1210.2824499999999</v>
      </c>
      <c r="I1356" s="43" t="s">
        <v>4035</v>
      </c>
      <c r="J1356" s="49">
        <v>8.8084006268000004E-2</v>
      </c>
      <c r="K1356" s="50">
        <v>1190.9887699999999</v>
      </c>
      <c r="L1356" s="43" t="s">
        <v>4240</v>
      </c>
      <c r="M1356" s="47">
        <v>8.6629224172000002E-2</v>
      </c>
      <c r="N1356" s="48">
        <v>1171.3185800000001</v>
      </c>
      <c r="O1356" s="51" t="s">
        <v>4039</v>
      </c>
    </row>
    <row r="1357" spans="2:15" ht="15" customHeight="1" x14ac:dyDescent="0.3">
      <c r="B1357" s="32" t="s">
        <v>1220</v>
      </c>
      <c r="C1357" s="33" t="s">
        <v>3020</v>
      </c>
      <c r="D1357" s="34" t="s">
        <v>3606</v>
      </c>
      <c r="E1357" s="35">
        <v>68033.138749999998</v>
      </c>
      <c r="F1357" s="36">
        <v>45535</v>
      </c>
      <c r="G1357" s="37">
        <v>0.17909646672000001</v>
      </c>
      <c r="H1357" s="38">
        <v>12184.494769999999</v>
      </c>
      <c r="I1357" s="33" t="s">
        <v>4383</v>
      </c>
      <c r="J1357" s="39">
        <v>0.15284168056</v>
      </c>
      <c r="K1357" s="40">
        <v>10398.29926</v>
      </c>
      <c r="L1357" s="33" t="s">
        <v>4397</v>
      </c>
      <c r="M1357" s="37">
        <v>0.15113640645000001</v>
      </c>
      <c r="N1357" s="38">
        <v>10282.284110000001</v>
      </c>
      <c r="O1357" s="41" t="s">
        <v>4035</v>
      </c>
    </row>
    <row r="1358" spans="2:15" ht="15" customHeight="1" x14ac:dyDescent="0.3">
      <c r="B1358" s="42" t="s">
        <v>3800</v>
      </c>
      <c r="C1358" s="43" t="s">
        <v>3974</v>
      </c>
      <c r="D1358" s="44" t="s">
        <v>3611</v>
      </c>
      <c r="E1358" s="45">
        <v>4792.0259400000004</v>
      </c>
      <c r="F1358" s="46">
        <v>45504</v>
      </c>
      <c r="G1358" s="47">
        <v>0.21076162831</v>
      </c>
      <c r="H1358" s="48">
        <v>1009.97519</v>
      </c>
      <c r="I1358" s="43" t="s">
        <v>4031</v>
      </c>
      <c r="J1358" s="49">
        <v>0.1703936707</v>
      </c>
      <c r="K1358" s="50">
        <v>816.53089</v>
      </c>
      <c r="L1358" s="43" t="s">
        <v>4023</v>
      </c>
      <c r="M1358" s="47">
        <v>0.14673572698000001</v>
      </c>
      <c r="N1358" s="48">
        <v>703.16141000000005</v>
      </c>
      <c r="O1358" s="51" t="s">
        <v>4027</v>
      </c>
    </row>
    <row r="1359" spans="2:15" ht="15" customHeight="1" x14ac:dyDescent="0.3">
      <c r="B1359" s="32" t="s">
        <v>1221</v>
      </c>
      <c r="C1359" s="33" t="s">
        <v>3021</v>
      </c>
      <c r="D1359" s="34" t="s">
        <v>3609</v>
      </c>
      <c r="E1359" s="35">
        <v>10395.31342</v>
      </c>
      <c r="F1359" s="36">
        <v>45504</v>
      </c>
      <c r="G1359" s="37">
        <v>0.12889001282000001</v>
      </c>
      <c r="H1359" s="38">
        <v>1339.8520799999999</v>
      </c>
      <c r="I1359" s="33" t="s">
        <v>4060</v>
      </c>
      <c r="J1359" s="39">
        <v>0.12755596839</v>
      </c>
      <c r="K1359" s="40">
        <v>1325.9842699999999</v>
      </c>
      <c r="L1359" s="33" t="s">
        <v>4033</v>
      </c>
      <c r="M1359" s="37">
        <v>9.1346553166000002E-2</v>
      </c>
      <c r="N1359" s="38">
        <v>949.57605000000001</v>
      </c>
      <c r="O1359" s="41" t="s">
        <v>4172</v>
      </c>
    </row>
    <row r="1360" spans="2:15" ht="15" customHeight="1" x14ac:dyDescent="0.3">
      <c r="B1360" s="42" t="s">
        <v>1222</v>
      </c>
      <c r="C1360" s="43" t="s">
        <v>3022</v>
      </c>
      <c r="D1360" s="44" t="s">
        <v>3603</v>
      </c>
      <c r="E1360" s="45">
        <v>5059.8527999999997</v>
      </c>
      <c r="F1360" s="46">
        <v>45504</v>
      </c>
      <c r="G1360" s="47">
        <v>0.30945206547999998</v>
      </c>
      <c r="H1360" s="48">
        <v>1565.7819</v>
      </c>
      <c r="I1360" s="43" t="s">
        <v>4051</v>
      </c>
      <c r="J1360" s="49">
        <v>0.21870863714</v>
      </c>
      <c r="K1360" s="50">
        <v>1106.6335099999999</v>
      </c>
      <c r="L1360" s="43" t="s">
        <v>4041</v>
      </c>
      <c r="M1360" s="47">
        <v>0.21639876163999999</v>
      </c>
      <c r="N1360" s="48">
        <v>1094.94588</v>
      </c>
      <c r="O1360" s="51" t="s">
        <v>4061</v>
      </c>
    </row>
    <row r="1361" spans="2:15" ht="15" customHeight="1" x14ac:dyDescent="0.3">
      <c r="B1361" s="32" t="s">
        <v>1223</v>
      </c>
      <c r="C1361" s="33" t="s">
        <v>3023</v>
      </c>
      <c r="D1361" s="34" t="s">
        <v>3620</v>
      </c>
      <c r="E1361" s="35">
        <v>6064.0507699999998</v>
      </c>
      <c r="F1361" s="36">
        <v>45504</v>
      </c>
      <c r="G1361" s="37">
        <v>0.17059791535999999</v>
      </c>
      <c r="H1361" s="38">
        <v>1034.51442</v>
      </c>
      <c r="I1361" s="33" t="s">
        <v>4021</v>
      </c>
      <c r="J1361" s="39">
        <v>0.13960299841000001</v>
      </c>
      <c r="K1361" s="40">
        <v>846.55966999999998</v>
      </c>
      <c r="L1361" s="33" t="s">
        <v>4023</v>
      </c>
      <c r="M1361" s="37">
        <v>0.11603543847</v>
      </c>
      <c r="N1361" s="38">
        <v>703.64478999999994</v>
      </c>
      <c r="O1361" s="41" t="s">
        <v>4024</v>
      </c>
    </row>
    <row r="1362" spans="2:15" ht="15" customHeight="1" x14ac:dyDescent="0.3">
      <c r="B1362" s="42" t="s">
        <v>1224</v>
      </c>
      <c r="C1362" s="43" t="s">
        <v>3024</v>
      </c>
      <c r="D1362" s="44" t="s">
        <v>3606</v>
      </c>
      <c r="E1362" s="45">
        <v>410222.76925999997</v>
      </c>
      <c r="F1362" s="46">
        <v>45504</v>
      </c>
      <c r="G1362" s="47">
        <v>0.16246567987999999</v>
      </c>
      <c r="H1362" s="48">
        <v>66647.121109999993</v>
      </c>
      <c r="I1362" s="43" t="s">
        <v>4024</v>
      </c>
      <c r="J1362" s="49">
        <v>0.15737538822</v>
      </c>
      <c r="K1362" s="50">
        <v>64558.967570000001</v>
      </c>
      <c r="L1362" s="43" t="s">
        <v>4025</v>
      </c>
      <c r="M1362" s="47">
        <v>8.7371059277999999E-2</v>
      </c>
      <c r="N1362" s="48">
        <v>35841.597889999997</v>
      </c>
      <c r="O1362" s="51" t="s">
        <v>4075</v>
      </c>
    </row>
    <row r="1363" spans="2:15" ht="15" customHeight="1" x14ac:dyDescent="0.3">
      <c r="B1363" s="32" t="s">
        <v>1225</v>
      </c>
      <c r="C1363" s="33" t="s">
        <v>3025</v>
      </c>
      <c r="D1363" s="34" t="s">
        <v>3613</v>
      </c>
      <c r="E1363" s="35">
        <v>25253.20217</v>
      </c>
      <c r="F1363" s="36">
        <v>45504</v>
      </c>
      <c r="G1363" s="37">
        <v>0.14543047512000001</v>
      </c>
      <c r="H1363" s="38">
        <v>3672.5851899999998</v>
      </c>
      <c r="I1363" s="33" t="s">
        <v>4168</v>
      </c>
      <c r="J1363" s="39">
        <v>0.13715960125000001</v>
      </c>
      <c r="K1363" s="40">
        <v>3463.7191400000002</v>
      </c>
      <c r="L1363" s="33" t="s">
        <v>4032</v>
      </c>
      <c r="M1363" s="37">
        <v>0.12883094540000001</v>
      </c>
      <c r="N1363" s="38">
        <v>3253.3939099999998</v>
      </c>
      <c r="O1363" s="41" t="s">
        <v>4022</v>
      </c>
    </row>
    <row r="1364" spans="2:15" ht="15" customHeight="1" x14ac:dyDescent="0.3">
      <c r="B1364" s="42" t="s">
        <v>1226</v>
      </c>
      <c r="C1364" s="43" t="s">
        <v>3026</v>
      </c>
      <c r="D1364" s="44" t="s">
        <v>3613</v>
      </c>
      <c r="E1364" s="45">
        <v>62381.58844</v>
      </c>
      <c r="F1364" s="46">
        <v>45535</v>
      </c>
      <c r="G1364" s="47">
        <v>0.14459933573</v>
      </c>
      <c r="H1364" s="48">
        <v>9020.3362500000003</v>
      </c>
      <c r="I1364" s="43" t="s">
        <v>4171</v>
      </c>
      <c r="J1364" s="49">
        <v>0.10708179700000001</v>
      </c>
      <c r="K1364" s="50">
        <v>6679.9325900000003</v>
      </c>
      <c r="L1364" s="43" t="s">
        <v>4285</v>
      </c>
      <c r="M1364" s="47">
        <v>7.7735698805999995E-2</v>
      </c>
      <c r="N1364" s="48">
        <v>4849.2763699999996</v>
      </c>
      <c r="O1364" s="51" t="s">
        <v>4052</v>
      </c>
    </row>
    <row r="1365" spans="2:15" ht="15" customHeight="1" x14ac:dyDescent="0.3">
      <c r="B1365" s="32" t="s">
        <v>1227</v>
      </c>
      <c r="C1365" s="33" t="s">
        <v>3027</v>
      </c>
      <c r="D1365" s="34" t="s">
        <v>3606</v>
      </c>
      <c r="E1365" s="35">
        <v>141963.80134999999</v>
      </c>
      <c r="F1365" s="36">
        <v>45504</v>
      </c>
      <c r="G1365" s="37">
        <v>0.2393860672</v>
      </c>
      <c r="H1365" s="38">
        <v>33984.156089999997</v>
      </c>
      <c r="I1365" s="33" t="s">
        <v>4021</v>
      </c>
      <c r="J1365" s="39">
        <v>8.9090407622999995E-2</v>
      </c>
      <c r="K1365" s="40">
        <v>12647.612929999999</v>
      </c>
      <c r="L1365" s="33" t="s">
        <v>4459</v>
      </c>
      <c r="M1365" s="37">
        <v>7.6319357167000001E-2</v>
      </c>
      <c r="N1365" s="38">
        <v>10834.58606</v>
      </c>
      <c r="O1365" s="41" t="s">
        <v>4030</v>
      </c>
    </row>
    <row r="1366" spans="2:15" ht="15" customHeight="1" x14ac:dyDescent="0.3">
      <c r="B1366" s="42" t="s">
        <v>1228</v>
      </c>
      <c r="C1366" s="43" t="s">
        <v>3028</v>
      </c>
      <c r="D1366" s="44" t="s">
        <v>3618</v>
      </c>
      <c r="E1366" s="45">
        <v>113531.60911999999</v>
      </c>
      <c r="F1366" s="46">
        <v>45473</v>
      </c>
      <c r="G1366" s="47">
        <v>0.16722477887000001</v>
      </c>
      <c r="H1366" s="48">
        <v>18985.29823</v>
      </c>
      <c r="I1366" s="43" t="s">
        <v>4024</v>
      </c>
      <c r="J1366" s="49">
        <v>0.13289568691</v>
      </c>
      <c r="K1366" s="50">
        <v>15087.86118</v>
      </c>
      <c r="L1366" s="43" t="s">
        <v>4022</v>
      </c>
      <c r="M1366" s="47">
        <v>9.4152114489000002E-2</v>
      </c>
      <c r="N1366" s="48">
        <v>10689.24106</v>
      </c>
      <c r="O1366" s="51" t="s">
        <v>4044</v>
      </c>
    </row>
    <row r="1367" spans="2:15" ht="15" customHeight="1" x14ac:dyDescent="0.3">
      <c r="B1367" s="32" t="s">
        <v>1229</v>
      </c>
      <c r="C1367" s="33" t="s">
        <v>3029</v>
      </c>
      <c r="D1367" s="34" t="s">
        <v>3610</v>
      </c>
      <c r="E1367" s="35">
        <v>16777.175910000002</v>
      </c>
      <c r="F1367" s="36">
        <v>45535</v>
      </c>
      <c r="G1367" s="37">
        <v>0.19257862511000001</v>
      </c>
      <c r="H1367" s="38">
        <v>3230.9254700000001</v>
      </c>
      <c r="I1367" s="33" t="s">
        <v>4074</v>
      </c>
      <c r="J1367" s="39">
        <v>0.18607465862</v>
      </c>
      <c r="K1367" s="40">
        <v>3121.80728</v>
      </c>
      <c r="L1367" s="33" t="s">
        <v>4021</v>
      </c>
      <c r="M1367" s="37">
        <v>0.18560428505000001</v>
      </c>
      <c r="N1367" s="38">
        <v>3113.9157399999999</v>
      </c>
      <c r="O1367" s="41" t="s">
        <v>4168</v>
      </c>
    </row>
    <row r="1368" spans="2:15" ht="15" customHeight="1" x14ac:dyDescent="0.3">
      <c r="B1368" s="42" t="s">
        <v>1230</v>
      </c>
      <c r="C1368" s="43" t="s">
        <v>3030</v>
      </c>
      <c r="D1368" s="44" t="s">
        <v>3615</v>
      </c>
      <c r="E1368" s="45">
        <v>30444.555690000001</v>
      </c>
      <c r="F1368" s="46">
        <v>45351</v>
      </c>
      <c r="G1368" s="47">
        <v>0.25689453508999999</v>
      </c>
      <c r="H1368" s="48">
        <v>7821.0399799999996</v>
      </c>
      <c r="I1368" s="43" t="s">
        <v>4195</v>
      </c>
      <c r="J1368" s="49">
        <v>0.17839484356999999</v>
      </c>
      <c r="K1368" s="50">
        <v>5431.15175</v>
      </c>
      <c r="L1368" s="43" t="s">
        <v>4306</v>
      </c>
      <c r="M1368" s="47">
        <v>0.10398197077</v>
      </c>
      <c r="N1368" s="48">
        <v>3165.6849000000002</v>
      </c>
      <c r="O1368" s="51" t="s">
        <v>4088</v>
      </c>
    </row>
    <row r="1369" spans="2:15" ht="15" customHeight="1" x14ac:dyDescent="0.3">
      <c r="B1369" s="32" t="s">
        <v>3801</v>
      </c>
      <c r="C1369" s="33" t="s">
        <v>3975</v>
      </c>
      <c r="D1369" s="34" t="s">
        <v>3603</v>
      </c>
      <c r="E1369" s="35">
        <v>25264.967659999998</v>
      </c>
      <c r="F1369" s="36">
        <v>45291</v>
      </c>
      <c r="G1369" s="37">
        <v>0.99891503285000005</v>
      </c>
      <c r="H1369" s="38">
        <v>25237.556</v>
      </c>
      <c r="I1369" s="33" t="s">
        <v>4088</v>
      </c>
      <c r="J1369" s="39">
        <v>1.0849671517000001E-3</v>
      </c>
      <c r="K1369" s="40">
        <v>27.411660000000001</v>
      </c>
      <c r="L1369" s="33" t="s">
        <v>4020</v>
      </c>
      <c r="M1369" s="37"/>
      <c r="N1369" s="38"/>
      <c r="O1369" s="41" t="s">
        <v>3627</v>
      </c>
    </row>
    <row r="1370" spans="2:15" ht="15" customHeight="1" x14ac:dyDescent="0.3">
      <c r="B1370" s="42" t="s">
        <v>1231</v>
      </c>
      <c r="C1370" s="43" t="s">
        <v>3031</v>
      </c>
      <c r="D1370" s="44" t="s">
        <v>3614</v>
      </c>
      <c r="E1370" s="45">
        <v>162837.66610999999</v>
      </c>
      <c r="F1370" s="46">
        <v>45504</v>
      </c>
      <c r="G1370" s="47">
        <v>0.34789436426999998</v>
      </c>
      <c r="H1370" s="48">
        <v>56650.306329999999</v>
      </c>
      <c r="I1370" s="43" t="s">
        <v>4025</v>
      </c>
      <c r="J1370" s="49">
        <v>9.5303362794999999E-2</v>
      </c>
      <c r="K1370" s="50">
        <v>15518.97717</v>
      </c>
      <c r="L1370" s="43" t="s">
        <v>4460</v>
      </c>
      <c r="M1370" s="47">
        <v>8.5430218340999994E-2</v>
      </c>
      <c r="N1370" s="48">
        <v>13911.257369999999</v>
      </c>
      <c r="O1370" s="51" t="s">
        <v>4209</v>
      </c>
    </row>
    <row r="1371" spans="2:15" ht="15" customHeight="1" x14ac:dyDescent="0.3">
      <c r="B1371" s="32" t="s">
        <v>1232</v>
      </c>
      <c r="C1371" s="33" t="s">
        <v>3032</v>
      </c>
      <c r="D1371" s="34" t="s">
        <v>3615</v>
      </c>
      <c r="E1371" s="35">
        <v>4881.1992899999996</v>
      </c>
      <c r="F1371" s="36">
        <v>45535</v>
      </c>
      <c r="G1371" s="37">
        <v>0.14501871322000001</v>
      </c>
      <c r="H1371" s="38">
        <v>707.86523999999997</v>
      </c>
      <c r="I1371" s="33" t="s">
        <v>4052</v>
      </c>
      <c r="J1371" s="39">
        <v>0.14449946583000001</v>
      </c>
      <c r="K1371" s="40">
        <v>705.33069</v>
      </c>
      <c r="L1371" s="33" t="s">
        <v>4051</v>
      </c>
      <c r="M1371" s="37">
        <v>0.11109985431</v>
      </c>
      <c r="N1371" s="38">
        <v>542.30052999999998</v>
      </c>
      <c r="O1371" s="41" t="s">
        <v>4272</v>
      </c>
    </row>
    <row r="1372" spans="2:15" ht="15" customHeight="1" x14ac:dyDescent="0.3">
      <c r="B1372" s="42" t="s">
        <v>1233</v>
      </c>
      <c r="C1372" s="43" t="s">
        <v>3033</v>
      </c>
      <c r="D1372" s="44" t="s">
        <v>3614</v>
      </c>
      <c r="E1372" s="45">
        <v>417134.61531999998</v>
      </c>
      <c r="F1372" s="46">
        <v>45535</v>
      </c>
      <c r="G1372" s="47">
        <v>0.26530355234000003</v>
      </c>
      <c r="H1372" s="48">
        <v>110667.29525</v>
      </c>
      <c r="I1372" s="43" t="s">
        <v>4025</v>
      </c>
      <c r="J1372" s="49">
        <v>0.11263380063</v>
      </c>
      <c r="K1372" s="50">
        <v>46983.4571</v>
      </c>
      <c r="L1372" s="43" t="s">
        <v>4186</v>
      </c>
      <c r="M1372" s="47">
        <v>5.5475859278999999E-2</v>
      </c>
      <c r="N1372" s="48">
        <v>23140.90122</v>
      </c>
      <c r="O1372" s="51" t="s">
        <v>4168</v>
      </c>
    </row>
    <row r="1373" spans="2:15" ht="15" customHeight="1" x14ac:dyDescent="0.3">
      <c r="B1373" s="32" t="s">
        <v>1234</v>
      </c>
      <c r="C1373" s="33" t="s">
        <v>3034</v>
      </c>
      <c r="D1373" s="34" t="s">
        <v>3618</v>
      </c>
      <c r="E1373" s="35">
        <v>296364.74067999999</v>
      </c>
      <c r="F1373" s="36">
        <v>45504</v>
      </c>
      <c r="G1373" s="37">
        <v>0.12787728810999999</v>
      </c>
      <c r="H1373" s="38">
        <v>37898.319329999998</v>
      </c>
      <c r="I1373" s="33" t="s">
        <v>4031</v>
      </c>
      <c r="J1373" s="39">
        <v>9.2077636285E-2</v>
      </c>
      <c r="K1373" s="40">
        <v>27288.5648</v>
      </c>
      <c r="L1373" s="33" t="s">
        <v>4049</v>
      </c>
      <c r="M1373" s="37">
        <v>7.4232263391000003E-2</v>
      </c>
      <c r="N1373" s="38">
        <v>21999.825489999999</v>
      </c>
      <c r="O1373" s="41" t="s">
        <v>4156</v>
      </c>
    </row>
    <row r="1374" spans="2:15" ht="15" customHeight="1" x14ac:dyDescent="0.3">
      <c r="B1374" s="42" t="s">
        <v>1235</v>
      </c>
      <c r="C1374" s="43" t="s">
        <v>3035</v>
      </c>
      <c r="D1374" s="44" t="s">
        <v>3606</v>
      </c>
      <c r="E1374" s="45">
        <v>7653.0118700000003</v>
      </c>
      <c r="F1374" s="46">
        <v>45535</v>
      </c>
      <c r="G1374" s="47">
        <v>0.20780627770999999</v>
      </c>
      <c r="H1374" s="48">
        <v>1590.3439100000001</v>
      </c>
      <c r="I1374" s="43" t="s">
        <v>4048</v>
      </c>
      <c r="J1374" s="49">
        <v>0.14787173458</v>
      </c>
      <c r="K1374" s="50">
        <v>1131.6641400000001</v>
      </c>
      <c r="L1374" s="43" t="s">
        <v>4041</v>
      </c>
      <c r="M1374" s="47">
        <v>0.12018355722</v>
      </c>
      <c r="N1374" s="48">
        <v>919.76619000000005</v>
      </c>
      <c r="O1374" s="51" t="s">
        <v>4273</v>
      </c>
    </row>
    <row r="1375" spans="2:15" ht="15" customHeight="1" x14ac:dyDescent="0.3">
      <c r="B1375" s="32" t="s">
        <v>1236</v>
      </c>
      <c r="C1375" s="33" t="s">
        <v>3036</v>
      </c>
      <c r="D1375" s="34" t="s">
        <v>3615</v>
      </c>
      <c r="E1375" s="35">
        <v>6086.4119099999998</v>
      </c>
      <c r="F1375" s="36">
        <v>45504</v>
      </c>
      <c r="G1375" s="37">
        <v>0.33088504684999998</v>
      </c>
      <c r="H1375" s="38">
        <v>2013.9026899999999</v>
      </c>
      <c r="I1375" s="33" t="s">
        <v>4021</v>
      </c>
      <c r="J1375" s="39">
        <v>0.16804890880000001</v>
      </c>
      <c r="K1375" s="40">
        <v>1022.81488</v>
      </c>
      <c r="L1375" s="33" t="s">
        <v>4044</v>
      </c>
      <c r="M1375" s="37">
        <v>0.15853464969</v>
      </c>
      <c r="N1375" s="38">
        <v>964.90718000000004</v>
      </c>
      <c r="O1375" s="41" t="s">
        <v>4247</v>
      </c>
    </row>
    <row r="1376" spans="2:15" ht="15" customHeight="1" x14ac:dyDescent="0.3">
      <c r="B1376" s="42" t="s">
        <v>1237</v>
      </c>
      <c r="C1376" s="43" t="s">
        <v>3037</v>
      </c>
      <c r="D1376" s="44" t="s">
        <v>3615</v>
      </c>
      <c r="E1376" s="45">
        <v>39879.123910000002</v>
      </c>
      <c r="F1376" s="46">
        <v>45504</v>
      </c>
      <c r="G1376" s="47">
        <v>0.49999993216999999</v>
      </c>
      <c r="H1376" s="48">
        <v>19939.559249999998</v>
      </c>
      <c r="I1376" s="43" t="s">
        <v>4020</v>
      </c>
      <c r="J1376" s="49">
        <v>7.9707977717E-2</v>
      </c>
      <c r="K1376" s="50">
        <v>3178.6843199999998</v>
      </c>
      <c r="L1376" s="43" t="s">
        <v>4024</v>
      </c>
      <c r="M1376" s="47">
        <v>4.2183006422E-2</v>
      </c>
      <c r="N1376" s="48">
        <v>1682.2213400000001</v>
      </c>
      <c r="O1376" s="51" t="s">
        <v>4022</v>
      </c>
    </row>
    <row r="1377" spans="2:15" ht="15" customHeight="1" x14ac:dyDescent="0.3">
      <c r="B1377" s="32" t="s">
        <v>1238</v>
      </c>
      <c r="C1377" s="33" t="s">
        <v>3038</v>
      </c>
      <c r="D1377" s="34" t="s">
        <v>3620</v>
      </c>
      <c r="E1377" s="35">
        <v>66569.73461</v>
      </c>
      <c r="F1377" s="36">
        <v>45535</v>
      </c>
      <c r="G1377" s="37">
        <v>0.20942681597999999</v>
      </c>
      <c r="H1377" s="38">
        <v>13941.48756</v>
      </c>
      <c r="I1377" s="33" t="s">
        <v>4021</v>
      </c>
      <c r="J1377" s="39">
        <v>0.14611272145000001</v>
      </c>
      <c r="K1377" s="40">
        <v>9726.6850900000009</v>
      </c>
      <c r="L1377" s="33" t="s">
        <v>4030</v>
      </c>
      <c r="M1377" s="37">
        <v>0.12898634463</v>
      </c>
      <c r="N1377" s="38">
        <v>8586.5867300000009</v>
      </c>
      <c r="O1377" s="41" t="s">
        <v>4024</v>
      </c>
    </row>
    <row r="1378" spans="2:15" ht="15" customHeight="1" x14ac:dyDescent="0.3">
      <c r="B1378" s="42" t="s">
        <v>1239</v>
      </c>
      <c r="C1378" s="43" t="s">
        <v>3039</v>
      </c>
      <c r="D1378" s="44" t="s">
        <v>3613</v>
      </c>
      <c r="E1378" s="45">
        <v>26729.702259999998</v>
      </c>
      <c r="F1378" s="46">
        <v>45504</v>
      </c>
      <c r="G1378" s="47">
        <v>0.16017413132</v>
      </c>
      <c r="H1378" s="48">
        <v>4281.4068399999996</v>
      </c>
      <c r="I1378" s="43" t="s">
        <v>4030</v>
      </c>
      <c r="J1378" s="49">
        <v>0.15604246838999999</v>
      </c>
      <c r="K1378" s="50">
        <v>4170.9687199999998</v>
      </c>
      <c r="L1378" s="43" t="s">
        <v>4032</v>
      </c>
      <c r="M1378" s="47">
        <v>0.15533508266000001</v>
      </c>
      <c r="N1378" s="48">
        <v>4152.0605100000002</v>
      </c>
      <c r="O1378" s="51" t="s">
        <v>4035</v>
      </c>
    </row>
    <row r="1379" spans="2:15" ht="15" customHeight="1" x14ac:dyDescent="0.3">
      <c r="B1379" s="32" t="s">
        <v>1240</v>
      </c>
      <c r="C1379" s="33" t="s">
        <v>3040</v>
      </c>
      <c r="D1379" s="34" t="s">
        <v>3615</v>
      </c>
      <c r="E1379" s="35">
        <v>26402.632170000001</v>
      </c>
      <c r="F1379" s="36">
        <v>45535</v>
      </c>
      <c r="G1379" s="37">
        <v>0.14922548724000001</v>
      </c>
      <c r="H1379" s="38">
        <v>3939.9456500000001</v>
      </c>
      <c r="I1379" s="33" t="s">
        <v>4047</v>
      </c>
      <c r="J1379" s="39">
        <v>0.13264262507999999</v>
      </c>
      <c r="K1379" s="40">
        <v>3502.1144399999998</v>
      </c>
      <c r="L1379" s="33" t="s">
        <v>4035</v>
      </c>
      <c r="M1379" s="37">
        <v>0.12431044862</v>
      </c>
      <c r="N1379" s="38">
        <v>3282.1230500000001</v>
      </c>
      <c r="O1379" s="41" t="s">
        <v>4044</v>
      </c>
    </row>
    <row r="1380" spans="2:15" ht="15" customHeight="1" x14ac:dyDescent="0.3">
      <c r="B1380" s="42" t="s">
        <v>3802</v>
      </c>
      <c r="C1380" s="43" t="s">
        <v>3976</v>
      </c>
      <c r="D1380" s="44" t="s">
        <v>3614</v>
      </c>
      <c r="E1380" s="45">
        <v>18772.282019999999</v>
      </c>
      <c r="F1380" s="46">
        <v>45535</v>
      </c>
      <c r="G1380" s="47">
        <v>0.19203602877000001</v>
      </c>
      <c r="H1380" s="48">
        <v>3604.9544900000001</v>
      </c>
      <c r="I1380" s="43" t="s">
        <v>4027</v>
      </c>
      <c r="J1380" s="49">
        <v>0.18232078585</v>
      </c>
      <c r="K1380" s="50">
        <v>3422.5772099999999</v>
      </c>
      <c r="L1380" s="43" t="s">
        <v>4030</v>
      </c>
      <c r="M1380" s="47">
        <v>0.16686448066000001</v>
      </c>
      <c r="N1380" s="48">
        <v>3132.4270900000001</v>
      </c>
      <c r="O1380" s="51" t="s">
        <v>4049</v>
      </c>
    </row>
    <row r="1381" spans="2:15" ht="15" customHeight="1" x14ac:dyDescent="0.3">
      <c r="B1381" s="32" t="s">
        <v>1241</v>
      </c>
      <c r="C1381" s="33" t="s">
        <v>3041</v>
      </c>
      <c r="D1381" s="34" t="s">
        <v>3606</v>
      </c>
      <c r="E1381" s="35">
        <v>366017.26676000003</v>
      </c>
      <c r="F1381" s="36">
        <v>45535</v>
      </c>
      <c r="G1381" s="37">
        <v>0.11764656758</v>
      </c>
      <c r="H1381" s="38">
        <v>43060.675109999996</v>
      </c>
      <c r="I1381" s="33" t="s">
        <v>4271</v>
      </c>
      <c r="J1381" s="39">
        <v>9.5503391709999996E-2</v>
      </c>
      <c r="K1381" s="40">
        <v>34955.890399999997</v>
      </c>
      <c r="L1381" s="33" t="s">
        <v>4031</v>
      </c>
      <c r="M1381" s="37">
        <v>8.8260353087000004E-2</v>
      </c>
      <c r="N1381" s="38">
        <v>32304.813200000001</v>
      </c>
      <c r="O1381" s="41" t="s">
        <v>4174</v>
      </c>
    </row>
    <row r="1382" spans="2:15" ht="15" customHeight="1" x14ac:dyDescent="0.3">
      <c r="B1382" s="42" t="s">
        <v>1242</v>
      </c>
      <c r="C1382" s="43" t="s">
        <v>3042</v>
      </c>
      <c r="D1382" s="44" t="s">
        <v>3613</v>
      </c>
      <c r="E1382" s="45">
        <v>51097.491699999999</v>
      </c>
      <c r="F1382" s="46">
        <v>45504</v>
      </c>
      <c r="G1382" s="47">
        <v>0.12703908966999999</v>
      </c>
      <c r="H1382" s="48">
        <v>6491.3788299999997</v>
      </c>
      <c r="I1382" s="43" t="s">
        <v>4030</v>
      </c>
      <c r="J1382" s="49">
        <v>0.10313352151999999</v>
      </c>
      <c r="K1382" s="50">
        <v>5269.8642600000003</v>
      </c>
      <c r="L1382" s="43" t="s">
        <v>4051</v>
      </c>
      <c r="M1382" s="47">
        <v>8.4953589218999995E-2</v>
      </c>
      <c r="N1382" s="48">
        <v>4340.9153200000001</v>
      </c>
      <c r="O1382" s="51" t="s">
        <v>4050</v>
      </c>
    </row>
    <row r="1383" spans="2:15" ht="15" customHeight="1" x14ac:dyDescent="0.3">
      <c r="B1383" s="32" t="s">
        <v>1243</v>
      </c>
      <c r="C1383" s="33" t="s">
        <v>3043</v>
      </c>
      <c r="D1383" s="34" t="s">
        <v>3614</v>
      </c>
      <c r="E1383" s="35">
        <v>33921.696539999997</v>
      </c>
      <c r="F1383" s="36">
        <v>45443</v>
      </c>
      <c r="G1383" s="37">
        <v>0.19657786756000001</v>
      </c>
      <c r="H1383" s="38">
        <v>6668.2547699999996</v>
      </c>
      <c r="I1383" s="33" t="s">
        <v>4030</v>
      </c>
      <c r="J1383" s="39">
        <v>0.15764305461</v>
      </c>
      <c r="K1383" s="40">
        <v>5347.5198600000003</v>
      </c>
      <c r="L1383" s="33" t="s">
        <v>4074</v>
      </c>
      <c r="M1383" s="37">
        <v>0.15271292383000001</v>
      </c>
      <c r="N1383" s="38">
        <v>5180.2814600000002</v>
      </c>
      <c r="O1383" s="41" t="s">
        <v>4024</v>
      </c>
    </row>
    <row r="1384" spans="2:15" ht="15" customHeight="1" x14ac:dyDescent="0.3">
      <c r="B1384" s="42" t="s">
        <v>1244</v>
      </c>
      <c r="C1384" s="43" t="s">
        <v>3044</v>
      </c>
      <c r="D1384" s="44" t="s">
        <v>3600</v>
      </c>
      <c r="E1384" s="45">
        <v>29438.617289999998</v>
      </c>
      <c r="F1384" s="46">
        <v>45535</v>
      </c>
      <c r="G1384" s="47">
        <v>0.46512095880999998</v>
      </c>
      <c r="H1384" s="48">
        <v>13692.517900000001</v>
      </c>
      <c r="I1384" s="43" t="s">
        <v>4044</v>
      </c>
      <c r="J1384" s="49">
        <v>0.17426205787999999</v>
      </c>
      <c r="K1384" s="50">
        <v>5130.0340299999998</v>
      </c>
      <c r="L1384" s="43" t="s">
        <v>4024</v>
      </c>
      <c r="M1384" s="47">
        <v>0.13966579813999999</v>
      </c>
      <c r="N1384" s="48">
        <v>4111.5679799999998</v>
      </c>
      <c r="O1384" s="51" t="s">
        <v>4027</v>
      </c>
    </row>
    <row r="1385" spans="2:15" ht="15" customHeight="1" x14ac:dyDescent="0.3">
      <c r="B1385" s="32" t="s">
        <v>1245</v>
      </c>
      <c r="C1385" s="33" t="s">
        <v>3045</v>
      </c>
      <c r="D1385" s="34" t="s">
        <v>3609</v>
      </c>
      <c r="E1385" s="35">
        <v>98652.586169999995</v>
      </c>
      <c r="F1385" s="36">
        <v>45291</v>
      </c>
      <c r="G1385" s="37">
        <v>0.43789067663999998</v>
      </c>
      <c r="H1385" s="38">
        <v>43199.047709999999</v>
      </c>
      <c r="I1385" s="33" t="s">
        <v>4384</v>
      </c>
      <c r="J1385" s="39">
        <v>0.37407659659999998</v>
      </c>
      <c r="K1385" s="40">
        <v>36903.623679999997</v>
      </c>
      <c r="L1385" s="33" t="s">
        <v>4341</v>
      </c>
      <c r="M1385" s="37">
        <v>0.1868671183</v>
      </c>
      <c r="N1385" s="38">
        <v>18434.924490000001</v>
      </c>
      <c r="O1385" s="41" t="s">
        <v>4274</v>
      </c>
    </row>
    <row r="1386" spans="2:15" ht="15" customHeight="1" x14ac:dyDescent="0.3">
      <c r="B1386" s="42" t="s">
        <v>1246</v>
      </c>
      <c r="C1386" s="43" t="s">
        <v>3046</v>
      </c>
      <c r="D1386" s="44" t="s">
        <v>3611</v>
      </c>
      <c r="E1386" s="45">
        <v>38374.428310000003</v>
      </c>
      <c r="F1386" s="46">
        <v>45504</v>
      </c>
      <c r="G1386" s="47">
        <v>0.23507030977000001</v>
      </c>
      <c r="H1386" s="48">
        <v>9020.6887499999993</v>
      </c>
      <c r="I1386" s="43" t="s">
        <v>4025</v>
      </c>
      <c r="J1386" s="49">
        <v>0.10970426623</v>
      </c>
      <c r="K1386" s="50">
        <v>4209.8384999999998</v>
      </c>
      <c r="L1386" s="43" t="s">
        <v>4044</v>
      </c>
      <c r="M1386" s="47">
        <v>9.3688998593999998E-2</v>
      </c>
      <c r="N1386" s="48">
        <v>3595.2617599999999</v>
      </c>
      <c r="O1386" s="51" t="s">
        <v>4035</v>
      </c>
    </row>
    <row r="1387" spans="2:15" ht="15" customHeight="1" x14ac:dyDescent="0.3">
      <c r="B1387" s="32" t="s">
        <v>1247</v>
      </c>
      <c r="C1387" s="33" t="s">
        <v>3047</v>
      </c>
      <c r="D1387" s="34" t="s">
        <v>3606</v>
      </c>
      <c r="E1387" s="35">
        <v>50748.543870000001</v>
      </c>
      <c r="F1387" s="36">
        <v>45504</v>
      </c>
      <c r="G1387" s="37">
        <v>0.29291884842999999</v>
      </c>
      <c r="H1387" s="38">
        <v>14865.205029999999</v>
      </c>
      <c r="I1387" s="33" t="s">
        <v>4074</v>
      </c>
      <c r="J1387" s="39">
        <v>0.1741099357</v>
      </c>
      <c r="K1387" s="40">
        <v>8835.8257099999992</v>
      </c>
      <c r="L1387" s="33" t="s">
        <v>4030</v>
      </c>
      <c r="M1387" s="37">
        <v>0.11453657261</v>
      </c>
      <c r="N1387" s="38">
        <v>5812.5642799999996</v>
      </c>
      <c r="O1387" s="41" t="s">
        <v>4021</v>
      </c>
    </row>
    <row r="1388" spans="2:15" ht="15" customHeight="1" x14ac:dyDescent="0.3">
      <c r="B1388" s="42" t="s">
        <v>1248</v>
      </c>
      <c r="C1388" s="43" t="s">
        <v>3048</v>
      </c>
      <c r="D1388" s="44" t="s">
        <v>3606</v>
      </c>
      <c r="E1388" s="45">
        <v>19986.733840000001</v>
      </c>
      <c r="F1388" s="46">
        <v>45412</v>
      </c>
      <c r="G1388" s="47">
        <v>0.41276915308000001</v>
      </c>
      <c r="H1388" s="48">
        <v>8249.9071999999996</v>
      </c>
      <c r="I1388" s="43" t="s">
        <v>4050</v>
      </c>
      <c r="J1388" s="49">
        <v>0.33674644010999999</v>
      </c>
      <c r="K1388" s="50">
        <v>6730.4614700000002</v>
      </c>
      <c r="L1388" s="43" t="s">
        <v>4048</v>
      </c>
      <c r="M1388" s="47">
        <v>0.12858544525000001</v>
      </c>
      <c r="N1388" s="48">
        <v>2570.0030700000002</v>
      </c>
      <c r="O1388" s="51" t="s">
        <v>4194</v>
      </c>
    </row>
    <row r="1389" spans="2:15" ht="15" customHeight="1" x14ac:dyDescent="0.3">
      <c r="B1389" s="32" t="s">
        <v>1249</v>
      </c>
      <c r="C1389" s="33" t="s">
        <v>3049</v>
      </c>
      <c r="D1389" s="34" t="s">
        <v>3614</v>
      </c>
      <c r="E1389" s="35">
        <v>166573.81176000001</v>
      </c>
      <c r="F1389" s="36">
        <v>45535</v>
      </c>
      <c r="G1389" s="37">
        <v>0.10842750375</v>
      </c>
      <c r="H1389" s="38">
        <v>18061.1826</v>
      </c>
      <c r="I1389" s="33" t="s">
        <v>4215</v>
      </c>
      <c r="J1389" s="39">
        <v>6.1919911546000003E-2</v>
      </c>
      <c r="K1389" s="40">
        <v>10314.23569</v>
      </c>
      <c r="L1389" s="33" t="s">
        <v>4031</v>
      </c>
      <c r="M1389" s="37">
        <v>6.0039603610999998E-2</v>
      </c>
      <c r="N1389" s="38">
        <v>10001.02563</v>
      </c>
      <c r="O1389" s="41" t="s">
        <v>4258</v>
      </c>
    </row>
    <row r="1390" spans="2:15" ht="15" customHeight="1" x14ac:dyDescent="0.3">
      <c r="B1390" s="42" t="s">
        <v>1250</v>
      </c>
      <c r="C1390" s="43" t="s">
        <v>3050</v>
      </c>
      <c r="D1390" s="44" t="s">
        <v>3615</v>
      </c>
      <c r="E1390" s="45">
        <v>19846.495419999999</v>
      </c>
      <c r="F1390" s="46">
        <v>45535</v>
      </c>
      <c r="G1390" s="47">
        <v>0.19100909403999999</v>
      </c>
      <c r="H1390" s="48">
        <v>3790.8611099999998</v>
      </c>
      <c r="I1390" s="43" t="s">
        <v>4044</v>
      </c>
      <c r="J1390" s="49">
        <v>7.6727695131000001E-2</v>
      </c>
      <c r="K1390" s="50">
        <v>1522.77585</v>
      </c>
      <c r="L1390" s="43" t="s">
        <v>4051</v>
      </c>
      <c r="M1390" s="47">
        <v>7.2353556112000006E-2</v>
      </c>
      <c r="N1390" s="48">
        <v>1435.96452</v>
      </c>
      <c r="O1390" s="51" t="s">
        <v>4108</v>
      </c>
    </row>
    <row r="1391" spans="2:15" ht="15" customHeight="1" x14ac:dyDescent="0.3">
      <c r="B1391" s="32" t="s">
        <v>1251</v>
      </c>
      <c r="C1391" s="33" t="s">
        <v>3051</v>
      </c>
      <c r="D1391" s="34" t="s">
        <v>3602</v>
      </c>
      <c r="E1391" s="35">
        <v>8062.2844299999997</v>
      </c>
      <c r="F1391" s="36">
        <v>45412</v>
      </c>
      <c r="G1391" s="37">
        <v>0.18463257565999999</v>
      </c>
      <c r="H1391" s="38">
        <v>1488.56034</v>
      </c>
      <c r="I1391" s="33" t="s">
        <v>4024</v>
      </c>
      <c r="J1391" s="39">
        <v>0.17424763567000001</v>
      </c>
      <c r="K1391" s="40">
        <v>1404.8340000000001</v>
      </c>
      <c r="L1391" s="33" t="s">
        <v>4022</v>
      </c>
      <c r="M1391" s="37">
        <v>0.16374064093999999</v>
      </c>
      <c r="N1391" s="38">
        <v>1320.1236200000001</v>
      </c>
      <c r="O1391" s="41" t="s">
        <v>4074</v>
      </c>
    </row>
    <row r="1392" spans="2:15" ht="15" customHeight="1" x14ac:dyDescent="0.3">
      <c r="B1392" s="42" t="s">
        <v>1252</v>
      </c>
      <c r="C1392" s="43" t="s">
        <v>3052</v>
      </c>
      <c r="D1392" s="44" t="s">
        <v>3600</v>
      </c>
      <c r="E1392" s="45">
        <v>32150.84332</v>
      </c>
      <c r="F1392" s="46">
        <v>45443</v>
      </c>
      <c r="G1392" s="47">
        <v>0.61334192647999997</v>
      </c>
      <c r="H1392" s="48">
        <v>19719.460179999998</v>
      </c>
      <c r="I1392" s="43" t="s">
        <v>4385</v>
      </c>
      <c r="J1392" s="49">
        <v>0.13919247141999999</v>
      </c>
      <c r="K1392" s="50">
        <v>4475.1553400000003</v>
      </c>
      <c r="L1392" s="43" t="s">
        <v>4021</v>
      </c>
      <c r="M1392" s="47">
        <v>0.10779319768999999</v>
      </c>
      <c r="N1392" s="48">
        <v>3465.64221</v>
      </c>
      <c r="O1392" s="51" t="s">
        <v>4275</v>
      </c>
    </row>
    <row r="1393" spans="2:15" ht="15" customHeight="1" x14ac:dyDescent="0.3">
      <c r="B1393" s="32" t="s">
        <v>1253</v>
      </c>
      <c r="C1393" s="33" t="s">
        <v>3053</v>
      </c>
      <c r="D1393" s="34" t="s">
        <v>3606</v>
      </c>
      <c r="E1393" s="35">
        <v>46016.12167</v>
      </c>
      <c r="F1393" s="36">
        <v>45504</v>
      </c>
      <c r="G1393" s="37">
        <v>0.21547616097</v>
      </c>
      <c r="H1393" s="38">
        <v>9915.3772399999998</v>
      </c>
      <c r="I1393" s="33" t="s">
        <v>4155</v>
      </c>
      <c r="J1393" s="39">
        <v>0.15642879405999999</v>
      </c>
      <c r="K1393" s="40">
        <v>7198.2464200000004</v>
      </c>
      <c r="L1393" s="33" t="s">
        <v>4044</v>
      </c>
      <c r="M1393" s="37">
        <v>0.13617325629999999</v>
      </c>
      <c r="N1393" s="38">
        <v>6266.1651300000003</v>
      </c>
      <c r="O1393" s="41" t="s">
        <v>4022</v>
      </c>
    </row>
    <row r="1394" spans="2:15" ht="15" customHeight="1" x14ac:dyDescent="0.3">
      <c r="B1394" s="42" t="s">
        <v>1254</v>
      </c>
      <c r="C1394" s="43" t="s">
        <v>3054</v>
      </c>
      <c r="D1394" s="44" t="s">
        <v>3605</v>
      </c>
      <c r="E1394" s="45">
        <v>20068.748370000001</v>
      </c>
      <c r="F1394" s="46">
        <v>45535</v>
      </c>
      <c r="G1394" s="47">
        <v>0.19931487137000001</v>
      </c>
      <c r="H1394" s="48">
        <v>4000</v>
      </c>
      <c r="I1394" s="43" t="s">
        <v>4027</v>
      </c>
      <c r="J1394" s="49">
        <v>0.18514130236000001</v>
      </c>
      <c r="K1394" s="50">
        <v>3715.5542099999998</v>
      </c>
      <c r="L1394" s="43" t="s">
        <v>4190</v>
      </c>
      <c r="M1394" s="47">
        <v>0.17440051244999999</v>
      </c>
      <c r="N1394" s="48">
        <v>3500</v>
      </c>
      <c r="O1394" s="51" t="s">
        <v>4035</v>
      </c>
    </row>
    <row r="1395" spans="2:15" ht="15" customHeight="1" x14ac:dyDescent="0.3">
      <c r="B1395" s="32" t="s">
        <v>1255</v>
      </c>
      <c r="C1395" s="33" t="s">
        <v>3055</v>
      </c>
      <c r="D1395" s="34" t="s">
        <v>3611</v>
      </c>
      <c r="E1395" s="35">
        <v>20794.5995</v>
      </c>
      <c r="F1395" s="36">
        <v>45322</v>
      </c>
      <c r="G1395" s="37">
        <v>0.59329607044999999</v>
      </c>
      <c r="H1395" s="38">
        <v>12337.354170000001</v>
      </c>
      <c r="I1395" s="33" t="s">
        <v>4029</v>
      </c>
      <c r="J1395" s="39">
        <v>0.19658325086</v>
      </c>
      <c r="K1395" s="40">
        <v>4087.8699700000002</v>
      </c>
      <c r="L1395" s="33" t="s">
        <v>4135</v>
      </c>
      <c r="M1395" s="37">
        <v>0.11045617685</v>
      </c>
      <c r="N1395" s="38">
        <v>2296.8919599999999</v>
      </c>
      <c r="O1395" s="41" t="s">
        <v>4213</v>
      </c>
    </row>
    <row r="1396" spans="2:15" ht="15" customHeight="1" x14ac:dyDescent="0.3">
      <c r="B1396" s="42" t="s">
        <v>1256</v>
      </c>
      <c r="C1396" s="43" t="s">
        <v>3056</v>
      </c>
      <c r="D1396" s="44" t="s">
        <v>3620</v>
      </c>
      <c r="E1396" s="45">
        <v>9125.6352200000001</v>
      </c>
      <c r="F1396" s="46">
        <v>45535</v>
      </c>
      <c r="G1396" s="47">
        <v>0.55440652821000003</v>
      </c>
      <c r="H1396" s="48">
        <v>5059.3117400000001</v>
      </c>
      <c r="I1396" s="43" t="s">
        <v>4021</v>
      </c>
      <c r="J1396" s="49">
        <v>0.29530550094000002</v>
      </c>
      <c r="K1396" s="50">
        <v>2694.8502800000001</v>
      </c>
      <c r="L1396" s="43" t="s">
        <v>4044</v>
      </c>
      <c r="M1396" s="47">
        <v>9.6465677048999998E-2</v>
      </c>
      <c r="N1396" s="48">
        <v>880.31057999999996</v>
      </c>
      <c r="O1396" s="51" t="s">
        <v>4172</v>
      </c>
    </row>
    <row r="1397" spans="2:15" ht="15" customHeight="1" x14ac:dyDescent="0.3">
      <c r="B1397" s="32" t="s">
        <v>1257</v>
      </c>
      <c r="C1397" s="33" t="s">
        <v>3057</v>
      </c>
      <c r="D1397" s="34" t="s">
        <v>3611</v>
      </c>
      <c r="E1397" s="35">
        <v>40567.642350000002</v>
      </c>
      <c r="F1397" s="36">
        <v>45535</v>
      </c>
      <c r="G1397" s="37">
        <v>0.17873592572999999</v>
      </c>
      <c r="H1397" s="38">
        <v>7250.8951100000004</v>
      </c>
      <c r="I1397" s="33" t="s">
        <v>4021</v>
      </c>
      <c r="J1397" s="39">
        <v>0.12648487175000001</v>
      </c>
      <c r="K1397" s="40">
        <v>5131.1930400000001</v>
      </c>
      <c r="L1397" s="33" t="s">
        <v>4041</v>
      </c>
      <c r="M1397" s="37">
        <v>8.9421963413999994E-2</v>
      </c>
      <c r="N1397" s="38">
        <v>3627.63823</v>
      </c>
      <c r="O1397" s="41" t="s">
        <v>4052</v>
      </c>
    </row>
    <row r="1398" spans="2:15" ht="15" customHeight="1" x14ac:dyDescent="0.3">
      <c r="B1398" s="42" t="s">
        <v>1258</v>
      </c>
      <c r="C1398" s="43" t="s">
        <v>3058</v>
      </c>
      <c r="D1398" s="44" t="s">
        <v>3615</v>
      </c>
      <c r="E1398" s="45">
        <v>33554.560019999997</v>
      </c>
      <c r="F1398" s="46">
        <v>45504</v>
      </c>
      <c r="G1398" s="47">
        <v>0.16812867987999999</v>
      </c>
      <c r="H1398" s="48">
        <v>5641.4838799999998</v>
      </c>
      <c r="I1398" s="43" t="s">
        <v>4019</v>
      </c>
      <c r="J1398" s="49">
        <v>0.12831208864999999</v>
      </c>
      <c r="K1398" s="50">
        <v>4305.45568</v>
      </c>
      <c r="L1398" s="43" t="s">
        <v>4051</v>
      </c>
      <c r="M1398" s="47">
        <v>0.12813419689</v>
      </c>
      <c r="N1398" s="48">
        <v>4299.4866000000002</v>
      </c>
      <c r="O1398" s="51" t="s">
        <v>4024</v>
      </c>
    </row>
    <row r="1399" spans="2:15" ht="15" customHeight="1" x14ac:dyDescent="0.3">
      <c r="B1399" s="32" t="s">
        <v>1259</v>
      </c>
      <c r="C1399" s="33" t="s">
        <v>3059</v>
      </c>
      <c r="D1399" s="34" t="s">
        <v>3607</v>
      </c>
      <c r="E1399" s="35">
        <v>14702.03224</v>
      </c>
      <c r="F1399" s="36">
        <v>45504</v>
      </c>
      <c r="G1399" s="37">
        <v>0.96900374842000003</v>
      </c>
      <c r="H1399" s="38">
        <v>14246.324350000001</v>
      </c>
      <c r="I1399" s="33" t="s">
        <v>4019</v>
      </c>
      <c r="J1399" s="39">
        <v>1.5645673757999998E-2</v>
      </c>
      <c r="K1399" s="40">
        <v>230.0232</v>
      </c>
      <c r="L1399" s="33" t="s">
        <v>4461</v>
      </c>
      <c r="M1399" s="37">
        <v>1.4820898665E-2</v>
      </c>
      <c r="N1399" s="38">
        <v>217.89733000000001</v>
      </c>
      <c r="O1399" s="41" t="s">
        <v>4045</v>
      </c>
    </row>
    <row r="1400" spans="2:15" ht="15" customHeight="1" x14ac:dyDescent="0.3">
      <c r="B1400" s="42" t="s">
        <v>1260</v>
      </c>
      <c r="C1400" s="43" t="s">
        <v>3060</v>
      </c>
      <c r="D1400" s="44" t="s">
        <v>3610</v>
      </c>
      <c r="E1400" s="45">
        <v>149457.61292000001</v>
      </c>
      <c r="F1400" s="46">
        <v>45504</v>
      </c>
      <c r="G1400" s="47">
        <v>0.13959355775000001</v>
      </c>
      <c r="H1400" s="48">
        <v>20863.319920000002</v>
      </c>
      <c r="I1400" s="43" t="s">
        <v>4031</v>
      </c>
      <c r="J1400" s="49">
        <v>0.11620116018</v>
      </c>
      <c r="K1400" s="50">
        <v>17367.148020000001</v>
      </c>
      <c r="L1400" s="43" t="s">
        <v>4151</v>
      </c>
      <c r="M1400" s="47">
        <v>0.11603121266999999</v>
      </c>
      <c r="N1400" s="48">
        <v>17341.748070000001</v>
      </c>
      <c r="O1400" s="51" t="s">
        <v>4276</v>
      </c>
    </row>
    <row r="1401" spans="2:15" ht="15" customHeight="1" x14ac:dyDescent="0.3">
      <c r="B1401" s="32" t="s">
        <v>1261</v>
      </c>
      <c r="C1401" s="33" t="s">
        <v>3061</v>
      </c>
      <c r="D1401" s="34" t="s">
        <v>3615</v>
      </c>
      <c r="E1401" s="35">
        <v>57021.141029999999</v>
      </c>
      <c r="F1401" s="36">
        <v>45412</v>
      </c>
      <c r="G1401" s="37">
        <v>0.14675653817000001</v>
      </c>
      <c r="H1401" s="38">
        <v>8368.2252599999993</v>
      </c>
      <c r="I1401" s="33" t="s">
        <v>4037</v>
      </c>
      <c r="J1401" s="39">
        <v>0.10673087525</v>
      </c>
      <c r="K1401" s="40">
        <v>6085.9162900000001</v>
      </c>
      <c r="L1401" s="33" t="s">
        <v>4045</v>
      </c>
      <c r="M1401" s="37">
        <v>9.8020044479000007E-2</v>
      </c>
      <c r="N1401" s="38">
        <v>5589.2147800000002</v>
      </c>
      <c r="O1401" s="41" t="s">
        <v>4035</v>
      </c>
    </row>
    <row r="1402" spans="2:15" ht="15" customHeight="1" x14ac:dyDescent="0.3">
      <c r="B1402" s="42" t="s">
        <v>1262</v>
      </c>
      <c r="C1402" s="43" t="s">
        <v>3062</v>
      </c>
      <c r="D1402" s="44" t="s">
        <v>3612</v>
      </c>
      <c r="E1402" s="45">
        <v>173700.70348</v>
      </c>
      <c r="F1402" s="46">
        <v>45535</v>
      </c>
      <c r="G1402" s="47">
        <v>0.18353246257</v>
      </c>
      <c r="H1402" s="48">
        <v>31879.717860000001</v>
      </c>
      <c r="I1402" s="43" t="s">
        <v>4044</v>
      </c>
      <c r="J1402" s="49">
        <v>0.17328882133000001</v>
      </c>
      <c r="K1402" s="50">
        <v>30100.390169999999</v>
      </c>
      <c r="L1402" s="43" t="s">
        <v>4168</v>
      </c>
      <c r="M1402" s="47">
        <v>0.16346508580999999</v>
      </c>
      <c r="N1402" s="48">
        <v>28394.000400000001</v>
      </c>
      <c r="O1402" s="51" t="s">
        <v>4024</v>
      </c>
    </row>
    <row r="1403" spans="2:15" ht="15" customHeight="1" x14ac:dyDescent="0.3">
      <c r="B1403" s="32" t="s">
        <v>1263</v>
      </c>
      <c r="C1403" s="33" t="s">
        <v>3063</v>
      </c>
      <c r="D1403" s="34" t="s">
        <v>3605</v>
      </c>
      <c r="E1403" s="35">
        <v>27710.34635</v>
      </c>
      <c r="F1403" s="36">
        <v>45504</v>
      </c>
      <c r="G1403" s="37">
        <v>0.19333937737000001</v>
      </c>
      <c r="H1403" s="38">
        <v>5357.5011100000002</v>
      </c>
      <c r="I1403" s="33" t="s">
        <v>4022</v>
      </c>
      <c r="J1403" s="39">
        <v>0.17671311026</v>
      </c>
      <c r="K1403" s="40">
        <v>4896.7814900000003</v>
      </c>
      <c r="L1403" s="33" t="s">
        <v>4089</v>
      </c>
      <c r="M1403" s="37">
        <v>0.15353185796999999</v>
      </c>
      <c r="N1403" s="38">
        <v>4254.4209600000004</v>
      </c>
      <c r="O1403" s="41" t="s">
        <v>4044</v>
      </c>
    </row>
    <row r="1404" spans="2:15" ht="15" customHeight="1" x14ac:dyDescent="0.3">
      <c r="B1404" s="42" t="s">
        <v>1264</v>
      </c>
      <c r="C1404" s="43" t="s">
        <v>3064</v>
      </c>
      <c r="D1404" s="44" t="s">
        <v>3614</v>
      </c>
      <c r="E1404" s="45">
        <v>32277.547470000001</v>
      </c>
      <c r="F1404" s="46">
        <v>45504</v>
      </c>
      <c r="G1404" s="47">
        <v>0.16112124519000001</v>
      </c>
      <c r="H1404" s="48">
        <v>5200.5986400000002</v>
      </c>
      <c r="I1404" s="43" t="s">
        <v>4031</v>
      </c>
      <c r="J1404" s="49">
        <v>8.1153250954E-2</v>
      </c>
      <c r="K1404" s="50">
        <v>2619.4279099999999</v>
      </c>
      <c r="L1404" s="43" t="s">
        <v>4170</v>
      </c>
      <c r="M1404" s="47">
        <v>7.2484991065999996E-2</v>
      </c>
      <c r="N1404" s="48">
        <v>2339.6377400000001</v>
      </c>
      <c r="O1404" s="51" t="s">
        <v>4109</v>
      </c>
    </row>
    <row r="1405" spans="2:15" ht="15" customHeight="1" x14ac:dyDescent="0.3">
      <c r="B1405" s="32" t="s">
        <v>1265</v>
      </c>
      <c r="C1405" s="33" t="s">
        <v>3065</v>
      </c>
      <c r="D1405" s="34" t="s">
        <v>3613</v>
      </c>
      <c r="E1405" s="35">
        <v>46154.554819999998</v>
      </c>
      <c r="F1405" s="36">
        <v>45535</v>
      </c>
      <c r="G1405" s="37">
        <v>0.41406711525000001</v>
      </c>
      <c r="H1405" s="38">
        <v>19111.08337</v>
      </c>
      <c r="I1405" s="33" t="s">
        <v>4021</v>
      </c>
      <c r="J1405" s="39">
        <v>0.26642392473999998</v>
      </c>
      <c r="K1405" s="40">
        <v>12296.67764</v>
      </c>
      <c r="L1405" s="33" t="s">
        <v>4044</v>
      </c>
      <c r="M1405" s="37">
        <v>0.23541910093999999</v>
      </c>
      <c r="N1405" s="38">
        <v>10865.6638</v>
      </c>
      <c r="O1405" s="41" t="s">
        <v>4117</v>
      </c>
    </row>
    <row r="1406" spans="2:15" ht="15" customHeight="1" x14ac:dyDescent="0.3">
      <c r="B1406" s="42" t="s">
        <v>3803</v>
      </c>
      <c r="C1406" s="43" t="s">
        <v>3977</v>
      </c>
      <c r="D1406" s="44" t="s">
        <v>3602</v>
      </c>
      <c r="E1406" s="45">
        <v>12168.347110000001</v>
      </c>
      <c r="F1406" s="46">
        <v>45412</v>
      </c>
      <c r="G1406" s="47">
        <v>0.15740370099000001</v>
      </c>
      <c r="H1406" s="48">
        <v>1915.3428699999999</v>
      </c>
      <c r="I1406" s="43" t="s">
        <v>4051</v>
      </c>
      <c r="J1406" s="49">
        <v>0.13165691244</v>
      </c>
      <c r="K1406" s="50">
        <v>1602.04701</v>
      </c>
      <c r="L1406" s="43" t="s">
        <v>4021</v>
      </c>
      <c r="M1406" s="47">
        <v>0.10124083319</v>
      </c>
      <c r="N1406" s="48">
        <v>1231.9336000000001</v>
      </c>
      <c r="O1406" s="51" t="s">
        <v>4030</v>
      </c>
    </row>
    <row r="1407" spans="2:15" ht="15" customHeight="1" x14ac:dyDescent="0.3">
      <c r="B1407" s="32" t="s">
        <v>1266</v>
      </c>
      <c r="C1407" s="33" t="s">
        <v>3066</v>
      </c>
      <c r="D1407" s="34" t="s">
        <v>3605</v>
      </c>
      <c r="E1407" s="35">
        <v>6031.7688799999996</v>
      </c>
      <c r="F1407" s="36">
        <v>45504</v>
      </c>
      <c r="G1407" s="37">
        <v>0.20447086494</v>
      </c>
      <c r="H1407" s="38">
        <v>1233.3209999999999</v>
      </c>
      <c r="I1407" s="33" t="s">
        <v>4386</v>
      </c>
      <c r="J1407" s="39">
        <v>0.17452329341</v>
      </c>
      <c r="K1407" s="40">
        <v>1052.68417</v>
      </c>
      <c r="L1407" s="33" t="s">
        <v>4023</v>
      </c>
      <c r="M1407" s="37">
        <v>0.16572444830999999</v>
      </c>
      <c r="N1407" s="38">
        <v>999.61157000000003</v>
      </c>
      <c r="O1407" s="41" t="s">
        <v>4044</v>
      </c>
    </row>
    <row r="1408" spans="2:15" ht="15" customHeight="1" x14ac:dyDescent="0.3">
      <c r="B1408" s="42" t="s">
        <v>1267</v>
      </c>
      <c r="C1408" s="43" t="s">
        <v>3067</v>
      </c>
      <c r="D1408" s="44" t="s">
        <v>3605</v>
      </c>
      <c r="E1408" s="45">
        <v>99153.065849999999</v>
      </c>
      <c r="F1408" s="46">
        <v>45504</v>
      </c>
      <c r="G1408" s="47">
        <v>0.20791534546000001</v>
      </c>
      <c r="H1408" s="48">
        <v>20615.443940000001</v>
      </c>
      <c r="I1408" s="43" t="s">
        <v>4076</v>
      </c>
      <c r="J1408" s="49">
        <v>9.7932305338E-2</v>
      </c>
      <c r="K1408" s="50">
        <v>9710.2883199999997</v>
      </c>
      <c r="L1408" s="43" t="s">
        <v>4044</v>
      </c>
      <c r="M1408" s="47">
        <v>8.3473999105000002E-2</v>
      </c>
      <c r="N1408" s="48">
        <v>8276.7029299999995</v>
      </c>
      <c r="O1408" s="51" t="s">
        <v>4048</v>
      </c>
    </row>
    <row r="1409" spans="2:15" ht="15" customHeight="1" x14ac:dyDescent="0.3">
      <c r="B1409" s="32" t="s">
        <v>1268</v>
      </c>
      <c r="C1409" s="33" t="s">
        <v>3068</v>
      </c>
      <c r="D1409" s="34" t="s">
        <v>3614</v>
      </c>
      <c r="E1409" s="35">
        <v>20816.207429999999</v>
      </c>
      <c r="F1409" s="36">
        <v>45504</v>
      </c>
      <c r="G1409" s="37">
        <v>0.12383564242</v>
      </c>
      <c r="H1409" s="38">
        <v>2577.7884199999999</v>
      </c>
      <c r="I1409" s="33" t="s">
        <v>4307</v>
      </c>
      <c r="J1409" s="39">
        <v>0.10899109828</v>
      </c>
      <c r="K1409" s="40">
        <v>2268.7813099999998</v>
      </c>
      <c r="L1409" s="33" t="s">
        <v>4074</v>
      </c>
      <c r="M1409" s="37">
        <v>8.9587545487E-2</v>
      </c>
      <c r="N1409" s="38">
        <v>1864.87293</v>
      </c>
      <c r="O1409" s="41" t="s">
        <v>4044</v>
      </c>
    </row>
    <row r="1410" spans="2:15" ht="15" customHeight="1" x14ac:dyDescent="0.3">
      <c r="B1410" s="42" t="s">
        <v>1269</v>
      </c>
      <c r="C1410" s="43" t="s">
        <v>3069</v>
      </c>
      <c r="D1410" s="44" t="s">
        <v>3623</v>
      </c>
      <c r="E1410" s="45">
        <v>13890.501850000001</v>
      </c>
      <c r="F1410" s="46">
        <v>45535</v>
      </c>
      <c r="G1410" s="47">
        <v>0.20038241814999999</v>
      </c>
      <c r="H1410" s="48">
        <v>2783.4123500000001</v>
      </c>
      <c r="I1410" s="43" t="s">
        <v>4031</v>
      </c>
      <c r="J1410" s="49">
        <v>0.19686049284000001</v>
      </c>
      <c r="K1410" s="50">
        <v>2734.4910399999999</v>
      </c>
      <c r="L1410" s="43" t="s">
        <v>4105</v>
      </c>
      <c r="M1410" s="47">
        <v>0.15014802651</v>
      </c>
      <c r="N1410" s="48">
        <v>2085.6314400000001</v>
      </c>
      <c r="O1410" s="51" t="s">
        <v>4024</v>
      </c>
    </row>
    <row r="1411" spans="2:15" ht="15" customHeight="1" x14ac:dyDescent="0.3">
      <c r="B1411" s="32" t="s">
        <v>1270</v>
      </c>
      <c r="C1411" s="33" t="s">
        <v>3070</v>
      </c>
      <c r="D1411" s="34" t="s">
        <v>3614</v>
      </c>
      <c r="E1411" s="35">
        <v>8392.2773699999998</v>
      </c>
      <c r="F1411" s="36">
        <v>45535</v>
      </c>
      <c r="G1411" s="37">
        <v>0.15607438746999999</v>
      </c>
      <c r="H1411" s="38">
        <v>1309.8195499999999</v>
      </c>
      <c r="I1411" s="33" t="s">
        <v>4387</v>
      </c>
      <c r="J1411" s="39">
        <v>0.12757750522</v>
      </c>
      <c r="K1411" s="40">
        <v>1070.66581</v>
      </c>
      <c r="L1411" s="33" t="s">
        <v>4186</v>
      </c>
      <c r="M1411" s="37">
        <v>9.8832793939999997E-2</v>
      </c>
      <c r="N1411" s="38">
        <v>829.43222000000003</v>
      </c>
      <c r="O1411" s="41" t="s">
        <v>4035</v>
      </c>
    </row>
    <row r="1412" spans="2:15" ht="15" customHeight="1" x14ac:dyDescent="0.3">
      <c r="B1412" s="42" t="s">
        <v>1271</v>
      </c>
      <c r="C1412" s="43" t="s">
        <v>3071</v>
      </c>
      <c r="D1412" s="44" t="s">
        <v>3618</v>
      </c>
      <c r="E1412" s="45">
        <v>43012.593339999999</v>
      </c>
      <c r="F1412" s="46">
        <v>45504</v>
      </c>
      <c r="G1412" s="47">
        <v>0.44384159609000001</v>
      </c>
      <c r="H1412" s="48">
        <v>19090.77808</v>
      </c>
      <c r="I1412" s="43" t="s">
        <v>4025</v>
      </c>
      <c r="J1412" s="49">
        <v>0.14133778058999999</v>
      </c>
      <c r="K1412" s="50">
        <v>6079.3044799999998</v>
      </c>
      <c r="L1412" s="43" t="s">
        <v>4044</v>
      </c>
      <c r="M1412" s="47">
        <v>0.12568732458000001</v>
      </c>
      <c r="N1412" s="48">
        <v>5406.13778</v>
      </c>
      <c r="O1412" s="51" t="s">
        <v>4102</v>
      </c>
    </row>
    <row r="1413" spans="2:15" ht="15" customHeight="1" x14ac:dyDescent="0.3">
      <c r="B1413" s="32" t="s">
        <v>1272</v>
      </c>
      <c r="C1413" s="33" t="s">
        <v>3072</v>
      </c>
      <c r="D1413" s="34" t="s">
        <v>3616</v>
      </c>
      <c r="E1413" s="35">
        <v>9863.2579499999993</v>
      </c>
      <c r="F1413" s="36">
        <v>45504</v>
      </c>
      <c r="G1413" s="37">
        <v>0.21574039337000001</v>
      </c>
      <c r="H1413" s="38">
        <v>2127.9031500000001</v>
      </c>
      <c r="I1413" s="33" t="s">
        <v>4024</v>
      </c>
      <c r="J1413" s="39">
        <v>0.17795537223999999</v>
      </c>
      <c r="K1413" s="40">
        <v>1755.21974</v>
      </c>
      <c r="L1413" s="33" t="s">
        <v>4035</v>
      </c>
      <c r="M1413" s="37">
        <v>0.17638868604999999</v>
      </c>
      <c r="N1413" s="38">
        <v>1739.76711</v>
      </c>
      <c r="O1413" s="41" t="s">
        <v>4044</v>
      </c>
    </row>
    <row r="1414" spans="2:15" ht="15" customHeight="1" x14ac:dyDescent="0.3">
      <c r="B1414" s="42" t="s">
        <v>1273</v>
      </c>
      <c r="C1414" s="43" t="s">
        <v>3073</v>
      </c>
      <c r="D1414" s="44" t="s">
        <v>3613</v>
      </c>
      <c r="E1414" s="45">
        <v>195346.25175</v>
      </c>
      <c r="F1414" s="46">
        <v>45535</v>
      </c>
      <c r="G1414" s="47">
        <v>0.19594641360000001</v>
      </c>
      <c r="H1414" s="48">
        <v>38277.397440000001</v>
      </c>
      <c r="I1414" s="43" t="s">
        <v>4030</v>
      </c>
      <c r="J1414" s="49">
        <v>0.18186622211</v>
      </c>
      <c r="K1414" s="50">
        <v>35526.884810000003</v>
      </c>
      <c r="L1414" s="43" t="s">
        <v>4035</v>
      </c>
      <c r="M1414" s="47">
        <v>0.10398295690999999</v>
      </c>
      <c r="N1414" s="48">
        <v>20312.68088</v>
      </c>
      <c r="O1414" s="51" t="s">
        <v>4057</v>
      </c>
    </row>
    <row r="1415" spans="2:15" ht="15" customHeight="1" x14ac:dyDescent="0.3">
      <c r="B1415" s="32" t="s">
        <v>1274</v>
      </c>
      <c r="C1415" s="33" t="s">
        <v>3074</v>
      </c>
      <c r="D1415" s="34" t="s">
        <v>3600</v>
      </c>
      <c r="E1415" s="35">
        <v>11964.43793</v>
      </c>
      <c r="F1415" s="36">
        <v>45504</v>
      </c>
      <c r="G1415" s="37">
        <v>0.19585083844000001</v>
      </c>
      <c r="H1415" s="38">
        <v>2343.2451999999998</v>
      </c>
      <c r="I1415" s="33" t="s">
        <v>4105</v>
      </c>
      <c r="J1415" s="39">
        <v>0.14734473447999999</v>
      </c>
      <c r="K1415" s="40">
        <v>1762.8969300000001</v>
      </c>
      <c r="L1415" s="33" t="s">
        <v>4027</v>
      </c>
      <c r="M1415" s="37">
        <v>0.13768770916</v>
      </c>
      <c r="N1415" s="38">
        <v>1647.3560500000001</v>
      </c>
      <c r="O1415" s="41" t="s">
        <v>4071</v>
      </c>
    </row>
    <row r="1416" spans="2:15" ht="15" customHeight="1" x14ac:dyDescent="0.3">
      <c r="B1416" s="42" t="s">
        <v>1275</v>
      </c>
      <c r="C1416" s="43" t="s">
        <v>3075</v>
      </c>
      <c r="D1416" s="44" t="s">
        <v>3601</v>
      </c>
      <c r="E1416" s="45">
        <v>32318.844000000001</v>
      </c>
      <c r="F1416" s="46">
        <v>45504</v>
      </c>
      <c r="G1416" s="47">
        <v>0.39148211273</v>
      </c>
      <c r="H1416" s="48">
        <v>12652.249330000001</v>
      </c>
      <c r="I1416" s="43" t="s">
        <v>4021</v>
      </c>
      <c r="J1416" s="49">
        <v>0.21237365791999999</v>
      </c>
      <c r="K1416" s="50">
        <v>6863.67112</v>
      </c>
      <c r="L1416" s="43" t="s">
        <v>4051</v>
      </c>
      <c r="M1416" s="47">
        <v>0.165863068</v>
      </c>
      <c r="N1416" s="48">
        <v>5360.5026200000002</v>
      </c>
      <c r="O1416" s="51" t="s">
        <v>4019</v>
      </c>
    </row>
    <row r="1417" spans="2:15" ht="15" customHeight="1" x14ac:dyDescent="0.3">
      <c r="B1417" s="32" t="s">
        <v>1276</v>
      </c>
      <c r="C1417" s="33" t="s">
        <v>3076</v>
      </c>
      <c r="D1417" s="34" t="s">
        <v>3613</v>
      </c>
      <c r="E1417" s="35">
        <v>4441094.5595000004</v>
      </c>
      <c r="F1417" s="36">
        <v>45504</v>
      </c>
      <c r="G1417" s="37">
        <v>0.66577896984999996</v>
      </c>
      <c r="H1417" s="38">
        <v>2956787.3607999999</v>
      </c>
      <c r="I1417" s="33" t="s">
        <v>4025</v>
      </c>
      <c r="J1417" s="39">
        <v>7.8960655096000004E-2</v>
      </c>
      <c r="K1417" s="40">
        <v>350671.73576000001</v>
      </c>
      <c r="L1417" s="33" t="s">
        <v>4315</v>
      </c>
      <c r="M1417" s="37">
        <v>2.5645826989999999E-2</v>
      </c>
      <c r="N1417" s="38">
        <v>113895.54272</v>
      </c>
      <c r="O1417" s="41" t="s">
        <v>4277</v>
      </c>
    </row>
    <row r="1418" spans="2:15" ht="15" customHeight="1" x14ac:dyDescent="0.3">
      <c r="B1418" s="42" t="s">
        <v>3804</v>
      </c>
      <c r="C1418" s="43" t="s">
        <v>3978</v>
      </c>
      <c r="D1418" s="44" t="s">
        <v>3606</v>
      </c>
      <c r="E1418" s="45">
        <v>14105.720380000001</v>
      </c>
      <c r="F1418" s="46">
        <v>45504</v>
      </c>
      <c r="G1418" s="47">
        <v>0.10855191785</v>
      </c>
      <c r="H1418" s="48">
        <v>1531.203</v>
      </c>
      <c r="I1418" s="43" t="s">
        <v>4049</v>
      </c>
      <c r="J1418" s="49">
        <v>0.10443890636</v>
      </c>
      <c r="K1418" s="50">
        <v>1473.1860099999999</v>
      </c>
      <c r="L1418" s="43" t="s">
        <v>4051</v>
      </c>
      <c r="M1418" s="47">
        <v>9.7359864864000001E-2</v>
      </c>
      <c r="N1418" s="48">
        <v>1373.3310300000001</v>
      </c>
      <c r="O1418" s="51" t="s">
        <v>4024</v>
      </c>
    </row>
    <row r="1419" spans="2:15" ht="15" customHeight="1" x14ac:dyDescent="0.3">
      <c r="B1419" s="32" t="s">
        <v>1277</v>
      </c>
      <c r="C1419" s="33" t="s">
        <v>3077</v>
      </c>
      <c r="D1419" s="34" t="s">
        <v>3610</v>
      </c>
      <c r="E1419" s="35">
        <v>69597.138819999993</v>
      </c>
      <c r="F1419" s="36">
        <v>45535</v>
      </c>
      <c r="G1419" s="37">
        <v>0.2908882854</v>
      </c>
      <c r="H1419" s="38">
        <v>20244.99238</v>
      </c>
      <c r="I1419" s="33" t="s">
        <v>4044</v>
      </c>
      <c r="J1419" s="39">
        <v>0.17980873714000001</v>
      </c>
      <c r="K1419" s="40">
        <v>12514.173640000001</v>
      </c>
      <c r="L1419" s="33" t="s">
        <v>4074</v>
      </c>
      <c r="M1419" s="37">
        <v>0.11355401750000001</v>
      </c>
      <c r="N1419" s="38">
        <v>7903.0347199999997</v>
      </c>
      <c r="O1419" s="41" t="s">
        <v>4022</v>
      </c>
    </row>
    <row r="1420" spans="2:15" ht="15" customHeight="1" x14ac:dyDescent="0.3">
      <c r="B1420" s="42" t="s">
        <v>3805</v>
      </c>
      <c r="C1420" s="43" t="s">
        <v>3979</v>
      </c>
      <c r="D1420" s="44" t="s">
        <v>3620</v>
      </c>
      <c r="E1420" s="45">
        <v>3262.6816600000002</v>
      </c>
      <c r="F1420" s="46">
        <v>45535</v>
      </c>
      <c r="G1420" s="47">
        <v>1</v>
      </c>
      <c r="H1420" s="48">
        <v>3262.6816600000002</v>
      </c>
      <c r="I1420" s="43" t="s">
        <v>4020</v>
      </c>
      <c r="J1420" s="49"/>
      <c r="K1420" s="50"/>
      <c r="L1420" s="43" t="s">
        <v>3627</v>
      </c>
      <c r="M1420" s="47"/>
      <c r="N1420" s="48"/>
      <c r="O1420" s="51" t="s">
        <v>3627</v>
      </c>
    </row>
    <row r="1421" spans="2:15" ht="15" customHeight="1" x14ac:dyDescent="0.3">
      <c r="B1421" s="32" t="s">
        <v>1278</v>
      </c>
      <c r="C1421" s="33" t="s">
        <v>3078</v>
      </c>
      <c r="D1421" s="34" t="s">
        <v>3605</v>
      </c>
      <c r="E1421" s="35">
        <v>45299.325169999996</v>
      </c>
      <c r="F1421" s="36">
        <v>45504</v>
      </c>
      <c r="G1421" s="37">
        <v>0.15521368527000001</v>
      </c>
      <c r="H1421" s="38">
        <v>7031.0752000000002</v>
      </c>
      <c r="I1421" s="33" t="s">
        <v>4130</v>
      </c>
      <c r="J1421" s="39">
        <v>0.13888183116</v>
      </c>
      <c r="K1421" s="40">
        <v>6291.2532300000003</v>
      </c>
      <c r="L1421" s="33" t="s">
        <v>4055</v>
      </c>
      <c r="M1421" s="37">
        <v>9.9408886404000002E-2</v>
      </c>
      <c r="N1421" s="38">
        <v>4503.1554699999997</v>
      </c>
      <c r="O1421" s="41" t="s">
        <v>4052</v>
      </c>
    </row>
    <row r="1422" spans="2:15" ht="15" customHeight="1" x14ac:dyDescent="0.3">
      <c r="B1422" s="42" t="s">
        <v>1279</v>
      </c>
      <c r="C1422" s="43" t="s">
        <v>3079</v>
      </c>
      <c r="D1422" s="44" t="s">
        <v>3605</v>
      </c>
      <c r="E1422" s="45">
        <v>28057.57271</v>
      </c>
      <c r="F1422" s="46">
        <v>45504</v>
      </c>
      <c r="G1422" s="47">
        <v>0.33418910170999999</v>
      </c>
      <c r="H1422" s="48">
        <v>9376.5350199999993</v>
      </c>
      <c r="I1422" s="43" t="s">
        <v>4048</v>
      </c>
      <c r="J1422" s="49">
        <v>0.20265491419000001</v>
      </c>
      <c r="K1422" s="50">
        <v>5686.0049900000004</v>
      </c>
      <c r="L1422" s="43" t="s">
        <v>4045</v>
      </c>
      <c r="M1422" s="47">
        <v>0.17847589105</v>
      </c>
      <c r="N1422" s="48">
        <v>5007.6002900000003</v>
      </c>
      <c r="O1422" s="51" t="s">
        <v>4278</v>
      </c>
    </row>
    <row r="1423" spans="2:15" ht="15" customHeight="1" x14ac:dyDescent="0.3">
      <c r="B1423" s="32" t="s">
        <v>1280</v>
      </c>
      <c r="C1423" s="33" t="s">
        <v>3080</v>
      </c>
      <c r="D1423" s="34" t="s">
        <v>3614</v>
      </c>
      <c r="E1423" s="35">
        <v>365429.45636000001</v>
      </c>
      <c r="F1423" s="36">
        <v>45504</v>
      </c>
      <c r="G1423" s="37">
        <v>0.37751067509000003</v>
      </c>
      <c r="H1423" s="38">
        <v>137953.52077</v>
      </c>
      <c r="I1423" s="33" t="s">
        <v>4025</v>
      </c>
      <c r="J1423" s="39">
        <v>9.5847473350999995E-2</v>
      </c>
      <c r="K1423" s="40">
        <v>35025.490080000003</v>
      </c>
      <c r="L1423" s="33" t="s">
        <v>4050</v>
      </c>
      <c r="M1423" s="37">
        <v>8.3201829000999997E-2</v>
      </c>
      <c r="N1423" s="38">
        <v>30404.399140000001</v>
      </c>
      <c r="O1423" s="41" t="s">
        <v>4074</v>
      </c>
    </row>
    <row r="1424" spans="2:15" ht="15" customHeight="1" x14ac:dyDescent="0.3">
      <c r="B1424" s="42" t="s">
        <v>1281</v>
      </c>
      <c r="C1424" s="43" t="s">
        <v>3081</v>
      </c>
      <c r="D1424" s="44" t="s">
        <v>3614</v>
      </c>
      <c r="E1424" s="45">
        <v>226766.82188999999</v>
      </c>
      <c r="F1424" s="46">
        <v>45504</v>
      </c>
      <c r="G1424" s="47">
        <v>0.35762356263</v>
      </c>
      <c r="H1424" s="48">
        <v>81097.158729999996</v>
      </c>
      <c r="I1424" s="43" t="s">
        <v>4049</v>
      </c>
      <c r="J1424" s="49">
        <v>0.13333398073</v>
      </c>
      <c r="K1424" s="50">
        <v>30235.72306</v>
      </c>
      <c r="L1424" s="43" t="s">
        <v>4394</v>
      </c>
      <c r="M1424" s="47">
        <v>8.6959484044999993E-2</v>
      </c>
      <c r="N1424" s="48">
        <v>19719.525829999999</v>
      </c>
      <c r="O1424" s="51" t="s">
        <v>4279</v>
      </c>
    </row>
    <row r="1425" spans="2:15" ht="15" customHeight="1" x14ac:dyDescent="0.3">
      <c r="B1425" s="32" t="s">
        <v>1282</v>
      </c>
      <c r="C1425" s="33" t="s">
        <v>3082</v>
      </c>
      <c r="D1425" s="34" t="s">
        <v>3603</v>
      </c>
      <c r="E1425" s="35">
        <v>22128.577150000001</v>
      </c>
      <c r="F1425" s="36">
        <v>42947</v>
      </c>
      <c r="G1425" s="37">
        <v>0.54470575528999998</v>
      </c>
      <c r="H1425" s="38">
        <v>12053.563330000001</v>
      </c>
      <c r="I1425" s="33" t="s">
        <v>4113</v>
      </c>
      <c r="J1425" s="39">
        <v>0.36735354898</v>
      </c>
      <c r="K1425" s="40">
        <v>8129.0113499999998</v>
      </c>
      <c r="L1425" s="33" t="s">
        <v>4454</v>
      </c>
      <c r="M1425" s="37">
        <v>8.7940695725999996E-2</v>
      </c>
      <c r="N1425" s="38">
        <v>1946.0024699999999</v>
      </c>
      <c r="O1425" s="41" t="s">
        <v>4280</v>
      </c>
    </row>
    <row r="1426" spans="2:15" ht="15" customHeight="1" x14ac:dyDescent="0.3">
      <c r="B1426" s="42" t="s">
        <v>1283</v>
      </c>
      <c r="C1426" s="43" t="s">
        <v>3083</v>
      </c>
      <c r="D1426" s="44" t="s">
        <v>3613</v>
      </c>
      <c r="E1426" s="45">
        <v>20684.193670000001</v>
      </c>
      <c r="F1426" s="46">
        <v>45535</v>
      </c>
      <c r="G1426" s="47">
        <v>0.18901703021999999</v>
      </c>
      <c r="H1426" s="48">
        <v>3909.6648599999999</v>
      </c>
      <c r="I1426" s="43" t="s">
        <v>4057</v>
      </c>
      <c r="J1426" s="49">
        <v>0.13506061172</v>
      </c>
      <c r="K1426" s="50">
        <v>2793.61985</v>
      </c>
      <c r="L1426" s="43" t="s">
        <v>4044</v>
      </c>
      <c r="M1426" s="47">
        <v>0.10422815964</v>
      </c>
      <c r="N1426" s="48">
        <v>2155.8754399999998</v>
      </c>
      <c r="O1426" s="51" t="s">
        <v>4098</v>
      </c>
    </row>
    <row r="1427" spans="2:15" ht="15" customHeight="1" x14ac:dyDescent="0.3">
      <c r="B1427" s="32" t="s">
        <v>1284</v>
      </c>
      <c r="C1427" s="33" t="s">
        <v>3084</v>
      </c>
      <c r="D1427" s="34" t="s">
        <v>3613</v>
      </c>
      <c r="E1427" s="35">
        <v>20547.299579999999</v>
      </c>
      <c r="F1427" s="36">
        <v>45535</v>
      </c>
      <c r="G1427" s="37">
        <v>0.16147375703</v>
      </c>
      <c r="H1427" s="38">
        <v>3317.8496599999999</v>
      </c>
      <c r="I1427" s="33" t="s">
        <v>4035</v>
      </c>
      <c r="J1427" s="39">
        <v>0.14689445093</v>
      </c>
      <c r="K1427" s="40">
        <v>3018.2842900000001</v>
      </c>
      <c r="L1427" s="33" t="s">
        <v>4158</v>
      </c>
      <c r="M1427" s="37">
        <v>0.12714953222</v>
      </c>
      <c r="N1427" s="38">
        <v>2612.57953</v>
      </c>
      <c r="O1427" s="41" t="s">
        <v>4057</v>
      </c>
    </row>
    <row r="1428" spans="2:15" ht="15" customHeight="1" x14ac:dyDescent="0.3">
      <c r="B1428" s="42" t="s">
        <v>1285</v>
      </c>
      <c r="C1428" s="43" t="s">
        <v>3085</v>
      </c>
      <c r="D1428" s="44" t="s">
        <v>3612</v>
      </c>
      <c r="E1428" s="45">
        <v>78931.172739999995</v>
      </c>
      <c r="F1428" s="46">
        <v>45504</v>
      </c>
      <c r="G1428" s="47">
        <v>0.14490249090000001</v>
      </c>
      <c r="H1428" s="48">
        <v>11437.323539999999</v>
      </c>
      <c r="I1428" s="43" t="s">
        <v>4074</v>
      </c>
      <c r="J1428" s="49">
        <v>0.14176803893000001</v>
      </c>
      <c r="K1428" s="50">
        <v>11189.91757</v>
      </c>
      <c r="L1428" s="43" t="s">
        <v>4052</v>
      </c>
      <c r="M1428" s="47">
        <v>8.3515083345999996E-2</v>
      </c>
      <c r="N1428" s="48">
        <v>6591.9434700000002</v>
      </c>
      <c r="O1428" s="51" t="s">
        <v>4019</v>
      </c>
    </row>
    <row r="1429" spans="2:15" ht="15" customHeight="1" x14ac:dyDescent="0.3">
      <c r="B1429" s="32" t="s">
        <v>1286</v>
      </c>
      <c r="C1429" s="33" t="s">
        <v>3086</v>
      </c>
      <c r="D1429" s="34" t="s">
        <v>3602</v>
      </c>
      <c r="E1429" s="35">
        <v>151806.01675000001</v>
      </c>
      <c r="F1429" s="36">
        <v>45382</v>
      </c>
      <c r="G1429" s="37">
        <v>0.10539468515</v>
      </c>
      <c r="H1429" s="38">
        <v>15999.547339999999</v>
      </c>
      <c r="I1429" s="33" t="s">
        <v>4116</v>
      </c>
      <c r="J1429" s="39">
        <v>7.1175732302E-2</v>
      </c>
      <c r="K1429" s="40">
        <v>10804.904409999999</v>
      </c>
      <c r="L1429" s="33" t="s">
        <v>4291</v>
      </c>
      <c r="M1429" s="37">
        <v>6.8628158179000004E-2</v>
      </c>
      <c r="N1429" s="38">
        <v>10418.16733</v>
      </c>
      <c r="O1429" s="41" t="s">
        <v>4085</v>
      </c>
    </row>
    <row r="1430" spans="2:15" ht="15" customHeight="1" x14ac:dyDescent="0.3">
      <c r="B1430" s="42" t="s">
        <v>1287</v>
      </c>
      <c r="C1430" s="43" t="s">
        <v>3087</v>
      </c>
      <c r="D1430" s="44" t="s">
        <v>3606</v>
      </c>
      <c r="E1430" s="45">
        <v>20061.56321</v>
      </c>
      <c r="F1430" s="46">
        <v>45504</v>
      </c>
      <c r="G1430" s="47">
        <v>0.19327401606</v>
      </c>
      <c r="H1430" s="48">
        <v>3877.37889</v>
      </c>
      <c r="I1430" s="43" t="s">
        <v>4024</v>
      </c>
      <c r="J1430" s="49">
        <v>0.16825594619000001</v>
      </c>
      <c r="K1430" s="50">
        <v>3375.4773</v>
      </c>
      <c r="L1430" s="43" t="s">
        <v>4021</v>
      </c>
      <c r="M1430" s="47">
        <v>0.12850853410999999</v>
      </c>
      <c r="N1430" s="48">
        <v>2578.0820800000001</v>
      </c>
      <c r="O1430" s="51" t="s">
        <v>4074</v>
      </c>
    </row>
    <row r="1431" spans="2:15" ht="15" customHeight="1" x14ac:dyDescent="0.3">
      <c r="B1431" s="32" t="s">
        <v>1288</v>
      </c>
      <c r="C1431" s="33" t="s">
        <v>3088</v>
      </c>
      <c r="D1431" s="34" t="s">
        <v>3610</v>
      </c>
      <c r="E1431" s="35">
        <v>103677.04355</v>
      </c>
      <c r="F1431" s="36">
        <v>45535</v>
      </c>
      <c r="G1431" s="37">
        <v>0.31736194371999998</v>
      </c>
      <c r="H1431" s="38">
        <v>32903.14806</v>
      </c>
      <c r="I1431" s="33" t="s">
        <v>4049</v>
      </c>
      <c r="J1431" s="39">
        <v>0.17246731974000001</v>
      </c>
      <c r="K1431" s="40">
        <v>17880.901819999999</v>
      </c>
      <c r="L1431" s="33" t="s">
        <v>4074</v>
      </c>
      <c r="M1431" s="37">
        <v>0.10902328271</v>
      </c>
      <c r="N1431" s="38">
        <v>11303.21163</v>
      </c>
      <c r="O1431" s="41" t="s">
        <v>4030</v>
      </c>
    </row>
    <row r="1432" spans="2:15" ht="15" customHeight="1" x14ac:dyDescent="0.3">
      <c r="B1432" s="42" t="s">
        <v>1289</v>
      </c>
      <c r="C1432" s="43" t="s">
        <v>3089</v>
      </c>
      <c r="D1432" s="44" t="s">
        <v>3617</v>
      </c>
      <c r="E1432" s="45">
        <v>1011349.9625</v>
      </c>
      <c r="F1432" s="46">
        <v>45504</v>
      </c>
      <c r="G1432" s="47">
        <v>0.42837319206000002</v>
      </c>
      <c r="H1432" s="48">
        <v>433235.21175999998</v>
      </c>
      <c r="I1432" s="43" t="s">
        <v>4025</v>
      </c>
      <c r="J1432" s="49">
        <v>8.1518943629999993E-2</v>
      </c>
      <c r="K1432" s="50">
        <v>82444.180590000004</v>
      </c>
      <c r="L1432" s="43" t="s">
        <v>4052</v>
      </c>
      <c r="M1432" s="47">
        <v>6.9928120775999997E-2</v>
      </c>
      <c r="N1432" s="48">
        <v>70721.802330000006</v>
      </c>
      <c r="O1432" s="51" t="s">
        <v>4044</v>
      </c>
    </row>
    <row r="1433" spans="2:15" ht="15" customHeight="1" x14ac:dyDescent="0.3">
      <c r="B1433" s="32" t="s">
        <v>1290</v>
      </c>
      <c r="C1433" s="33" t="s">
        <v>3090</v>
      </c>
      <c r="D1433" s="34" t="s">
        <v>3613</v>
      </c>
      <c r="E1433" s="35">
        <v>23803.655470000002</v>
      </c>
      <c r="F1433" s="36">
        <v>45504</v>
      </c>
      <c r="G1433" s="37">
        <v>0.16109834831</v>
      </c>
      <c r="H1433" s="38">
        <v>3834.7295800000002</v>
      </c>
      <c r="I1433" s="33" t="s">
        <v>4027</v>
      </c>
      <c r="J1433" s="39">
        <v>0.15021795096000001</v>
      </c>
      <c r="K1433" s="40">
        <v>3575.7363500000001</v>
      </c>
      <c r="L1433" s="33" t="s">
        <v>4035</v>
      </c>
      <c r="M1433" s="37">
        <v>0.10572432218</v>
      </c>
      <c r="N1433" s="38">
        <v>2516.6253400000001</v>
      </c>
      <c r="O1433" s="41" t="s">
        <v>4038</v>
      </c>
    </row>
    <row r="1434" spans="2:15" ht="15" customHeight="1" x14ac:dyDescent="0.3">
      <c r="B1434" s="42" t="s">
        <v>1291</v>
      </c>
      <c r="C1434" s="43" t="s">
        <v>3091</v>
      </c>
      <c r="D1434" s="44" t="s">
        <v>3613</v>
      </c>
      <c r="E1434" s="45">
        <v>46570.317419999999</v>
      </c>
      <c r="F1434" s="46">
        <v>45504</v>
      </c>
      <c r="G1434" s="47">
        <v>0.14413047305000001</v>
      </c>
      <c r="H1434" s="48">
        <v>6712.2018799999996</v>
      </c>
      <c r="I1434" s="43" t="s">
        <v>4057</v>
      </c>
      <c r="J1434" s="49">
        <v>0.12270815031</v>
      </c>
      <c r="K1434" s="50">
        <v>5714.5575099999996</v>
      </c>
      <c r="L1434" s="43" t="s">
        <v>4051</v>
      </c>
      <c r="M1434" s="47">
        <v>0.10079811025</v>
      </c>
      <c r="N1434" s="48">
        <v>4694.1999900000001</v>
      </c>
      <c r="O1434" s="51" t="s">
        <v>4019</v>
      </c>
    </row>
    <row r="1435" spans="2:15" ht="15" customHeight="1" x14ac:dyDescent="0.3">
      <c r="B1435" s="32" t="s">
        <v>1292</v>
      </c>
      <c r="C1435" s="33" t="s">
        <v>3092</v>
      </c>
      <c r="D1435" s="34" t="s">
        <v>3600</v>
      </c>
      <c r="E1435" s="35">
        <v>21436.680339999999</v>
      </c>
      <c r="F1435" s="36">
        <v>45504</v>
      </c>
      <c r="G1435" s="37">
        <v>0.25723533973000001</v>
      </c>
      <c r="H1435" s="38">
        <v>5514.2717499999999</v>
      </c>
      <c r="I1435" s="33" t="s">
        <v>4052</v>
      </c>
      <c r="J1435" s="39">
        <v>0.18226676555999999</v>
      </c>
      <c r="K1435" s="40">
        <v>3907.1943900000001</v>
      </c>
      <c r="L1435" s="33" t="s">
        <v>4167</v>
      </c>
      <c r="M1435" s="37">
        <v>0.15077848195999999</v>
      </c>
      <c r="N1435" s="38">
        <v>3232.1901200000002</v>
      </c>
      <c r="O1435" s="41" t="s">
        <v>4021</v>
      </c>
    </row>
    <row r="1436" spans="2:15" ht="15" customHeight="1" x14ac:dyDescent="0.3">
      <c r="B1436" s="42" t="s">
        <v>1293</v>
      </c>
      <c r="C1436" s="43" t="s">
        <v>3093</v>
      </c>
      <c r="D1436" s="44" t="s">
        <v>3614</v>
      </c>
      <c r="E1436" s="45">
        <v>67066.859630000006</v>
      </c>
      <c r="F1436" s="46">
        <v>45535</v>
      </c>
      <c r="G1436" s="47">
        <v>0.22630341577999999</v>
      </c>
      <c r="H1436" s="48">
        <v>15177.459419999999</v>
      </c>
      <c r="I1436" s="43" t="s">
        <v>4041</v>
      </c>
      <c r="J1436" s="49">
        <v>0.16086315415999999</v>
      </c>
      <c r="K1436" s="50">
        <v>10788.586579999999</v>
      </c>
      <c r="L1436" s="43" t="s">
        <v>4045</v>
      </c>
      <c r="M1436" s="47">
        <v>0.15699521892000001</v>
      </c>
      <c r="N1436" s="48">
        <v>10529.176310000001</v>
      </c>
      <c r="O1436" s="51" t="s">
        <v>4021</v>
      </c>
    </row>
    <row r="1437" spans="2:15" ht="15" customHeight="1" x14ac:dyDescent="0.3">
      <c r="B1437" s="32" t="s">
        <v>1294</v>
      </c>
      <c r="C1437" s="33" t="s">
        <v>3094</v>
      </c>
      <c r="D1437" s="34" t="s">
        <v>3615</v>
      </c>
      <c r="E1437" s="35">
        <v>540858.61340999999</v>
      </c>
      <c r="F1437" s="36">
        <v>45504</v>
      </c>
      <c r="G1437" s="37">
        <v>0.54091742998000003</v>
      </c>
      <c r="H1437" s="38">
        <v>292559.85115</v>
      </c>
      <c r="I1437" s="33" t="s">
        <v>4025</v>
      </c>
      <c r="J1437" s="39">
        <v>7.8218648924000003E-2</v>
      </c>
      <c r="K1437" s="40">
        <v>42305.23</v>
      </c>
      <c r="L1437" s="33" t="s">
        <v>4073</v>
      </c>
      <c r="M1437" s="37">
        <v>3.0666584924000002E-2</v>
      </c>
      <c r="N1437" s="38">
        <v>16586.286599999999</v>
      </c>
      <c r="O1437" s="41" t="s">
        <v>4281</v>
      </c>
    </row>
    <row r="1438" spans="2:15" ht="15" customHeight="1" x14ac:dyDescent="0.3">
      <c r="B1438" s="42" t="s">
        <v>1295</v>
      </c>
      <c r="C1438" s="43" t="s">
        <v>3095</v>
      </c>
      <c r="D1438" s="44" t="s">
        <v>3605</v>
      </c>
      <c r="E1438" s="45">
        <v>23531.806270000001</v>
      </c>
      <c r="F1438" s="46">
        <v>45504</v>
      </c>
      <c r="G1438" s="47">
        <v>0.10681267010000001</v>
      </c>
      <c r="H1438" s="48">
        <v>2513.4950600000002</v>
      </c>
      <c r="I1438" s="43" t="s">
        <v>4140</v>
      </c>
      <c r="J1438" s="49">
        <v>9.6545334597000002E-2</v>
      </c>
      <c r="K1438" s="50">
        <v>2271.8861099999999</v>
      </c>
      <c r="L1438" s="43" t="s">
        <v>4105</v>
      </c>
      <c r="M1438" s="47">
        <v>9.4920687106000004E-2</v>
      </c>
      <c r="N1438" s="48">
        <v>2233.6552200000001</v>
      </c>
      <c r="O1438" s="51" t="s">
        <v>4019</v>
      </c>
    </row>
    <row r="1439" spans="2:15" ht="15" customHeight="1" x14ac:dyDescent="0.3">
      <c r="B1439" s="32" t="s">
        <v>1296</v>
      </c>
      <c r="C1439" s="33" t="s">
        <v>3096</v>
      </c>
      <c r="D1439" s="34" t="s">
        <v>3614</v>
      </c>
      <c r="E1439" s="35">
        <v>1114340.3640999999</v>
      </c>
      <c r="F1439" s="36">
        <v>45504</v>
      </c>
      <c r="G1439" s="37">
        <v>0.15311926167000001</v>
      </c>
      <c r="H1439" s="38">
        <v>170626.97380000001</v>
      </c>
      <c r="I1439" s="33" t="s">
        <v>4031</v>
      </c>
      <c r="J1439" s="39">
        <v>0.13583498790000001</v>
      </c>
      <c r="K1439" s="40">
        <v>151366.40987</v>
      </c>
      <c r="L1439" s="33" t="s">
        <v>4060</v>
      </c>
      <c r="M1439" s="37">
        <v>0.12348319241</v>
      </c>
      <c r="N1439" s="38">
        <v>137602.30559</v>
      </c>
      <c r="O1439" s="41" t="s">
        <v>4073</v>
      </c>
    </row>
    <row r="1440" spans="2:15" ht="15" customHeight="1" x14ac:dyDescent="0.3">
      <c r="B1440" s="42" t="s">
        <v>1297</v>
      </c>
      <c r="C1440" s="43" t="s">
        <v>3097</v>
      </c>
      <c r="D1440" s="44" t="s">
        <v>3615</v>
      </c>
      <c r="E1440" s="45">
        <v>2172.71081</v>
      </c>
      <c r="F1440" s="46">
        <v>45535</v>
      </c>
      <c r="G1440" s="47">
        <v>0.42103011859</v>
      </c>
      <c r="H1440" s="48">
        <v>914.77669000000003</v>
      </c>
      <c r="I1440" s="43" t="s">
        <v>4050</v>
      </c>
      <c r="J1440" s="49">
        <v>0.15012581909</v>
      </c>
      <c r="K1440" s="50">
        <v>326.17998999999998</v>
      </c>
      <c r="L1440" s="43" t="s">
        <v>4021</v>
      </c>
      <c r="M1440" s="47">
        <v>0.14278476389</v>
      </c>
      <c r="N1440" s="48">
        <v>310.23</v>
      </c>
      <c r="O1440" s="51" t="s">
        <v>4030</v>
      </c>
    </row>
    <row r="1441" spans="2:15" ht="15" customHeight="1" x14ac:dyDescent="0.3">
      <c r="B1441" s="32" t="s">
        <v>1298</v>
      </c>
      <c r="C1441" s="33" t="s">
        <v>3098</v>
      </c>
      <c r="D1441" s="34" t="s">
        <v>3621</v>
      </c>
      <c r="E1441" s="35">
        <v>183002.00721000001</v>
      </c>
      <c r="F1441" s="36">
        <v>45535</v>
      </c>
      <c r="G1441" s="37">
        <v>0.17612536896</v>
      </c>
      <c r="H1441" s="38">
        <v>32231.296040000001</v>
      </c>
      <c r="I1441" s="33" t="s">
        <v>4030</v>
      </c>
      <c r="J1441" s="39">
        <v>0.13806245076000001</v>
      </c>
      <c r="K1441" s="40">
        <v>25265.705610000001</v>
      </c>
      <c r="L1441" s="33" t="s">
        <v>4035</v>
      </c>
      <c r="M1441" s="37">
        <v>8.2074942614000002E-2</v>
      </c>
      <c r="N1441" s="38">
        <v>15019.87924</v>
      </c>
      <c r="O1441" s="41" t="s">
        <v>4162</v>
      </c>
    </row>
    <row r="1442" spans="2:15" ht="15" customHeight="1" x14ac:dyDescent="0.3">
      <c r="B1442" s="42" t="s">
        <v>1299</v>
      </c>
      <c r="C1442" s="43" t="s">
        <v>3099</v>
      </c>
      <c r="D1442" s="44" t="s">
        <v>3613</v>
      </c>
      <c r="E1442" s="45">
        <v>21753.843260000001</v>
      </c>
      <c r="F1442" s="46">
        <v>45535</v>
      </c>
      <c r="G1442" s="47">
        <v>0.10176250162</v>
      </c>
      <c r="H1442" s="48">
        <v>2213.7255100000002</v>
      </c>
      <c r="I1442" s="43" t="s">
        <v>4035</v>
      </c>
      <c r="J1442" s="49">
        <v>9.9869767563999998E-2</v>
      </c>
      <c r="K1442" s="50">
        <v>2172.5512699999999</v>
      </c>
      <c r="L1442" s="43" t="s">
        <v>4030</v>
      </c>
      <c r="M1442" s="47">
        <v>9.9578093125999995E-2</v>
      </c>
      <c r="N1442" s="48">
        <v>2166.2062299999998</v>
      </c>
      <c r="O1442" s="51" t="s">
        <v>4227</v>
      </c>
    </row>
    <row r="1443" spans="2:15" ht="15" customHeight="1" x14ac:dyDescent="0.3">
      <c r="B1443" s="32" t="s">
        <v>1300</v>
      </c>
      <c r="C1443" s="33" t="s">
        <v>3100</v>
      </c>
      <c r="D1443" s="34" t="s">
        <v>3615</v>
      </c>
      <c r="E1443" s="35">
        <v>5001.6423199999999</v>
      </c>
      <c r="F1443" s="36">
        <v>45504</v>
      </c>
      <c r="G1443" s="37">
        <v>0.23402862401999999</v>
      </c>
      <c r="H1443" s="38">
        <v>1170.52747</v>
      </c>
      <c r="I1443" s="33" t="s">
        <v>4044</v>
      </c>
      <c r="J1443" s="39">
        <v>0.19649004409000001</v>
      </c>
      <c r="K1443" s="40">
        <v>982.77292</v>
      </c>
      <c r="L1443" s="33" t="s">
        <v>4061</v>
      </c>
      <c r="M1443" s="37">
        <v>0.12853800989</v>
      </c>
      <c r="N1443" s="38">
        <v>642.90115000000003</v>
      </c>
      <c r="O1443" s="41" t="s">
        <v>4109</v>
      </c>
    </row>
    <row r="1444" spans="2:15" ht="15" customHeight="1" x14ac:dyDescent="0.3">
      <c r="B1444" s="42" t="s">
        <v>1301</v>
      </c>
      <c r="C1444" s="43" t="s">
        <v>3101</v>
      </c>
      <c r="D1444" s="44" t="s">
        <v>3614</v>
      </c>
      <c r="E1444" s="45">
        <v>676597.11288999999</v>
      </c>
      <c r="F1444" s="46">
        <v>45504</v>
      </c>
      <c r="G1444" s="47">
        <v>0.26078543602999998</v>
      </c>
      <c r="H1444" s="48">
        <v>176446.67310000001</v>
      </c>
      <c r="I1444" s="43" t="s">
        <v>4044</v>
      </c>
      <c r="J1444" s="49">
        <v>0.19074494049999999</v>
      </c>
      <c r="K1444" s="50">
        <v>129057.47603999999</v>
      </c>
      <c r="L1444" s="43" t="s">
        <v>4035</v>
      </c>
      <c r="M1444" s="47">
        <v>0.10883772265</v>
      </c>
      <c r="N1444" s="48">
        <v>73639.288920000006</v>
      </c>
      <c r="O1444" s="51" t="s">
        <v>4022</v>
      </c>
    </row>
    <row r="1445" spans="2:15" ht="15" customHeight="1" x14ac:dyDescent="0.3">
      <c r="B1445" s="32" t="s">
        <v>1302</v>
      </c>
      <c r="C1445" s="33" t="s">
        <v>3102</v>
      </c>
      <c r="D1445" s="34" t="s">
        <v>3603</v>
      </c>
      <c r="E1445" s="35">
        <v>3450.2075300000001</v>
      </c>
      <c r="F1445" s="36">
        <v>43131</v>
      </c>
      <c r="G1445" s="37">
        <v>1</v>
      </c>
      <c r="H1445" s="38">
        <v>3450.2075300000001</v>
      </c>
      <c r="I1445" s="33" t="s">
        <v>4388</v>
      </c>
      <c r="J1445" s="39"/>
      <c r="K1445" s="40"/>
      <c r="L1445" s="33" t="s">
        <v>3627</v>
      </c>
      <c r="M1445" s="37"/>
      <c r="N1445" s="38"/>
      <c r="O1445" s="41" t="s">
        <v>3627</v>
      </c>
    </row>
    <row r="1446" spans="2:15" ht="15" customHeight="1" x14ac:dyDescent="0.3">
      <c r="B1446" s="42" t="s">
        <v>1303</v>
      </c>
      <c r="C1446" s="43" t="s">
        <v>3103</v>
      </c>
      <c r="D1446" s="44" t="s">
        <v>3614</v>
      </c>
      <c r="E1446" s="45">
        <v>15750.420980000001</v>
      </c>
      <c r="F1446" s="46">
        <v>45504</v>
      </c>
      <c r="G1446" s="47">
        <v>0.22586575079999999</v>
      </c>
      <c r="H1446" s="48">
        <v>3557.4806600000002</v>
      </c>
      <c r="I1446" s="43" t="s">
        <v>4021</v>
      </c>
      <c r="J1446" s="49">
        <v>0.19009883759999999</v>
      </c>
      <c r="K1446" s="50">
        <v>2994.13672</v>
      </c>
      <c r="L1446" s="43" t="s">
        <v>4045</v>
      </c>
      <c r="M1446" s="47">
        <v>0.16523274923</v>
      </c>
      <c r="N1446" s="48">
        <v>2602.4853600000001</v>
      </c>
      <c r="O1446" s="51" t="s">
        <v>4055</v>
      </c>
    </row>
    <row r="1447" spans="2:15" ht="15" customHeight="1" x14ac:dyDescent="0.3">
      <c r="B1447" s="32" t="s">
        <v>1304</v>
      </c>
      <c r="C1447" s="33" t="s">
        <v>3104</v>
      </c>
      <c r="D1447" s="34" t="s">
        <v>3605</v>
      </c>
      <c r="E1447" s="35">
        <v>292893.80317999999</v>
      </c>
      <c r="F1447" s="36">
        <v>45535</v>
      </c>
      <c r="G1447" s="37">
        <v>0.13345513611000001</v>
      </c>
      <c r="H1447" s="38">
        <v>39088.182370000002</v>
      </c>
      <c r="I1447" s="33" t="s">
        <v>4074</v>
      </c>
      <c r="J1447" s="39">
        <v>0.12484649422999999</v>
      </c>
      <c r="K1447" s="40">
        <v>36566.764510000001</v>
      </c>
      <c r="L1447" s="33" t="s">
        <v>4048</v>
      </c>
      <c r="M1447" s="37">
        <v>7.5555060467999993E-2</v>
      </c>
      <c r="N1447" s="38">
        <v>22129.60901</v>
      </c>
      <c r="O1447" s="41" t="s">
        <v>4052</v>
      </c>
    </row>
    <row r="1448" spans="2:15" ht="15" customHeight="1" x14ac:dyDescent="0.3">
      <c r="B1448" s="42" t="s">
        <v>3806</v>
      </c>
      <c r="C1448" s="43" t="s">
        <v>3980</v>
      </c>
      <c r="D1448" s="44" t="s">
        <v>3611</v>
      </c>
      <c r="E1448" s="45">
        <v>3347.5523800000001</v>
      </c>
      <c r="F1448" s="46">
        <v>45291</v>
      </c>
      <c r="G1448" s="47">
        <v>0.45515889433000001</v>
      </c>
      <c r="H1448" s="48">
        <v>1523.66824</v>
      </c>
      <c r="I1448" s="43" t="s">
        <v>4088</v>
      </c>
      <c r="J1448" s="49">
        <v>0.27378381455</v>
      </c>
      <c r="K1448" s="50">
        <v>916.50566000000003</v>
      </c>
      <c r="L1448" s="43" t="s">
        <v>4296</v>
      </c>
      <c r="M1448" s="47">
        <v>0.10153633802000001</v>
      </c>
      <c r="N1448" s="48">
        <v>339.89821000000001</v>
      </c>
      <c r="O1448" s="51" t="s">
        <v>4282</v>
      </c>
    </row>
    <row r="1449" spans="2:15" ht="15" customHeight="1" x14ac:dyDescent="0.3">
      <c r="B1449" s="32" t="s">
        <v>1305</v>
      </c>
      <c r="C1449" s="33" t="s">
        <v>3105</v>
      </c>
      <c r="D1449" s="34" t="s">
        <v>3606</v>
      </c>
      <c r="E1449" s="35">
        <v>141574.39021000001</v>
      </c>
      <c r="F1449" s="36">
        <v>45504</v>
      </c>
      <c r="G1449" s="37">
        <v>0.11679699256000001</v>
      </c>
      <c r="H1449" s="38">
        <v>16535.463</v>
      </c>
      <c r="I1449" s="33" t="s">
        <v>4074</v>
      </c>
      <c r="J1449" s="39">
        <v>0.10627572619</v>
      </c>
      <c r="K1449" s="40">
        <v>15045.921130000001</v>
      </c>
      <c r="L1449" s="33" t="s">
        <v>4024</v>
      </c>
      <c r="M1449" s="37">
        <v>9.9623791274000006E-2</v>
      </c>
      <c r="N1449" s="38">
        <v>14104.1775</v>
      </c>
      <c r="O1449" s="41" t="s">
        <v>4134</v>
      </c>
    </row>
    <row r="1450" spans="2:15" ht="15" customHeight="1" x14ac:dyDescent="0.3">
      <c r="B1450" s="42" t="s">
        <v>1306</v>
      </c>
      <c r="C1450" s="43" t="s">
        <v>3106</v>
      </c>
      <c r="D1450" s="44" t="s">
        <v>3613</v>
      </c>
      <c r="E1450" s="45">
        <v>16853.75993</v>
      </c>
      <c r="F1450" s="46">
        <v>45504</v>
      </c>
      <c r="G1450" s="47">
        <v>0.10677405798</v>
      </c>
      <c r="H1450" s="48">
        <v>1799.5443399999999</v>
      </c>
      <c r="I1450" s="43" t="s">
        <v>4035</v>
      </c>
      <c r="J1450" s="49">
        <v>9.3239149990000006E-2</v>
      </c>
      <c r="K1450" s="50">
        <v>1571.4302499999999</v>
      </c>
      <c r="L1450" s="43" t="s">
        <v>4024</v>
      </c>
      <c r="M1450" s="47">
        <v>9.1609534988999999E-2</v>
      </c>
      <c r="N1450" s="48">
        <v>1543.9651100000001</v>
      </c>
      <c r="O1450" s="51" t="s">
        <v>4048</v>
      </c>
    </row>
    <row r="1451" spans="2:15" ht="15" customHeight="1" x14ac:dyDescent="0.3">
      <c r="B1451" s="32" t="s">
        <v>1307</v>
      </c>
      <c r="C1451" s="33" t="s">
        <v>3107</v>
      </c>
      <c r="D1451" s="34" t="s">
        <v>3615</v>
      </c>
      <c r="E1451" s="35">
        <v>14252.67686</v>
      </c>
      <c r="F1451" s="36">
        <v>45535</v>
      </c>
      <c r="G1451" s="37">
        <v>0.23541539550000001</v>
      </c>
      <c r="H1451" s="38">
        <v>3355.2995599999999</v>
      </c>
      <c r="I1451" s="33" t="s">
        <v>4044</v>
      </c>
      <c r="J1451" s="39">
        <v>0.20137486721</v>
      </c>
      <c r="K1451" s="40">
        <v>2870.1309099999999</v>
      </c>
      <c r="L1451" s="33" t="s">
        <v>4024</v>
      </c>
      <c r="M1451" s="37">
        <v>0.19540396849</v>
      </c>
      <c r="N1451" s="38">
        <v>2785.0296199999998</v>
      </c>
      <c r="O1451" s="41" t="s">
        <v>4022</v>
      </c>
    </row>
    <row r="1452" spans="2:15" ht="15" customHeight="1" x14ac:dyDescent="0.3">
      <c r="B1452" s="42" t="s">
        <v>1308</v>
      </c>
      <c r="C1452" s="43" t="s">
        <v>3108</v>
      </c>
      <c r="D1452" s="44" t="s">
        <v>3614</v>
      </c>
      <c r="E1452" s="45">
        <v>15769.69889</v>
      </c>
      <c r="F1452" s="46">
        <v>45504</v>
      </c>
      <c r="G1452" s="47">
        <v>0.12427948584</v>
      </c>
      <c r="H1452" s="48">
        <v>1959.85007</v>
      </c>
      <c r="I1452" s="43" t="s">
        <v>4035</v>
      </c>
      <c r="J1452" s="49">
        <v>0.10779715211</v>
      </c>
      <c r="K1452" s="50">
        <v>1699.9286300000001</v>
      </c>
      <c r="L1452" s="43" t="s">
        <v>4086</v>
      </c>
      <c r="M1452" s="47">
        <v>9.2945928785999998E-2</v>
      </c>
      <c r="N1452" s="48">
        <v>1465.7293099999999</v>
      </c>
      <c r="O1452" s="51" t="s">
        <v>4048</v>
      </c>
    </row>
    <row r="1453" spans="2:15" ht="15" customHeight="1" x14ac:dyDescent="0.3">
      <c r="B1453" s="32" t="s">
        <v>1309</v>
      </c>
      <c r="C1453" s="33" t="s">
        <v>3109</v>
      </c>
      <c r="D1453" s="34" t="s">
        <v>3618</v>
      </c>
      <c r="E1453" s="35">
        <v>64188.302069999998</v>
      </c>
      <c r="F1453" s="36">
        <v>45504</v>
      </c>
      <c r="G1453" s="37">
        <v>0.11635646557</v>
      </c>
      <c r="H1453" s="38">
        <v>7468.7239600000003</v>
      </c>
      <c r="I1453" s="33" t="s">
        <v>4024</v>
      </c>
      <c r="J1453" s="39">
        <v>8.6693142528000006E-2</v>
      </c>
      <c r="K1453" s="40">
        <v>5564.6856200000002</v>
      </c>
      <c r="L1453" s="33" t="s">
        <v>4051</v>
      </c>
      <c r="M1453" s="37">
        <v>8.4734575842999996E-2</v>
      </c>
      <c r="N1453" s="38">
        <v>5438.9685499999996</v>
      </c>
      <c r="O1453" s="41" t="s">
        <v>4227</v>
      </c>
    </row>
    <row r="1454" spans="2:15" ht="15" customHeight="1" x14ac:dyDescent="0.3">
      <c r="B1454" s="42" t="s">
        <v>1310</v>
      </c>
      <c r="C1454" s="43" t="s">
        <v>3110</v>
      </c>
      <c r="D1454" s="44" t="s">
        <v>3606</v>
      </c>
      <c r="E1454" s="45">
        <v>106202.95995</v>
      </c>
      <c r="F1454" s="46">
        <v>45504</v>
      </c>
      <c r="G1454" s="47">
        <v>0.18011824405999999</v>
      </c>
      <c r="H1454" s="48">
        <v>19129.090660000002</v>
      </c>
      <c r="I1454" s="43" t="s">
        <v>4041</v>
      </c>
      <c r="J1454" s="49">
        <v>0.1263934551</v>
      </c>
      <c r="K1454" s="50">
        <v>13423.359049999999</v>
      </c>
      <c r="L1454" s="43" t="s">
        <v>4462</v>
      </c>
      <c r="M1454" s="47">
        <v>8.8902900112E-2</v>
      </c>
      <c r="N1454" s="48">
        <v>9441.7511400000003</v>
      </c>
      <c r="O1454" s="51" t="s">
        <v>4019</v>
      </c>
    </row>
    <row r="1455" spans="2:15" ht="15" customHeight="1" x14ac:dyDescent="0.3">
      <c r="B1455" s="32" t="s">
        <v>1311</v>
      </c>
      <c r="C1455" s="33" t="s">
        <v>3111</v>
      </c>
      <c r="D1455" s="34" t="s">
        <v>3620</v>
      </c>
      <c r="E1455" s="35">
        <v>1075.8142800000001</v>
      </c>
      <c r="F1455" s="36">
        <v>42735</v>
      </c>
      <c r="G1455" s="37">
        <v>1</v>
      </c>
      <c r="H1455" s="38">
        <v>1075.8142800000001</v>
      </c>
      <c r="I1455" s="33" t="s">
        <v>4388</v>
      </c>
      <c r="J1455" s="39"/>
      <c r="K1455" s="40"/>
      <c r="L1455" s="33" t="s">
        <v>3627</v>
      </c>
      <c r="M1455" s="37"/>
      <c r="N1455" s="38"/>
      <c r="O1455" s="41" t="s">
        <v>3627</v>
      </c>
    </row>
    <row r="1456" spans="2:15" ht="15" customHeight="1" x14ac:dyDescent="0.3">
      <c r="B1456" s="42" t="s">
        <v>1312</v>
      </c>
      <c r="C1456" s="43" t="s">
        <v>3112</v>
      </c>
      <c r="D1456" s="44" t="s">
        <v>3611</v>
      </c>
      <c r="E1456" s="45">
        <v>48007.361830000002</v>
      </c>
      <c r="F1456" s="46">
        <v>45535</v>
      </c>
      <c r="G1456" s="47">
        <v>0.18380994172000001</v>
      </c>
      <c r="H1456" s="48">
        <v>8824.2303800000009</v>
      </c>
      <c r="I1456" s="43" t="s">
        <v>4021</v>
      </c>
      <c r="J1456" s="49">
        <v>0.15036970445</v>
      </c>
      <c r="K1456" s="50">
        <v>7218.8528100000003</v>
      </c>
      <c r="L1456" s="43" t="s">
        <v>4030</v>
      </c>
      <c r="M1456" s="47">
        <v>0.12146526132</v>
      </c>
      <c r="N1456" s="48">
        <v>5831.2267499999998</v>
      </c>
      <c r="O1456" s="51" t="s">
        <v>4052</v>
      </c>
    </row>
    <row r="1457" spans="2:15" ht="15" customHeight="1" x14ac:dyDescent="0.3">
      <c r="B1457" s="32" t="s">
        <v>1313</v>
      </c>
      <c r="C1457" s="33" t="s">
        <v>3113</v>
      </c>
      <c r="D1457" s="34" t="s">
        <v>3618</v>
      </c>
      <c r="E1457" s="35">
        <v>151795.15265999999</v>
      </c>
      <c r="F1457" s="36">
        <v>45504</v>
      </c>
      <c r="G1457" s="37">
        <v>9.1791949122000005E-2</v>
      </c>
      <c r="H1457" s="38">
        <v>13933.57293</v>
      </c>
      <c r="I1457" s="33" t="s">
        <v>4037</v>
      </c>
      <c r="J1457" s="39">
        <v>8.9466552995999996E-2</v>
      </c>
      <c r="K1457" s="40">
        <v>13580.58907</v>
      </c>
      <c r="L1457" s="33" t="s">
        <v>4031</v>
      </c>
      <c r="M1457" s="37">
        <v>8.1776171388999994E-2</v>
      </c>
      <c r="N1457" s="38">
        <v>12413.226420000001</v>
      </c>
      <c r="O1457" s="41" t="s">
        <v>4066</v>
      </c>
    </row>
    <row r="1458" spans="2:15" ht="15" customHeight="1" x14ac:dyDescent="0.3">
      <c r="B1458" s="42" t="s">
        <v>1314</v>
      </c>
      <c r="C1458" s="43" t="s">
        <v>3114</v>
      </c>
      <c r="D1458" s="44" t="s">
        <v>3605</v>
      </c>
      <c r="E1458" s="45">
        <v>87650.864149999994</v>
      </c>
      <c r="F1458" s="46">
        <v>45535</v>
      </c>
      <c r="G1458" s="47">
        <v>0.1753931252</v>
      </c>
      <c r="H1458" s="48">
        <v>15373.358990000001</v>
      </c>
      <c r="I1458" s="43" t="s">
        <v>4030</v>
      </c>
      <c r="J1458" s="49">
        <v>0.13630599682</v>
      </c>
      <c r="K1458" s="50">
        <v>11947.33841</v>
      </c>
      <c r="L1458" s="43" t="s">
        <v>4037</v>
      </c>
      <c r="M1458" s="47">
        <v>0.12999619354</v>
      </c>
      <c r="N1458" s="48">
        <v>11394.278700000001</v>
      </c>
      <c r="O1458" s="51" t="s">
        <v>4021</v>
      </c>
    </row>
    <row r="1459" spans="2:15" ht="15" customHeight="1" x14ac:dyDescent="0.3">
      <c r="B1459" s="32" t="s">
        <v>1315</v>
      </c>
      <c r="C1459" s="33" t="s">
        <v>3115</v>
      </c>
      <c r="D1459" s="34" t="s">
        <v>3606</v>
      </c>
      <c r="E1459" s="35">
        <v>41748.402820000003</v>
      </c>
      <c r="F1459" s="36">
        <v>45535</v>
      </c>
      <c r="G1459" s="37">
        <v>0.14660845246000001</v>
      </c>
      <c r="H1459" s="38">
        <v>6120.6687300000003</v>
      </c>
      <c r="I1459" s="33" t="s">
        <v>4021</v>
      </c>
      <c r="J1459" s="39">
        <v>0.13677095899</v>
      </c>
      <c r="K1459" s="40">
        <v>5709.9690899999996</v>
      </c>
      <c r="L1459" s="33" t="s">
        <v>4074</v>
      </c>
      <c r="M1459" s="37">
        <v>0.11376317557</v>
      </c>
      <c r="N1459" s="38">
        <v>4749.4308799999999</v>
      </c>
      <c r="O1459" s="41" t="s">
        <v>4038</v>
      </c>
    </row>
    <row r="1460" spans="2:15" ht="15" customHeight="1" x14ac:dyDescent="0.3">
      <c r="B1460" s="42" t="s">
        <v>1316</v>
      </c>
      <c r="C1460" s="43" t="s">
        <v>3116</v>
      </c>
      <c r="D1460" s="44" t="s">
        <v>3613</v>
      </c>
      <c r="E1460" s="45">
        <v>25820.681840000001</v>
      </c>
      <c r="F1460" s="46">
        <v>45504</v>
      </c>
      <c r="G1460" s="47">
        <v>0.30662407868000002</v>
      </c>
      <c r="H1460" s="48">
        <v>7917.2427799999996</v>
      </c>
      <c r="I1460" s="43" t="s">
        <v>4048</v>
      </c>
      <c r="J1460" s="49">
        <v>0.23548742583999999</v>
      </c>
      <c r="K1460" s="50">
        <v>6080.4458999999997</v>
      </c>
      <c r="L1460" s="43" t="s">
        <v>4158</v>
      </c>
      <c r="M1460" s="47">
        <v>0.11324855121999999</v>
      </c>
      <c r="N1460" s="48">
        <v>2924.15481</v>
      </c>
      <c r="O1460" s="51" t="s">
        <v>4117</v>
      </c>
    </row>
    <row r="1461" spans="2:15" ht="15" customHeight="1" x14ac:dyDescent="0.3">
      <c r="B1461" s="32" t="s">
        <v>1317</v>
      </c>
      <c r="C1461" s="33" t="s">
        <v>3117</v>
      </c>
      <c r="D1461" s="34" t="s">
        <v>3613</v>
      </c>
      <c r="E1461" s="35">
        <v>26000.764579999999</v>
      </c>
      <c r="F1461" s="36">
        <v>45535</v>
      </c>
      <c r="G1461" s="37">
        <v>0.38178882545999998</v>
      </c>
      <c r="H1461" s="38">
        <v>9926.8013699999992</v>
      </c>
      <c r="I1461" s="33" t="s">
        <v>4098</v>
      </c>
      <c r="J1461" s="39">
        <v>0.15912816091000001</v>
      </c>
      <c r="K1461" s="40">
        <v>4137.4538499999999</v>
      </c>
      <c r="L1461" s="33" t="s">
        <v>4044</v>
      </c>
      <c r="M1461" s="37">
        <v>0.1241295055</v>
      </c>
      <c r="N1461" s="38">
        <v>3227.4620500000001</v>
      </c>
      <c r="O1461" s="41" t="s">
        <v>4158</v>
      </c>
    </row>
    <row r="1462" spans="2:15" ht="15" customHeight="1" x14ac:dyDescent="0.3">
      <c r="B1462" s="42" t="s">
        <v>1318</v>
      </c>
      <c r="C1462" s="43" t="s">
        <v>3118</v>
      </c>
      <c r="D1462" s="44" t="s">
        <v>3600</v>
      </c>
      <c r="E1462" s="45">
        <v>1625.7075</v>
      </c>
      <c r="F1462" s="46">
        <v>45351</v>
      </c>
      <c r="G1462" s="47">
        <v>0.96368670256</v>
      </c>
      <c r="H1462" s="48">
        <v>1566.6727000000001</v>
      </c>
      <c r="I1462" s="43" t="s">
        <v>4365</v>
      </c>
      <c r="J1462" s="49">
        <v>3.6313297441000002E-2</v>
      </c>
      <c r="K1462" s="50">
        <v>59.034799999999997</v>
      </c>
      <c r="L1462" s="43" t="s">
        <v>4463</v>
      </c>
      <c r="M1462" s="47"/>
      <c r="N1462" s="48"/>
      <c r="O1462" s="51" t="s">
        <v>3627</v>
      </c>
    </row>
    <row r="1463" spans="2:15" ht="15" customHeight="1" x14ac:dyDescent="0.3">
      <c r="B1463" s="32" t="s">
        <v>3807</v>
      </c>
      <c r="C1463" s="33" t="s">
        <v>3981</v>
      </c>
      <c r="D1463" s="34" t="s">
        <v>3618</v>
      </c>
      <c r="E1463" s="35">
        <v>144322.15421000001</v>
      </c>
      <c r="F1463" s="36">
        <v>45535</v>
      </c>
      <c r="G1463" s="37">
        <v>0.12909475522</v>
      </c>
      <c r="H1463" s="38">
        <v>18631.23317</v>
      </c>
      <c r="I1463" s="33" t="s">
        <v>4045</v>
      </c>
      <c r="J1463" s="39">
        <v>0.12350668778</v>
      </c>
      <c r="K1463" s="40">
        <v>17824.751240000001</v>
      </c>
      <c r="L1463" s="33" t="s">
        <v>4168</v>
      </c>
      <c r="M1463" s="37">
        <v>8.9271440761000007E-2</v>
      </c>
      <c r="N1463" s="38">
        <v>12883.84664</v>
      </c>
      <c r="O1463" s="41" t="s">
        <v>4044</v>
      </c>
    </row>
    <row r="1464" spans="2:15" ht="15" customHeight="1" x14ac:dyDescent="0.3">
      <c r="B1464" s="42" t="s">
        <v>1319</v>
      </c>
      <c r="C1464" s="43" t="s">
        <v>3119</v>
      </c>
      <c r="D1464" s="44" t="s">
        <v>3606</v>
      </c>
      <c r="E1464" s="45">
        <v>82254.150009999998</v>
      </c>
      <c r="F1464" s="46">
        <v>45504</v>
      </c>
      <c r="G1464" s="47">
        <v>0.15017647558</v>
      </c>
      <c r="H1464" s="48">
        <v>12352.638349999999</v>
      </c>
      <c r="I1464" s="43" t="s">
        <v>4030</v>
      </c>
      <c r="J1464" s="49">
        <v>0.10968880498</v>
      </c>
      <c r="K1464" s="50">
        <v>9022.3594200000007</v>
      </c>
      <c r="L1464" s="43" t="s">
        <v>4052</v>
      </c>
      <c r="M1464" s="47">
        <v>0.10867808589</v>
      </c>
      <c r="N1464" s="48">
        <v>8939.2235799999999</v>
      </c>
      <c r="O1464" s="51" t="s">
        <v>4045</v>
      </c>
    </row>
    <row r="1465" spans="2:15" ht="15" customHeight="1" x14ac:dyDescent="0.3">
      <c r="B1465" s="32" t="s">
        <v>1320</v>
      </c>
      <c r="C1465" s="33" t="s">
        <v>3120</v>
      </c>
      <c r="D1465" s="34" t="s">
        <v>3607</v>
      </c>
      <c r="E1465" s="35">
        <v>19741.060679999999</v>
      </c>
      <c r="F1465" s="36">
        <v>45473</v>
      </c>
      <c r="G1465" s="37">
        <v>0.80198978902999996</v>
      </c>
      <c r="H1465" s="38">
        <v>15832.12909</v>
      </c>
      <c r="I1465" s="33" t="s">
        <v>4049</v>
      </c>
      <c r="J1465" s="39">
        <v>0.19429150348999999</v>
      </c>
      <c r="K1465" s="40">
        <v>3835.52036</v>
      </c>
      <c r="L1465" s="33" t="s">
        <v>4033</v>
      </c>
      <c r="M1465" s="37">
        <v>3.7187074793000002E-3</v>
      </c>
      <c r="N1465" s="38">
        <v>73.411230000000003</v>
      </c>
      <c r="O1465" s="41" t="s">
        <v>4020</v>
      </c>
    </row>
    <row r="1466" spans="2:15" ht="15" customHeight="1" x14ac:dyDescent="0.3">
      <c r="B1466" s="42" t="s">
        <v>1321</v>
      </c>
      <c r="C1466" s="43" t="s">
        <v>3121</v>
      </c>
      <c r="D1466" s="44" t="s">
        <v>3604</v>
      </c>
      <c r="E1466" s="45">
        <v>1266.27738</v>
      </c>
      <c r="F1466" s="46">
        <v>45504</v>
      </c>
      <c r="G1466" s="47">
        <v>0.76304560537999999</v>
      </c>
      <c r="H1466" s="48">
        <v>966.22739000000001</v>
      </c>
      <c r="I1466" s="43" t="s">
        <v>4021</v>
      </c>
      <c r="J1466" s="49">
        <v>0.18068411677999999</v>
      </c>
      <c r="K1466" s="50">
        <v>228.79621</v>
      </c>
      <c r="L1466" s="43" t="s">
        <v>4044</v>
      </c>
      <c r="M1466" s="47">
        <v>5.6270262049999999E-2</v>
      </c>
      <c r="N1466" s="48">
        <v>71.25376</v>
      </c>
      <c r="O1466" s="51" t="s">
        <v>4020</v>
      </c>
    </row>
    <row r="1467" spans="2:15" ht="15" customHeight="1" x14ac:dyDescent="0.3">
      <c r="B1467" s="32" t="s">
        <v>1322</v>
      </c>
      <c r="C1467" s="33" t="s">
        <v>3122</v>
      </c>
      <c r="D1467" s="34" t="s">
        <v>3614</v>
      </c>
      <c r="E1467" s="35">
        <v>52217.53441</v>
      </c>
      <c r="F1467" s="36">
        <v>45535</v>
      </c>
      <c r="G1467" s="37">
        <v>0.24920387791000001</v>
      </c>
      <c r="H1467" s="38">
        <v>13012.81207</v>
      </c>
      <c r="I1467" s="33" t="s">
        <v>4162</v>
      </c>
      <c r="J1467" s="39">
        <v>0.23062390720000001</v>
      </c>
      <c r="K1467" s="40">
        <v>12042.61181</v>
      </c>
      <c r="L1467" s="33" t="s">
        <v>4174</v>
      </c>
      <c r="M1467" s="37">
        <v>9.0825296973E-2</v>
      </c>
      <c r="N1467" s="38">
        <v>4742.6730699999998</v>
      </c>
      <c r="O1467" s="41" t="s">
        <v>4283</v>
      </c>
    </row>
    <row r="1468" spans="2:15" ht="15" customHeight="1" x14ac:dyDescent="0.3">
      <c r="B1468" s="42" t="s">
        <v>1323</v>
      </c>
      <c r="C1468" s="43" t="s">
        <v>3123</v>
      </c>
      <c r="D1468" s="44" t="s">
        <v>3606</v>
      </c>
      <c r="E1468" s="45">
        <v>33284.525909999997</v>
      </c>
      <c r="F1468" s="46">
        <v>45535</v>
      </c>
      <c r="G1468" s="47">
        <v>0.14016511675000001</v>
      </c>
      <c r="H1468" s="48">
        <v>4665.3294599999999</v>
      </c>
      <c r="I1468" s="43" t="s">
        <v>4044</v>
      </c>
      <c r="J1468" s="49">
        <v>0.13060314158</v>
      </c>
      <c r="K1468" s="50">
        <v>4347.0636500000001</v>
      </c>
      <c r="L1468" s="43" t="s">
        <v>4049</v>
      </c>
      <c r="M1468" s="47">
        <v>0.11328767248</v>
      </c>
      <c r="N1468" s="48">
        <v>3770.7264700000001</v>
      </c>
      <c r="O1468" s="51" t="s">
        <v>4027</v>
      </c>
    </row>
    <row r="1469" spans="2:15" ht="15" customHeight="1" x14ac:dyDescent="0.3">
      <c r="B1469" s="32" t="s">
        <v>1324</v>
      </c>
      <c r="C1469" s="33" t="s">
        <v>3124</v>
      </c>
      <c r="D1469" s="34" t="s">
        <v>3610</v>
      </c>
      <c r="E1469" s="35">
        <v>17046.819909999998</v>
      </c>
      <c r="F1469" s="36">
        <v>45535</v>
      </c>
      <c r="G1469" s="37">
        <v>0.11709654295999999</v>
      </c>
      <c r="H1469" s="38">
        <v>1996.1236799999999</v>
      </c>
      <c r="I1469" s="33" t="s">
        <v>4031</v>
      </c>
      <c r="J1469" s="39">
        <v>9.9188818730999995E-2</v>
      </c>
      <c r="K1469" s="40">
        <v>1690.85393</v>
      </c>
      <c r="L1469" s="33" t="s">
        <v>4165</v>
      </c>
      <c r="M1469" s="37">
        <v>8.8550368805999993E-2</v>
      </c>
      <c r="N1469" s="38">
        <v>1509.5021899999999</v>
      </c>
      <c r="O1469" s="41" t="s">
        <v>4095</v>
      </c>
    </row>
    <row r="1470" spans="2:15" ht="15" customHeight="1" x14ac:dyDescent="0.3">
      <c r="B1470" s="42" t="s">
        <v>1325</v>
      </c>
      <c r="C1470" s="43" t="s">
        <v>3125</v>
      </c>
      <c r="D1470" s="44" t="s">
        <v>3607</v>
      </c>
      <c r="E1470" s="45">
        <v>3461780.5754</v>
      </c>
      <c r="F1470" s="46">
        <v>45504</v>
      </c>
      <c r="G1470" s="47">
        <v>0.56744579782000004</v>
      </c>
      <c r="H1470" s="48">
        <v>1964372.8404999999</v>
      </c>
      <c r="I1470" s="43" t="s">
        <v>4025</v>
      </c>
      <c r="J1470" s="49">
        <v>9.4325308630999999E-2</v>
      </c>
      <c r="K1470" s="50">
        <v>326533.52119</v>
      </c>
      <c r="L1470" s="43" t="s">
        <v>4281</v>
      </c>
      <c r="M1470" s="47">
        <v>3.5518280653999999E-2</v>
      </c>
      <c r="N1470" s="48">
        <v>122956.49404000001</v>
      </c>
      <c r="O1470" s="51" t="s">
        <v>4033</v>
      </c>
    </row>
    <row r="1471" spans="2:15" ht="15" customHeight="1" x14ac:dyDescent="0.3">
      <c r="B1471" s="32" t="s">
        <v>3808</v>
      </c>
      <c r="C1471" s="33" t="s">
        <v>3982</v>
      </c>
      <c r="D1471" s="34" t="s">
        <v>3604</v>
      </c>
      <c r="E1471" s="35">
        <v>1808.5573899999999</v>
      </c>
      <c r="F1471" s="36">
        <v>45504</v>
      </c>
      <c r="G1471" s="37">
        <v>0.95429551174000005</v>
      </c>
      <c r="H1471" s="38">
        <v>1725.8982000000001</v>
      </c>
      <c r="I1471" s="33" t="s">
        <v>4021</v>
      </c>
      <c r="J1471" s="39">
        <v>4.5704488261000001E-2</v>
      </c>
      <c r="K1471" s="40">
        <v>82.659189999999995</v>
      </c>
      <c r="L1471" s="33" t="s">
        <v>4020</v>
      </c>
      <c r="M1471" s="37"/>
      <c r="N1471" s="38"/>
      <c r="O1471" s="41" t="s">
        <v>3627</v>
      </c>
    </row>
    <row r="1472" spans="2:15" ht="15" customHeight="1" x14ac:dyDescent="0.3">
      <c r="B1472" s="42" t="s">
        <v>1326</v>
      </c>
      <c r="C1472" s="43" t="s">
        <v>3126</v>
      </c>
      <c r="D1472" s="44" t="s">
        <v>3601</v>
      </c>
      <c r="E1472" s="45">
        <v>21697.163240000002</v>
      </c>
      <c r="F1472" s="46">
        <v>45351</v>
      </c>
      <c r="G1472" s="47">
        <v>0.20716263367000001</v>
      </c>
      <c r="H1472" s="48">
        <v>4494.84148</v>
      </c>
      <c r="I1472" s="43" t="s">
        <v>4029</v>
      </c>
      <c r="J1472" s="49">
        <v>0.19824836558</v>
      </c>
      <c r="K1472" s="50">
        <v>4301.4271500000004</v>
      </c>
      <c r="L1472" s="43" t="s">
        <v>4097</v>
      </c>
      <c r="M1472" s="47">
        <v>0.14344075793</v>
      </c>
      <c r="N1472" s="48">
        <v>3112.2575400000001</v>
      </c>
      <c r="O1472" s="51" t="s">
        <v>4284</v>
      </c>
    </row>
    <row r="1473" spans="2:15" ht="15" customHeight="1" x14ac:dyDescent="0.3">
      <c r="B1473" s="32" t="s">
        <v>1327</v>
      </c>
      <c r="C1473" s="33" t="s">
        <v>3127</v>
      </c>
      <c r="D1473" s="34" t="s">
        <v>3609</v>
      </c>
      <c r="E1473" s="35">
        <v>16250.98949</v>
      </c>
      <c r="F1473" s="36">
        <v>45504</v>
      </c>
      <c r="G1473" s="37">
        <v>0.17876183427</v>
      </c>
      <c r="H1473" s="38">
        <v>2905.0566899999999</v>
      </c>
      <c r="I1473" s="33" t="s">
        <v>4030</v>
      </c>
      <c r="J1473" s="39">
        <v>0.16164226009999999</v>
      </c>
      <c r="K1473" s="40">
        <v>2626.8466699999999</v>
      </c>
      <c r="L1473" s="33" t="s">
        <v>4021</v>
      </c>
      <c r="M1473" s="37">
        <v>0.15746234662</v>
      </c>
      <c r="N1473" s="38">
        <v>2558.91894</v>
      </c>
      <c r="O1473" s="41" t="s">
        <v>4049</v>
      </c>
    </row>
    <row r="1474" spans="2:15" ht="15" customHeight="1" x14ac:dyDescent="0.3">
      <c r="B1474" s="42" t="s">
        <v>1328</v>
      </c>
      <c r="C1474" s="43" t="s">
        <v>3128</v>
      </c>
      <c r="D1474" s="44" t="s">
        <v>3613</v>
      </c>
      <c r="E1474" s="45">
        <v>43869.753140000001</v>
      </c>
      <c r="F1474" s="46">
        <v>45504</v>
      </c>
      <c r="G1474" s="47">
        <v>0.13119465366999999</v>
      </c>
      <c r="H1474" s="48">
        <v>5755.4770699999999</v>
      </c>
      <c r="I1474" s="43" t="s">
        <v>4055</v>
      </c>
      <c r="J1474" s="49">
        <v>0.11165559569</v>
      </c>
      <c r="K1474" s="50">
        <v>4898.3034200000002</v>
      </c>
      <c r="L1474" s="43" t="s">
        <v>4030</v>
      </c>
      <c r="M1474" s="47">
        <v>9.4777142162999997E-2</v>
      </c>
      <c r="N1474" s="48">
        <v>4157.8498300000001</v>
      </c>
      <c r="O1474" s="51" t="s">
        <v>4098</v>
      </c>
    </row>
    <row r="1475" spans="2:15" ht="15" customHeight="1" x14ac:dyDescent="0.3">
      <c r="B1475" s="32" t="s">
        <v>1329</v>
      </c>
      <c r="C1475" s="33" t="s">
        <v>3129</v>
      </c>
      <c r="D1475" s="34" t="s">
        <v>3609</v>
      </c>
      <c r="E1475" s="35">
        <v>23108.41934</v>
      </c>
      <c r="F1475" s="36">
        <v>45535</v>
      </c>
      <c r="G1475" s="37">
        <v>0.16702198896000001</v>
      </c>
      <c r="H1475" s="38">
        <v>3859.6141600000001</v>
      </c>
      <c r="I1475" s="33" t="s">
        <v>4021</v>
      </c>
      <c r="J1475" s="39">
        <v>9.4852072647000005E-2</v>
      </c>
      <c r="K1475" s="40">
        <v>2191.8814699999998</v>
      </c>
      <c r="L1475" s="33" t="s">
        <v>4024</v>
      </c>
      <c r="M1475" s="37">
        <v>8.6548541921999997E-2</v>
      </c>
      <c r="N1475" s="38">
        <v>2000</v>
      </c>
      <c r="O1475" s="41" t="s">
        <v>4285</v>
      </c>
    </row>
    <row r="1476" spans="2:15" ht="15" customHeight="1" x14ac:dyDescent="0.3">
      <c r="B1476" s="42" t="s">
        <v>1330</v>
      </c>
      <c r="C1476" s="43" t="s">
        <v>3130</v>
      </c>
      <c r="D1476" s="44" t="s">
        <v>3614</v>
      </c>
      <c r="E1476" s="45">
        <v>8336.5629599999993</v>
      </c>
      <c r="F1476" s="46">
        <v>45504</v>
      </c>
      <c r="G1476" s="47">
        <v>0.22299267443000001</v>
      </c>
      <c r="H1476" s="48">
        <v>1858.9924699999999</v>
      </c>
      <c r="I1476" s="43" t="s">
        <v>4074</v>
      </c>
      <c r="J1476" s="49">
        <v>0.13762081634000001</v>
      </c>
      <c r="K1476" s="50">
        <v>1147.2846</v>
      </c>
      <c r="L1476" s="43" t="s">
        <v>4045</v>
      </c>
      <c r="M1476" s="47">
        <v>0.13639831731999999</v>
      </c>
      <c r="N1476" s="48">
        <v>1137.0931599999999</v>
      </c>
      <c r="O1476" s="51" t="s">
        <v>4050</v>
      </c>
    </row>
    <row r="1477" spans="2:15" ht="15" customHeight="1" x14ac:dyDescent="0.3">
      <c r="B1477" s="32" t="s">
        <v>1331</v>
      </c>
      <c r="C1477" s="33" t="s">
        <v>3131</v>
      </c>
      <c r="D1477" s="34" t="s">
        <v>3614</v>
      </c>
      <c r="E1477" s="35">
        <v>320174.73369999998</v>
      </c>
      <c r="F1477" s="36">
        <v>45504</v>
      </c>
      <c r="G1477" s="37">
        <v>8.918127227E-2</v>
      </c>
      <c r="H1477" s="38">
        <v>28553.590100000001</v>
      </c>
      <c r="I1477" s="33" t="s">
        <v>4023</v>
      </c>
      <c r="J1477" s="39">
        <v>7.7522084997999993E-2</v>
      </c>
      <c r="K1477" s="40">
        <v>24820.61292</v>
      </c>
      <c r="L1477" s="33" t="s">
        <v>4019</v>
      </c>
      <c r="M1477" s="37">
        <v>6.8489734391999998E-2</v>
      </c>
      <c r="N1477" s="38">
        <v>21928.68247</v>
      </c>
      <c r="O1477" s="41" t="s">
        <v>4286</v>
      </c>
    </row>
    <row r="1478" spans="2:15" ht="15" customHeight="1" x14ac:dyDescent="0.3">
      <c r="B1478" s="42" t="s">
        <v>1332</v>
      </c>
      <c r="C1478" s="43" t="s">
        <v>3132</v>
      </c>
      <c r="D1478" s="44" t="s">
        <v>3611</v>
      </c>
      <c r="E1478" s="45">
        <v>8865.7195900000006</v>
      </c>
      <c r="F1478" s="46">
        <v>45535</v>
      </c>
      <c r="G1478" s="47">
        <v>0.2318852699</v>
      </c>
      <c r="H1478" s="48">
        <v>2055.82978</v>
      </c>
      <c r="I1478" s="43" t="s">
        <v>4044</v>
      </c>
      <c r="J1478" s="49">
        <v>0.17340384662</v>
      </c>
      <c r="K1478" s="50">
        <v>1537.34988</v>
      </c>
      <c r="L1478" s="43" t="s">
        <v>4041</v>
      </c>
      <c r="M1478" s="47">
        <v>0.12808163945000001</v>
      </c>
      <c r="N1478" s="48">
        <v>1135.5359000000001</v>
      </c>
      <c r="O1478" s="51" t="s">
        <v>4045</v>
      </c>
    </row>
    <row r="1479" spans="2:15" ht="15" customHeight="1" x14ac:dyDescent="0.3">
      <c r="B1479" s="32" t="s">
        <v>1333</v>
      </c>
      <c r="C1479" s="33" t="s">
        <v>3133</v>
      </c>
      <c r="D1479" s="34" t="s">
        <v>3606</v>
      </c>
      <c r="E1479" s="35">
        <v>34507.636489999997</v>
      </c>
      <c r="F1479" s="36">
        <v>45535</v>
      </c>
      <c r="G1479" s="37">
        <v>0.23028547818</v>
      </c>
      <c r="H1479" s="38">
        <v>7946.6075700000001</v>
      </c>
      <c r="I1479" s="33" t="s">
        <v>4021</v>
      </c>
      <c r="J1479" s="39">
        <v>0.18165446977999999</v>
      </c>
      <c r="K1479" s="40">
        <v>6268.46641</v>
      </c>
      <c r="L1479" s="33" t="s">
        <v>4044</v>
      </c>
      <c r="M1479" s="37">
        <v>0.12083148961</v>
      </c>
      <c r="N1479" s="38">
        <v>4169.6091200000001</v>
      </c>
      <c r="O1479" s="41" t="s">
        <v>4051</v>
      </c>
    </row>
    <row r="1480" spans="2:15" ht="15" customHeight="1" x14ac:dyDescent="0.3">
      <c r="B1480" s="42" t="s">
        <v>1334</v>
      </c>
      <c r="C1480" s="43" t="s">
        <v>3134</v>
      </c>
      <c r="D1480" s="44" t="s">
        <v>3618</v>
      </c>
      <c r="E1480" s="45">
        <v>570801.23606000002</v>
      </c>
      <c r="F1480" s="46">
        <v>45504</v>
      </c>
      <c r="G1480" s="47">
        <v>7.2814000695999997E-2</v>
      </c>
      <c r="H1480" s="48">
        <v>41562.321600000003</v>
      </c>
      <c r="I1480" s="43" t="s">
        <v>4030</v>
      </c>
      <c r="J1480" s="49">
        <v>5.1897356993E-2</v>
      </c>
      <c r="K1480" s="50">
        <v>29623.075519999999</v>
      </c>
      <c r="L1480" s="43" t="s">
        <v>4037</v>
      </c>
      <c r="M1480" s="47">
        <v>5.0383732047000002E-2</v>
      </c>
      <c r="N1480" s="48">
        <v>28759.096529999999</v>
      </c>
      <c r="O1480" s="51" t="s">
        <v>4027</v>
      </c>
    </row>
    <row r="1481" spans="2:15" ht="15" customHeight="1" x14ac:dyDescent="0.3">
      <c r="B1481" s="32" t="s">
        <v>1335</v>
      </c>
      <c r="C1481" s="33" t="s">
        <v>3135</v>
      </c>
      <c r="D1481" s="34" t="s">
        <v>3615</v>
      </c>
      <c r="E1481" s="35">
        <v>14364.40645</v>
      </c>
      <c r="F1481" s="36">
        <v>45535</v>
      </c>
      <c r="G1481" s="37">
        <v>0.11821588562</v>
      </c>
      <c r="H1481" s="38">
        <v>1698.10103</v>
      </c>
      <c r="I1481" s="33" t="s">
        <v>4030</v>
      </c>
      <c r="J1481" s="39">
        <v>0.11814662763</v>
      </c>
      <c r="K1481" s="40">
        <v>1697.10618</v>
      </c>
      <c r="L1481" s="33" t="s">
        <v>4024</v>
      </c>
      <c r="M1481" s="37">
        <v>9.3400712008E-2</v>
      </c>
      <c r="N1481" s="38">
        <v>1341.64579</v>
      </c>
      <c r="O1481" s="41" t="s">
        <v>4019</v>
      </c>
    </row>
    <row r="1482" spans="2:15" ht="15" customHeight="1" x14ac:dyDescent="0.3">
      <c r="B1482" s="42" t="s">
        <v>1336</v>
      </c>
      <c r="C1482" s="43" t="s">
        <v>3136</v>
      </c>
      <c r="D1482" s="44" t="s">
        <v>3606</v>
      </c>
      <c r="E1482" s="45">
        <v>70283.465209999995</v>
      </c>
      <c r="F1482" s="46">
        <v>45504</v>
      </c>
      <c r="G1482" s="47">
        <v>0.13924580142000001</v>
      </c>
      <c r="H1482" s="48">
        <v>9786.6774399999995</v>
      </c>
      <c r="I1482" s="43" t="s">
        <v>4051</v>
      </c>
      <c r="J1482" s="49">
        <v>0.11137633676</v>
      </c>
      <c r="K1482" s="50">
        <v>7827.91489</v>
      </c>
      <c r="L1482" s="43" t="s">
        <v>4041</v>
      </c>
      <c r="M1482" s="47">
        <v>0.10031237829</v>
      </c>
      <c r="N1482" s="48">
        <v>7050.3015500000001</v>
      </c>
      <c r="O1482" s="51" t="s">
        <v>4287</v>
      </c>
    </row>
    <row r="1483" spans="2:15" ht="15" customHeight="1" x14ac:dyDescent="0.3">
      <c r="B1483" s="32" t="s">
        <v>1337</v>
      </c>
      <c r="C1483" s="33" t="s">
        <v>3137</v>
      </c>
      <c r="D1483" s="34" t="s">
        <v>3605</v>
      </c>
      <c r="E1483" s="35">
        <v>17778.837790000001</v>
      </c>
      <c r="F1483" s="36">
        <v>45504</v>
      </c>
      <c r="G1483" s="37">
        <v>0.32470547783999998</v>
      </c>
      <c r="H1483" s="38">
        <v>5772.8860199999999</v>
      </c>
      <c r="I1483" s="33" t="s">
        <v>4032</v>
      </c>
      <c r="J1483" s="39">
        <v>0.16128326237000001</v>
      </c>
      <c r="K1483" s="40">
        <v>2867.4289600000002</v>
      </c>
      <c r="L1483" s="33" t="s">
        <v>4145</v>
      </c>
      <c r="M1483" s="37">
        <v>0.14154767425000001</v>
      </c>
      <c r="N1483" s="38">
        <v>2516.55314</v>
      </c>
      <c r="O1483" s="41" t="s">
        <v>4194</v>
      </c>
    </row>
    <row r="1484" spans="2:15" ht="15" customHeight="1" x14ac:dyDescent="0.3">
      <c r="B1484" s="42" t="s">
        <v>1338</v>
      </c>
      <c r="C1484" s="43" t="s">
        <v>3138</v>
      </c>
      <c r="D1484" s="44" t="s">
        <v>3606</v>
      </c>
      <c r="E1484" s="45">
        <v>47824.094429999997</v>
      </c>
      <c r="F1484" s="46">
        <v>45535</v>
      </c>
      <c r="G1484" s="47">
        <v>9.2443163278000007E-2</v>
      </c>
      <c r="H1484" s="48">
        <v>4421.0105700000004</v>
      </c>
      <c r="I1484" s="43" t="s">
        <v>4190</v>
      </c>
      <c r="J1484" s="49">
        <v>9.0440403975E-2</v>
      </c>
      <c r="K1484" s="50">
        <v>4325.2304199999999</v>
      </c>
      <c r="L1484" s="43" t="s">
        <v>4050</v>
      </c>
      <c r="M1484" s="47">
        <v>8.4988928246999995E-2</v>
      </c>
      <c r="N1484" s="48">
        <v>4064.5185299999998</v>
      </c>
      <c r="O1484" s="51" t="s">
        <v>4064</v>
      </c>
    </row>
    <row r="1485" spans="2:15" ht="15" customHeight="1" x14ac:dyDescent="0.3">
      <c r="B1485" s="32" t="s">
        <v>1339</v>
      </c>
      <c r="C1485" s="33" t="s">
        <v>3139</v>
      </c>
      <c r="D1485" s="34" t="s">
        <v>3613</v>
      </c>
      <c r="E1485" s="35">
        <v>78262.026840000006</v>
      </c>
      <c r="F1485" s="36">
        <v>45504</v>
      </c>
      <c r="G1485" s="37">
        <v>0.21494957284999999</v>
      </c>
      <c r="H1485" s="38">
        <v>16822.38924</v>
      </c>
      <c r="I1485" s="33" t="s">
        <v>4158</v>
      </c>
      <c r="J1485" s="39">
        <v>0.13767517294000001</v>
      </c>
      <c r="K1485" s="40">
        <v>10774.738079999999</v>
      </c>
      <c r="L1485" s="33" t="s">
        <v>4464</v>
      </c>
      <c r="M1485" s="37">
        <v>0.13021421193999999</v>
      </c>
      <c r="N1485" s="38">
        <v>10190.828149999999</v>
      </c>
      <c r="O1485" s="41" t="s">
        <v>4035</v>
      </c>
    </row>
    <row r="1486" spans="2:15" ht="15" customHeight="1" x14ac:dyDescent="0.3">
      <c r="B1486" s="42" t="s">
        <v>1340</v>
      </c>
      <c r="C1486" s="43" t="s">
        <v>3140</v>
      </c>
      <c r="D1486" s="44" t="s">
        <v>3611</v>
      </c>
      <c r="E1486" s="45">
        <v>7789.0464499999998</v>
      </c>
      <c r="F1486" s="46">
        <v>45504</v>
      </c>
      <c r="G1486" s="47">
        <v>0.13459884682000001</v>
      </c>
      <c r="H1486" s="48">
        <v>1048.3966700000001</v>
      </c>
      <c r="I1486" s="43" t="s">
        <v>4044</v>
      </c>
      <c r="J1486" s="49">
        <v>0.13265129519999999</v>
      </c>
      <c r="K1486" s="50">
        <v>1033.2271000000001</v>
      </c>
      <c r="L1486" s="43" t="s">
        <v>4049</v>
      </c>
      <c r="M1486" s="47">
        <v>7.7073926038999999E-2</v>
      </c>
      <c r="N1486" s="48">
        <v>600.33239000000003</v>
      </c>
      <c r="O1486" s="51" t="s">
        <v>4105</v>
      </c>
    </row>
    <row r="1487" spans="2:15" ht="15" customHeight="1" x14ac:dyDescent="0.3">
      <c r="B1487" s="32" t="s">
        <v>1341</v>
      </c>
      <c r="C1487" s="33" t="s">
        <v>3141</v>
      </c>
      <c r="D1487" s="34" t="s">
        <v>3615</v>
      </c>
      <c r="E1487" s="35">
        <v>21800.53501</v>
      </c>
      <c r="F1487" s="36">
        <v>45535</v>
      </c>
      <c r="G1487" s="37">
        <v>0.14484567872000001</v>
      </c>
      <c r="H1487" s="38">
        <v>3157.7132900000001</v>
      </c>
      <c r="I1487" s="33" t="s">
        <v>4021</v>
      </c>
      <c r="J1487" s="39">
        <v>0.14425065753999999</v>
      </c>
      <c r="K1487" s="40">
        <v>3144.7415099999998</v>
      </c>
      <c r="L1487" s="33" t="s">
        <v>4030</v>
      </c>
      <c r="M1487" s="37">
        <v>0.11571114694</v>
      </c>
      <c r="N1487" s="38">
        <v>2522.5649100000001</v>
      </c>
      <c r="O1487" s="41" t="s">
        <v>4037</v>
      </c>
    </row>
    <row r="1488" spans="2:15" ht="15" customHeight="1" x14ac:dyDescent="0.3">
      <c r="B1488" s="42" t="s">
        <v>3809</v>
      </c>
      <c r="C1488" s="43" t="s">
        <v>3983</v>
      </c>
      <c r="D1488" s="44" t="s">
        <v>3607</v>
      </c>
      <c r="E1488" s="45">
        <v>3699.34555</v>
      </c>
      <c r="F1488" s="46">
        <v>45504</v>
      </c>
      <c r="G1488" s="47">
        <v>0.40579835803999997</v>
      </c>
      <c r="H1488" s="48">
        <v>1501.1883499999999</v>
      </c>
      <c r="I1488" s="43" t="s">
        <v>4051</v>
      </c>
      <c r="J1488" s="49">
        <v>0.14857831813</v>
      </c>
      <c r="K1488" s="50">
        <v>549.64254000000005</v>
      </c>
      <c r="L1488" s="43" t="s">
        <v>4035</v>
      </c>
      <c r="M1488" s="47">
        <v>0.10848034458</v>
      </c>
      <c r="N1488" s="48">
        <v>401.30628000000002</v>
      </c>
      <c r="O1488" s="51" t="s">
        <v>4045</v>
      </c>
    </row>
    <row r="1489" spans="2:15" ht="15" customHeight="1" x14ac:dyDescent="0.3">
      <c r="B1489" s="32" t="s">
        <v>1342</v>
      </c>
      <c r="C1489" s="33" t="s">
        <v>3142</v>
      </c>
      <c r="D1489" s="34" t="s">
        <v>3605</v>
      </c>
      <c r="E1489" s="35">
        <v>16368.154759999999</v>
      </c>
      <c r="F1489" s="36">
        <v>45504</v>
      </c>
      <c r="G1489" s="37">
        <v>0.19024322506999999</v>
      </c>
      <c r="H1489" s="38">
        <v>3113.93055</v>
      </c>
      <c r="I1489" s="33" t="s">
        <v>4030</v>
      </c>
      <c r="J1489" s="39">
        <v>0.15689861670999999</v>
      </c>
      <c r="K1489" s="40">
        <v>2568.14084</v>
      </c>
      <c r="L1489" s="33" t="s">
        <v>4051</v>
      </c>
      <c r="M1489" s="37">
        <v>0.12329847374</v>
      </c>
      <c r="N1489" s="38">
        <v>2018.1685</v>
      </c>
      <c r="O1489" s="41" t="s">
        <v>4053</v>
      </c>
    </row>
    <row r="1490" spans="2:15" ht="15" customHeight="1" x14ac:dyDescent="0.3">
      <c r="B1490" s="42" t="s">
        <v>1343</v>
      </c>
      <c r="C1490" s="43" t="s">
        <v>3143</v>
      </c>
      <c r="D1490" s="44" t="s">
        <v>3623</v>
      </c>
      <c r="E1490" s="45">
        <v>6603.9979599999997</v>
      </c>
      <c r="F1490" s="46">
        <v>45291</v>
      </c>
      <c r="G1490" s="47">
        <v>0.63972958284000003</v>
      </c>
      <c r="H1490" s="48">
        <v>4224.77286</v>
      </c>
      <c r="I1490" s="43" t="s">
        <v>4029</v>
      </c>
      <c r="J1490" s="49">
        <v>9.7418709680999999E-2</v>
      </c>
      <c r="K1490" s="50">
        <v>643.35296000000005</v>
      </c>
      <c r="L1490" s="43" t="s">
        <v>4447</v>
      </c>
      <c r="M1490" s="47">
        <v>9.5350088508999994E-2</v>
      </c>
      <c r="N1490" s="48">
        <v>629.69178999999997</v>
      </c>
      <c r="O1490" s="51" t="s">
        <v>4202</v>
      </c>
    </row>
    <row r="1491" spans="2:15" ht="15" customHeight="1" x14ac:dyDescent="0.3">
      <c r="B1491" s="32" t="s">
        <v>1344</v>
      </c>
      <c r="C1491" s="33" t="s">
        <v>3144</v>
      </c>
      <c r="D1491" s="34" t="s">
        <v>3614</v>
      </c>
      <c r="E1491" s="35">
        <v>25265.539270000001</v>
      </c>
      <c r="F1491" s="36">
        <v>45473</v>
      </c>
      <c r="G1491" s="37">
        <v>0.14607393732999999</v>
      </c>
      <c r="H1491" s="38">
        <v>3690.6368000000002</v>
      </c>
      <c r="I1491" s="33" t="s">
        <v>4024</v>
      </c>
      <c r="J1491" s="39">
        <v>0.12624933653000001</v>
      </c>
      <c r="K1491" s="40">
        <v>3189.7575700000002</v>
      </c>
      <c r="L1491" s="33" t="s">
        <v>4047</v>
      </c>
      <c r="M1491" s="37">
        <v>0.11985530875</v>
      </c>
      <c r="N1491" s="38">
        <v>3028.20901</v>
      </c>
      <c r="O1491" s="41" t="s">
        <v>4134</v>
      </c>
    </row>
    <row r="1492" spans="2:15" ht="15" customHeight="1" x14ac:dyDescent="0.3">
      <c r="B1492" s="42" t="s">
        <v>1345</v>
      </c>
      <c r="C1492" s="43" t="s">
        <v>3145</v>
      </c>
      <c r="D1492" s="44" t="s">
        <v>3614</v>
      </c>
      <c r="E1492" s="45">
        <v>51653.992250000003</v>
      </c>
      <c r="F1492" s="46">
        <v>45535</v>
      </c>
      <c r="G1492" s="47">
        <v>0.19532187524</v>
      </c>
      <c r="H1492" s="48">
        <v>10089.154630000001</v>
      </c>
      <c r="I1492" s="43" t="s">
        <v>4021</v>
      </c>
      <c r="J1492" s="49">
        <v>0.18528490235</v>
      </c>
      <c r="K1492" s="50">
        <v>9570.7049100000004</v>
      </c>
      <c r="L1492" s="43" t="s">
        <v>4027</v>
      </c>
      <c r="M1492" s="47">
        <v>0.10222046641</v>
      </c>
      <c r="N1492" s="48">
        <v>5280.0951800000003</v>
      </c>
      <c r="O1492" s="51" t="s">
        <v>4030</v>
      </c>
    </row>
    <row r="1493" spans="2:15" ht="15" customHeight="1" x14ac:dyDescent="0.3">
      <c r="B1493" s="32" t="s">
        <v>1346</v>
      </c>
      <c r="C1493" s="33" t="s">
        <v>3146</v>
      </c>
      <c r="D1493" s="34" t="s">
        <v>3614</v>
      </c>
      <c r="E1493" s="35">
        <v>186212.52703999999</v>
      </c>
      <c r="F1493" s="36">
        <v>45504</v>
      </c>
      <c r="G1493" s="37">
        <v>0.19203661267</v>
      </c>
      <c r="H1493" s="38">
        <v>35759.622929999998</v>
      </c>
      <c r="I1493" s="33" t="s">
        <v>4104</v>
      </c>
      <c r="J1493" s="39">
        <v>0.17268436715999999</v>
      </c>
      <c r="K1493" s="40">
        <v>32155.992389999999</v>
      </c>
      <c r="L1493" s="33" t="s">
        <v>4028</v>
      </c>
      <c r="M1493" s="37">
        <v>7.5533177566000004E-2</v>
      </c>
      <c r="N1493" s="38">
        <v>14065.22387</v>
      </c>
      <c r="O1493" s="41" t="s">
        <v>4109</v>
      </c>
    </row>
    <row r="1494" spans="2:15" ht="15" customHeight="1" x14ac:dyDescent="0.3">
      <c r="B1494" s="42" t="s">
        <v>1347</v>
      </c>
      <c r="C1494" s="43" t="s">
        <v>3147</v>
      </c>
      <c r="D1494" s="44" t="s">
        <v>3614</v>
      </c>
      <c r="E1494" s="45">
        <v>739971.97692000004</v>
      </c>
      <c r="F1494" s="46">
        <v>45535</v>
      </c>
      <c r="G1494" s="47">
        <v>0.36555214490999999</v>
      </c>
      <c r="H1494" s="48">
        <v>270498.34334000002</v>
      </c>
      <c r="I1494" s="43" t="s">
        <v>4025</v>
      </c>
      <c r="J1494" s="49">
        <v>0.27114875314999998</v>
      </c>
      <c r="K1494" s="50">
        <v>200642.47891000001</v>
      </c>
      <c r="L1494" s="43" t="s">
        <v>4049</v>
      </c>
      <c r="M1494" s="47">
        <v>7.5804255227999995E-2</v>
      </c>
      <c r="N1494" s="48">
        <v>56093.024599999997</v>
      </c>
      <c r="O1494" s="51" t="s">
        <v>4279</v>
      </c>
    </row>
    <row r="1495" spans="2:15" ht="15" customHeight="1" x14ac:dyDescent="0.3">
      <c r="B1495" s="32" t="s">
        <v>1348</v>
      </c>
      <c r="C1495" s="33" t="s">
        <v>3148</v>
      </c>
      <c r="D1495" s="34" t="s">
        <v>3605</v>
      </c>
      <c r="E1495" s="35">
        <v>26383.745340000001</v>
      </c>
      <c r="F1495" s="36">
        <v>45535</v>
      </c>
      <c r="G1495" s="37">
        <v>0.18047881369999999</v>
      </c>
      <c r="H1495" s="38">
        <v>4761.7070599999997</v>
      </c>
      <c r="I1495" s="33" t="s">
        <v>4030</v>
      </c>
      <c r="J1495" s="39">
        <v>0.15232441445</v>
      </c>
      <c r="K1495" s="40">
        <v>4018.8885599999999</v>
      </c>
      <c r="L1495" s="33" t="s">
        <v>4074</v>
      </c>
      <c r="M1495" s="37">
        <v>0.12733321243000001</v>
      </c>
      <c r="N1495" s="38">
        <v>3359.5270500000001</v>
      </c>
      <c r="O1495" s="41" t="s">
        <v>4022</v>
      </c>
    </row>
    <row r="1496" spans="2:15" ht="15" customHeight="1" x14ac:dyDescent="0.3">
      <c r="B1496" s="42" t="s">
        <v>1349</v>
      </c>
      <c r="C1496" s="43" t="s">
        <v>3149</v>
      </c>
      <c r="D1496" s="44" t="s">
        <v>3615</v>
      </c>
      <c r="E1496" s="45">
        <v>8449.1382699999995</v>
      </c>
      <c r="F1496" s="46">
        <v>45504</v>
      </c>
      <c r="G1496" s="47">
        <v>8.5300516687999997E-2</v>
      </c>
      <c r="H1496" s="48">
        <v>720.71586000000002</v>
      </c>
      <c r="I1496" s="43" t="s">
        <v>4109</v>
      </c>
      <c r="J1496" s="49">
        <v>7.2599137379000006E-2</v>
      </c>
      <c r="K1496" s="50">
        <v>613.40015000000005</v>
      </c>
      <c r="L1496" s="43" t="s">
        <v>4368</v>
      </c>
      <c r="M1496" s="47">
        <v>4.7944780526999999E-2</v>
      </c>
      <c r="N1496" s="48">
        <v>405.09208000000001</v>
      </c>
      <c r="O1496" s="51" t="s">
        <v>4024</v>
      </c>
    </row>
    <row r="1497" spans="2:15" ht="15" customHeight="1" x14ac:dyDescent="0.3">
      <c r="B1497" s="32" t="s">
        <v>1350</v>
      </c>
      <c r="C1497" s="33" t="s">
        <v>3150</v>
      </c>
      <c r="D1497" s="34" t="s">
        <v>3606</v>
      </c>
      <c r="E1497" s="35">
        <v>87504.059720000005</v>
      </c>
      <c r="F1497" s="36">
        <v>45535</v>
      </c>
      <c r="G1497" s="37">
        <v>0.17913938211</v>
      </c>
      <c r="H1497" s="38">
        <v>15675.42319</v>
      </c>
      <c r="I1497" s="33" t="s">
        <v>4123</v>
      </c>
      <c r="J1497" s="39">
        <v>0.17626974736000001</v>
      </c>
      <c r="K1497" s="40">
        <v>15424.318499999999</v>
      </c>
      <c r="L1497" s="33" t="s">
        <v>4022</v>
      </c>
      <c r="M1497" s="37">
        <v>0.16223808673000001</v>
      </c>
      <c r="N1497" s="38">
        <v>14196.49123</v>
      </c>
      <c r="O1497" s="41" t="s">
        <v>4019</v>
      </c>
    </row>
    <row r="1498" spans="2:15" ht="15" customHeight="1" x14ac:dyDescent="0.3">
      <c r="B1498" s="42" t="s">
        <v>1351</v>
      </c>
      <c r="C1498" s="43" t="s">
        <v>3151</v>
      </c>
      <c r="D1498" s="44" t="s">
        <v>3608</v>
      </c>
      <c r="E1498" s="45">
        <v>142449.07123999999</v>
      </c>
      <c r="F1498" s="46">
        <v>45535</v>
      </c>
      <c r="G1498" s="47">
        <v>0.15478583642999999</v>
      </c>
      <c r="H1498" s="48">
        <v>22049.09864</v>
      </c>
      <c r="I1498" s="43" t="s">
        <v>4036</v>
      </c>
      <c r="J1498" s="49">
        <v>0.15456755096999999</v>
      </c>
      <c r="K1498" s="50">
        <v>22018.004079999999</v>
      </c>
      <c r="L1498" s="43" t="s">
        <v>4074</v>
      </c>
      <c r="M1498" s="47">
        <v>0.1258293714</v>
      </c>
      <c r="N1498" s="48">
        <v>17924.27709</v>
      </c>
      <c r="O1498" s="51" t="s">
        <v>4288</v>
      </c>
    </row>
    <row r="1499" spans="2:15" ht="15" customHeight="1" x14ac:dyDescent="0.3">
      <c r="B1499" s="32" t="s">
        <v>1352</v>
      </c>
      <c r="C1499" s="33" t="s">
        <v>3152</v>
      </c>
      <c r="D1499" s="34" t="s">
        <v>3606</v>
      </c>
      <c r="E1499" s="35">
        <v>99867.020109999998</v>
      </c>
      <c r="F1499" s="36">
        <v>45504</v>
      </c>
      <c r="G1499" s="37">
        <v>0.10691474991</v>
      </c>
      <c r="H1499" s="38">
        <v>10677.25748</v>
      </c>
      <c r="I1499" s="33" t="s">
        <v>4086</v>
      </c>
      <c r="J1499" s="39">
        <v>8.7704650246999999E-2</v>
      </c>
      <c r="K1499" s="40">
        <v>8758.8020699999997</v>
      </c>
      <c r="L1499" s="33" t="s">
        <v>4227</v>
      </c>
      <c r="M1499" s="37">
        <v>8.3177565735E-2</v>
      </c>
      <c r="N1499" s="38">
        <v>8306.6956300000002</v>
      </c>
      <c r="O1499" s="41" t="s">
        <v>4041</v>
      </c>
    </row>
    <row r="1500" spans="2:15" ht="15" customHeight="1" x14ac:dyDescent="0.3">
      <c r="B1500" s="42" t="s">
        <v>1353</v>
      </c>
      <c r="C1500" s="43" t="s">
        <v>3153</v>
      </c>
      <c r="D1500" s="44" t="s">
        <v>3625</v>
      </c>
      <c r="E1500" s="45">
        <v>1070633.1628</v>
      </c>
      <c r="F1500" s="46">
        <v>45535</v>
      </c>
      <c r="G1500" s="47">
        <v>9.18475027E-2</v>
      </c>
      <c r="H1500" s="48">
        <v>98334.982310000007</v>
      </c>
      <c r="I1500" s="43" t="s">
        <v>4041</v>
      </c>
      <c r="J1500" s="49">
        <v>8.3382789149999997E-2</v>
      </c>
      <c r="K1500" s="50">
        <v>89272.379270000005</v>
      </c>
      <c r="L1500" s="43" t="s">
        <v>4021</v>
      </c>
      <c r="M1500" s="47">
        <v>7.3426425316999999E-2</v>
      </c>
      <c r="N1500" s="48">
        <v>78612.765969999993</v>
      </c>
      <c r="O1500" s="51" t="s">
        <v>4030</v>
      </c>
    </row>
    <row r="1501" spans="2:15" ht="15" customHeight="1" x14ac:dyDescent="0.3">
      <c r="B1501" s="32" t="s">
        <v>1354</v>
      </c>
      <c r="C1501" s="33" t="s">
        <v>3154</v>
      </c>
      <c r="D1501" s="34" t="s">
        <v>3605</v>
      </c>
      <c r="E1501" s="35">
        <v>21749.188590000002</v>
      </c>
      <c r="F1501" s="36">
        <v>45504</v>
      </c>
      <c r="G1501" s="37">
        <v>0.19317418545000001</v>
      </c>
      <c r="H1501" s="38">
        <v>4201.3817900000004</v>
      </c>
      <c r="I1501" s="33" t="s">
        <v>4032</v>
      </c>
      <c r="J1501" s="39">
        <v>0.18299533721</v>
      </c>
      <c r="K1501" s="40">
        <v>3980.0001000000002</v>
      </c>
      <c r="L1501" s="33" t="s">
        <v>4227</v>
      </c>
      <c r="M1501" s="37">
        <v>0.14841186174000001</v>
      </c>
      <c r="N1501" s="38">
        <v>3227.8375700000001</v>
      </c>
      <c r="O1501" s="41" t="s">
        <v>4038</v>
      </c>
    </row>
    <row r="1502" spans="2:15" ht="15" customHeight="1" x14ac:dyDescent="0.3">
      <c r="B1502" s="42" t="s">
        <v>1355</v>
      </c>
      <c r="C1502" s="43" t="s">
        <v>3155</v>
      </c>
      <c r="D1502" s="44" t="s">
        <v>3606</v>
      </c>
      <c r="E1502" s="45">
        <v>22529.504209999999</v>
      </c>
      <c r="F1502" s="46">
        <v>45291</v>
      </c>
      <c r="G1502" s="47">
        <v>0.61442626038000003</v>
      </c>
      <c r="H1502" s="48">
        <v>13842.71902</v>
      </c>
      <c r="I1502" s="43" t="s">
        <v>4020</v>
      </c>
      <c r="J1502" s="49">
        <v>0.19359326504999999</v>
      </c>
      <c r="K1502" s="50">
        <v>4361.5602799999997</v>
      </c>
      <c r="L1502" s="43" t="s">
        <v>4356</v>
      </c>
      <c r="M1502" s="47">
        <v>7.0816699077E-2</v>
      </c>
      <c r="N1502" s="48">
        <v>1595.4651200000001</v>
      </c>
      <c r="O1502" s="51" t="s">
        <v>4191</v>
      </c>
    </row>
    <row r="1503" spans="2:15" ht="15" customHeight="1" x14ac:dyDescent="0.3">
      <c r="B1503" s="32" t="s">
        <v>1356</v>
      </c>
      <c r="C1503" s="33" t="s">
        <v>3156</v>
      </c>
      <c r="D1503" s="34" t="s">
        <v>3612</v>
      </c>
      <c r="E1503" s="35">
        <v>212430.54621999999</v>
      </c>
      <c r="F1503" s="36">
        <v>45504</v>
      </c>
      <c r="G1503" s="37">
        <v>0.11828364445</v>
      </c>
      <c r="H1503" s="38">
        <v>25127.0592</v>
      </c>
      <c r="I1503" s="33" t="s">
        <v>4022</v>
      </c>
      <c r="J1503" s="39">
        <v>0.11519587519</v>
      </c>
      <c r="K1503" s="40">
        <v>24471.12269</v>
      </c>
      <c r="L1503" s="33" t="s">
        <v>4287</v>
      </c>
      <c r="M1503" s="37">
        <v>0.10902368812</v>
      </c>
      <c r="N1503" s="38">
        <v>23159.961619999998</v>
      </c>
      <c r="O1503" s="41" t="s">
        <v>4024</v>
      </c>
    </row>
    <row r="1504" spans="2:15" ht="15" customHeight="1" x14ac:dyDescent="0.3">
      <c r="B1504" s="42" t="s">
        <v>1357</v>
      </c>
      <c r="C1504" s="43" t="s">
        <v>3157</v>
      </c>
      <c r="D1504" s="44" t="s">
        <v>3618</v>
      </c>
      <c r="E1504" s="45">
        <v>126846.19974</v>
      </c>
      <c r="F1504" s="46">
        <v>45504</v>
      </c>
      <c r="G1504" s="47">
        <v>5.9298450528E-2</v>
      </c>
      <c r="H1504" s="48">
        <v>7521.7830999999996</v>
      </c>
      <c r="I1504" s="43" t="s">
        <v>4035</v>
      </c>
      <c r="J1504" s="49">
        <v>5.7492665881999999E-2</v>
      </c>
      <c r="K1504" s="50">
        <v>7292.7261799999997</v>
      </c>
      <c r="L1504" s="43" t="s">
        <v>4024</v>
      </c>
      <c r="M1504" s="47">
        <v>5.5515345310999997E-2</v>
      </c>
      <c r="N1504" s="48">
        <v>7041.9105799999998</v>
      </c>
      <c r="O1504" s="51" t="s">
        <v>4022</v>
      </c>
    </row>
    <row r="1505" spans="2:15" ht="15" customHeight="1" x14ac:dyDescent="0.3">
      <c r="B1505" s="32" t="s">
        <v>1358</v>
      </c>
      <c r="C1505" s="33" t="s">
        <v>3158</v>
      </c>
      <c r="D1505" s="34" t="s">
        <v>3614</v>
      </c>
      <c r="E1505" s="35">
        <v>263693.98956000002</v>
      </c>
      <c r="F1505" s="36">
        <v>42735</v>
      </c>
      <c r="G1505" s="37">
        <v>0.21328510385999999</v>
      </c>
      <c r="H1505" s="38">
        <v>56241.999949999998</v>
      </c>
      <c r="I1505" s="33" t="s">
        <v>4345</v>
      </c>
      <c r="J1505" s="39">
        <v>9.7336071075999994E-2</v>
      </c>
      <c r="K1505" s="40">
        <v>25666.93691</v>
      </c>
      <c r="L1505" s="33" t="s">
        <v>4260</v>
      </c>
      <c r="M1505" s="37">
        <v>8.0082206064999994E-2</v>
      </c>
      <c r="N1505" s="38">
        <v>21117.19641</v>
      </c>
      <c r="O1505" s="41" t="s">
        <v>4289</v>
      </c>
    </row>
    <row r="1506" spans="2:15" ht="15" customHeight="1" x14ac:dyDescent="0.3">
      <c r="B1506" s="42" t="s">
        <v>1359</v>
      </c>
      <c r="C1506" s="43" t="s">
        <v>3159</v>
      </c>
      <c r="D1506" s="44" t="s">
        <v>3610</v>
      </c>
      <c r="E1506" s="45">
        <v>24822.220020000001</v>
      </c>
      <c r="F1506" s="46">
        <v>45504</v>
      </c>
      <c r="G1506" s="47">
        <v>0.66898217108000002</v>
      </c>
      <c r="H1506" s="48">
        <v>16605.622640000001</v>
      </c>
      <c r="I1506" s="43" t="s">
        <v>4021</v>
      </c>
      <c r="J1506" s="49">
        <v>0.33101782891999998</v>
      </c>
      <c r="K1506" s="50">
        <v>8216.5973799999992</v>
      </c>
      <c r="L1506" s="43" t="s">
        <v>4044</v>
      </c>
      <c r="M1506" s="47"/>
      <c r="N1506" s="48"/>
      <c r="O1506" s="51" t="s">
        <v>3627</v>
      </c>
    </row>
    <row r="1507" spans="2:15" ht="15" customHeight="1" x14ac:dyDescent="0.3">
      <c r="B1507" s="32" t="s">
        <v>1360</v>
      </c>
      <c r="C1507" s="33" t="s">
        <v>3160</v>
      </c>
      <c r="D1507" s="34" t="s">
        <v>3618</v>
      </c>
      <c r="E1507" s="35">
        <v>855060.74667999998</v>
      </c>
      <c r="F1507" s="36">
        <v>45504</v>
      </c>
      <c r="G1507" s="37">
        <v>0.69313171215000002</v>
      </c>
      <c r="H1507" s="38">
        <v>592669.71933999995</v>
      </c>
      <c r="I1507" s="33" t="s">
        <v>4025</v>
      </c>
      <c r="J1507" s="39">
        <v>4.3566045003000001E-2</v>
      </c>
      <c r="K1507" s="40">
        <v>37251.614970000002</v>
      </c>
      <c r="L1507" s="33" t="s">
        <v>4159</v>
      </c>
      <c r="M1507" s="37">
        <v>2.504069427E-2</v>
      </c>
      <c r="N1507" s="38">
        <v>21411.314740000002</v>
      </c>
      <c r="O1507" s="41" t="s">
        <v>4290</v>
      </c>
    </row>
    <row r="1508" spans="2:15" ht="15" customHeight="1" x14ac:dyDescent="0.3">
      <c r="B1508" s="42" t="s">
        <v>1361</v>
      </c>
      <c r="C1508" s="43" t="s">
        <v>3161</v>
      </c>
      <c r="D1508" s="44" t="s">
        <v>3618</v>
      </c>
      <c r="E1508" s="45">
        <v>1110417.3902</v>
      </c>
      <c r="F1508" s="46">
        <v>45535</v>
      </c>
      <c r="G1508" s="47">
        <v>0.31617300225</v>
      </c>
      <c r="H1508" s="48">
        <v>351084</v>
      </c>
      <c r="I1508" s="43" t="s">
        <v>4308</v>
      </c>
      <c r="J1508" s="49">
        <v>0.29027778459999998</v>
      </c>
      <c r="K1508" s="50">
        <v>322329.5</v>
      </c>
      <c r="L1508" s="43" t="s">
        <v>4073</v>
      </c>
      <c r="M1508" s="47">
        <v>0.16130670087000001</v>
      </c>
      <c r="N1508" s="48">
        <v>179117.76579999999</v>
      </c>
      <c r="O1508" s="51" t="s">
        <v>4156</v>
      </c>
    </row>
    <row r="1509" spans="2:15" ht="15" customHeight="1" x14ac:dyDescent="0.3">
      <c r="B1509" s="32" t="s">
        <v>1362</v>
      </c>
      <c r="C1509" s="33" t="s">
        <v>3162</v>
      </c>
      <c r="D1509" s="34" t="s">
        <v>3610</v>
      </c>
      <c r="E1509" s="35">
        <v>17552.22493</v>
      </c>
      <c r="F1509" s="36">
        <v>45504</v>
      </c>
      <c r="G1509" s="37">
        <v>0.16546055908000001</v>
      </c>
      <c r="H1509" s="38">
        <v>2904.2009499999999</v>
      </c>
      <c r="I1509" s="33" t="s">
        <v>4041</v>
      </c>
      <c r="J1509" s="39">
        <v>0.15600439779</v>
      </c>
      <c r="K1509" s="40">
        <v>2738.2242799999999</v>
      </c>
      <c r="L1509" s="33" t="s">
        <v>4035</v>
      </c>
      <c r="M1509" s="37">
        <v>0.10972469060999999</v>
      </c>
      <c r="N1509" s="38">
        <v>1925.91245</v>
      </c>
      <c r="O1509" s="41" t="s">
        <v>4074</v>
      </c>
    </row>
    <row r="1510" spans="2:15" ht="15" customHeight="1" x14ac:dyDescent="0.3">
      <c r="B1510" s="42" t="s">
        <v>1363</v>
      </c>
      <c r="C1510" s="43" t="s">
        <v>3163</v>
      </c>
      <c r="D1510" s="44" t="s">
        <v>3610</v>
      </c>
      <c r="E1510" s="45">
        <v>397692.49585000001</v>
      </c>
      <c r="F1510" s="46">
        <v>45504</v>
      </c>
      <c r="G1510" s="47">
        <v>0.21059360326000001</v>
      </c>
      <c r="H1510" s="48">
        <v>83751.495689999996</v>
      </c>
      <c r="I1510" s="43" t="s">
        <v>4021</v>
      </c>
      <c r="J1510" s="49">
        <v>0.11938053824</v>
      </c>
      <c r="K1510" s="50">
        <v>47476.744209999997</v>
      </c>
      <c r="L1510" s="43" t="s">
        <v>4035</v>
      </c>
      <c r="M1510" s="47">
        <v>0.10177337081</v>
      </c>
      <c r="N1510" s="48">
        <v>40474.505850000001</v>
      </c>
      <c r="O1510" s="51" t="s">
        <v>4030</v>
      </c>
    </row>
    <row r="1511" spans="2:15" ht="15" customHeight="1" x14ac:dyDescent="0.3">
      <c r="B1511" s="32" t="s">
        <v>1364</v>
      </c>
      <c r="C1511" s="33" t="s">
        <v>3164</v>
      </c>
      <c r="D1511" s="34" t="s">
        <v>3613</v>
      </c>
      <c r="E1511" s="35">
        <v>33364.910340000002</v>
      </c>
      <c r="F1511" s="36">
        <v>45504</v>
      </c>
      <c r="G1511" s="37">
        <v>0.15593396106999999</v>
      </c>
      <c r="H1511" s="38">
        <v>5202.7226300000002</v>
      </c>
      <c r="I1511" s="33" t="s">
        <v>4042</v>
      </c>
      <c r="J1511" s="39">
        <v>0.14624146806999999</v>
      </c>
      <c r="K1511" s="40">
        <v>4879.3334699999996</v>
      </c>
      <c r="L1511" s="33" t="s">
        <v>4057</v>
      </c>
      <c r="M1511" s="37">
        <v>0.1282457407</v>
      </c>
      <c r="N1511" s="38">
        <v>4278.9076400000004</v>
      </c>
      <c r="O1511" s="41" t="s">
        <v>4030</v>
      </c>
    </row>
    <row r="1512" spans="2:15" ht="15" customHeight="1" x14ac:dyDescent="0.3">
      <c r="B1512" s="42" t="s">
        <v>1365</v>
      </c>
      <c r="C1512" s="43" t="s">
        <v>3165</v>
      </c>
      <c r="D1512" s="44" t="s">
        <v>3613</v>
      </c>
      <c r="E1512" s="45">
        <v>1006670.5763</v>
      </c>
      <c r="F1512" s="46">
        <v>45535</v>
      </c>
      <c r="G1512" s="47">
        <v>0.19610720836000001</v>
      </c>
      <c r="H1512" s="48">
        <v>197415.35647</v>
      </c>
      <c r="I1512" s="43" t="s">
        <v>4035</v>
      </c>
      <c r="J1512" s="49">
        <v>0.18077222464000001</v>
      </c>
      <c r="K1512" s="50">
        <v>181978.07957</v>
      </c>
      <c r="L1512" s="43" t="s">
        <v>4049</v>
      </c>
      <c r="M1512" s="47">
        <v>0.17301438452000001</v>
      </c>
      <c r="N1512" s="48">
        <v>174168.49017999999</v>
      </c>
      <c r="O1512" s="51" t="s">
        <v>4027</v>
      </c>
    </row>
    <row r="1513" spans="2:15" ht="15" customHeight="1" x14ac:dyDescent="0.3">
      <c r="B1513" s="32" t="s">
        <v>1366</v>
      </c>
      <c r="C1513" s="33" t="s">
        <v>3166</v>
      </c>
      <c r="D1513" s="34" t="s">
        <v>3614</v>
      </c>
      <c r="E1513" s="35">
        <v>87427.985180000003</v>
      </c>
      <c r="F1513" s="36">
        <v>45504</v>
      </c>
      <c r="G1513" s="37">
        <v>0.19324082780999999</v>
      </c>
      <c r="H1513" s="38">
        <v>16894.656230000001</v>
      </c>
      <c r="I1513" s="33" t="s">
        <v>4047</v>
      </c>
      <c r="J1513" s="39">
        <v>0.19192290483999999</v>
      </c>
      <c r="K1513" s="40">
        <v>16779.43288</v>
      </c>
      <c r="L1513" s="33" t="s">
        <v>4030</v>
      </c>
      <c r="M1513" s="37">
        <v>0.14478732288999999</v>
      </c>
      <c r="N1513" s="38">
        <v>12658.46392</v>
      </c>
      <c r="O1513" s="41" t="s">
        <v>4019</v>
      </c>
    </row>
    <row r="1514" spans="2:15" ht="15" customHeight="1" x14ac:dyDescent="0.3">
      <c r="B1514" s="42" t="s">
        <v>1367</v>
      </c>
      <c r="C1514" s="43" t="s">
        <v>3167</v>
      </c>
      <c r="D1514" s="44" t="s">
        <v>3610</v>
      </c>
      <c r="E1514" s="45">
        <v>200124.76014</v>
      </c>
      <c r="F1514" s="46">
        <v>45535</v>
      </c>
      <c r="G1514" s="47">
        <v>0.29251254186999998</v>
      </c>
      <c r="H1514" s="48">
        <v>58539.002280000001</v>
      </c>
      <c r="I1514" s="43" t="s">
        <v>4049</v>
      </c>
      <c r="J1514" s="49">
        <v>0.19097972481</v>
      </c>
      <c r="K1514" s="50">
        <v>38219.77162</v>
      </c>
      <c r="L1514" s="43" t="s">
        <v>4031</v>
      </c>
      <c r="M1514" s="47">
        <v>0.16138439104999999</v>
      </c>
      <c r="N1514" s="48">
        <v>32297.012549999999</v>
      </c>
      <c r="O1514" s="51" t="s">
        <v>4027</v>
      </c>
    </row>
    <row r="1515" spans="2:15" ht="15" customHeight="1" x14ac:dyDescent="0.3">
      <c r="B1515" s="32" t="s">
        <v>1368</v>
      </c>
      <c r="C1515" s="33" t="s">
        <v>3168</v>
      </c>
      <c r="D1515" s="34" t="s">
        <v>3606</v>
      </c>
      <c r="E1515" s="35">
        <v>128972.61536</v>
      </c>
      <c r="F1515" s="36">
        <v>45535</v>
      </c>
      <c r="G1515" s="37">
        <v>0.27636476581000002</v>
      </c>
      <c r="H1515" s="38">
        <v>35643.486640000003</v>
      </c>
      <c r="I1515" s="33" t="s">
        <v>4019</v>
      </c>
      <c r="J1515" s="39">
        <v>0.19648855619</v>
      </c>
      <c r="K1515" s="40">
        <v>25341.642980000001</v>
      </c>
      <c r="L1515" s="33" t="s">
        <v>4044</v>
      </c>
      <c r="M1515" s="37">
        <v>0.18086578894999999</v>
      </c>
      <c r="N1515" s="38">
        <v>23326.733830000001</v>
      </c>
      <c r="O1515" s="41" t="s">
        <v>4024</v>
      </c>
    </row>
    <row r="1516" spans="2:15" ht="15" customHeight="1" x14ac:dyDescent="0.3">
      <c r="B1516" s="42" t="s">
        <v>1369</v>
      </c>
      <c r="C1516" s="43" t="s">
        <v>3169</v>
      </c>
      <c r="D1516" s="44" t="s">
        <v>3608</v>
      </c>
      <c r="E1516" s="45">
        <v>32850.763529999997</v>
      </c>
      <c r="F1516" s="46">
        <v>45535</v>
      </c>
      <c r="G1516" s="47">
        <v>0.18470199708999999</v>
      </c>
      <c r="H1516" s="48">
        <v>6067.6016300000001</v>
      </c>
      <c r="I1516" s="43" t="s">
        <v>4041</v>
      </c>
      <c r="J1516" s="49">
        <v>0.1572123648</v>
      </c>
      <c r="K1516" s="50">
        <v>5164.5462200000002</v>
      </c>
      <c r="L1516" s="43" t="s">
        <v>4048</v>
      </c>
      <c r="M1516" s="47">
        <v>0.15353924803999999</v>
      </c>
      <c r="N1516" s="48">
        <v>5043.8815299999997</v>
      </c>
      <c r="O1516" s="51" t="s">
        <v>4156</v>
      </c>
    </row>
    <row r="1517" spans="2:15" ht="15" customHeight="1" x14ac:dyDescent="0.3">
      <c r="B1517" s="32" t="s">
        <v>1370</v>
      </c>
      <c r="C1517" s="33" t="s">
        <v>3170</v>
      </c>
      <c r="D1517" s="34" t="s">
        <v>3615</v>
      </c>
      <c r="E1517" s="35">
        <v>25945.74984</v>
      </c>
      <c r="F1517" s="36">
        <v>45504</v>
      </c>
      <c r="G1517" s="37">
        <v>0.33408286688</v>
      </c>
      <c r="H1517" s="38">
        <v>8668.0304899999992</v>
      </c>
      <c r="I1517" s="33" t="s">
        <v>4044</v>
      </c>
      <c r="J1517" s="39">
        <v>0.1813125471</v>
      </c>
      <c r="K1517" s="40">
        <v>4704.2899900000002</v>
      </c>
      <c r="L1517" s="33" t="s">
        <v>4022</v>
      </c>
      <c r="M1517" s="37">
        <v>0.16775316485</v>
      </c>
      <c r="N1517" s="38">
        <v>4352.4816499999997</v>
      </c>
      <c r="O1517" s="41" t="s">
        <v>4076</v>
      </c>
    </row>
    <row r="1518" spans="2:15" ht="15" customHeight="1" x14ac:dyDescent="0.3">
      <c r="B1518" s="42" t="s">
        <v>3810</v>
      </c>
      <c r="C1518" s="43" t="s">
        <v>3984</v>
      </c>
      <c r="D1518" s="44" t="s">
        <v>3621</v>
      </c>
      <c r="E1518" s="45">
        <v>8896.5059600000004</v>
      </c>
      <c r="F1518" s="46">
        <v>45473</v>
      </c>
      <c r="G1518" s="47">
        <v>0.29599795603000001</v>
      </c>
      <c r="H1518" s="48">
        <v>2633.3475800000001</v>
      </c>
      <c r="I1518" s="43" t="s">
        <v>4022</v>
      </c>
      <c r="J1518" s="49">
        <v>0.26220435083999999</v>
      </c>
      <c r="K1518" s="50">
        <v>2332.7025699999999</v>
      </c>
      <c r="L1518" s="43" t="s">
        <v>4044</v>
      </c>
      <c r="M1518" s="47">
        <v>0.14058769764000001</v>
      </c>
      <c r="N1518" s="48">
        <v>1250.73929</v>
      </c>
      <c r="O1518" s="51" t="s">
        <v>4035</v>
      </c>
    </row>
    <row r="1519" spans="2:15" ht="15" customHeight="1" x14ac:dyDescent="0.3">
      <c r="B1519" s="32" t="s">
        <v>1371</v>
      </c>
      <c r="C1519" s="33" t="s">
        <v>3171</v>
      </c>
      <c r="D1519" s="34" t="s">
        <v>3600</v>
      </c>
      <c r="E1519" s="35">
        <v>33082.165520000002</v>
      </c>
      <c r="F1519" s="36">
        <v>45504</v>
      </c>
      <c r="G1519" s="37">
        <v>0.33071622573999998</v>
      </c>
      <c r="H1519" s="38">
        <v>10940.808919999999</v>
      </c>
      <c r="I1519" s="33" t="s">
        <v>4044</v>
      </c>
      <c r="J1519" s="39">
        <v>0.26507132323999999</v>
      </c>
      <c r="K1519" s="40">
        <v>8769.1333900000009</v>
      </c>
      <c r="L1519" s="33" t="s">
        <v>4021</v>
      </c>
      <c r="M1519" s="37">
        <v>0.14209110214000001</v>
      </c>
      <c r="N1519" s="38">
        <v>4700.6813599999996</v>
      </c>
      <c r="O1519" s="41" t="s">
        <v>4035</v>
      </c>
    </row>
    <row r="1520" spans="2:15" ht="15" customHeight="1" x14ac:dyDescent="0.3">
      <c r="B1520" s="42" t="s">
        <v>1372</v>
      </c>
      <c r="C1520" s="43" t="s">
        <v>3172</v>
      </c>
      <c r="D1520" s="44" t="s">
        <v>3600</v>
      </c>
      <c r="E1520" s="45">
        <v>414681.80651999998</v>
      </c>
      <c r="F1520" s="46">
        <v>45504</v>
      </c>
      <c r="G1520" s="47">
        <v>0.36316318943999998</v>
      </c>
      <c r="H1520" s="48">
        <v>150597.16746</v>
      </c>
      <c r="I1520" s="43" t="s">
        <v>4025</v>
      </c>
      <c r="J1520" s="49">
        <v>8.9749454871000001E-2</v>
      </c>
      <c r="K1520" s="50">
        <v>37217.466079999998</v>
      </c>
      <c r="L1520" s="43" t="s">
        <v>4026</v>
      </c>
      <c r="M1520" s="47">
        <v>5.1232741094000001E-2</v>
      </c>
      <c r="N1520" s="48">
        <v>21245.285629999998</v>
      </c>
      <c r="O1520" s="51" t="s">
        <v>4028</v>
      </c>
    </row>
    <row r="1521" spans="2:15" ht="15" customHeight="1" x14ac:dyDescent="0.3">
      <c r="B1521" s="32" t="s">
        <v>1373</v>
      </c>
      <c r="C1521" s="33" t="s">
        <v>3173</v>
      </c>
      <c r="D1521" s="34" t="s">
        <v>3612</v>
      </c>
      <c r="E1521" s="35">
        <v>46038.42383</v>
      </c>
      <c r="F1521" s="36">
        <v>45535</v>
      </c>
      <c r="G1521" s="37">
        <v>0.13492372421000001</v>
      </c>
      <c r="H1521" s="38">
        <v>6211.6755999999996</v>
      </c>
      <c r="I1521" s="33" t="s">
        <v>4047</v>
      </c>
      <c r="J1521" s="39">
        <v>0.13321673418999999</v>
      </c>
      <c r="K1521" s="40">
        <v>6133.0884699999997</v>
      </c>
      <c r="L1521" s="33" t="s">
        <v>4074</v>
      </c>
      <c r="M1521" s="37">
        <v>0.12142157495</v>
      </c>
      <c r="N1521" s="38">
        <v>5590.0579299999999</v>
      </c>
      <c r="O1521" s="41" t="s">
        <v>4024</v>
      </c>
    </row>
    <row r="1522" spans="2:15" ht="15" customHeight="1" x14ac:dyDescent="0.3">
      <c r="B1522" s="42" t="s">
        <v>1374</v>
      </c>
      <c r="C1522" s="43" t="s">
        <v>3174</v>
      </c>
      <c r="D1522" s="44" t="s">
        <v>3613</v>
      </c>
      <c r="E1522" s="45">
        <v>28727.687529999999</v>
      </c>
      <c r="F1522" s="46">
        <v>45504</v>
      </c>
      <c r="G1522" s="47">
        <v>0.1209084503</v>
      </c>
      <c r="H1522" s="48">
        <v>3473.4201800000001</v>
      </c>
      <c r="I1522" s="43" t="s">
        <v>4158</v>
      </c>
      <c r="J1522" s="49">
        <v>9.3566807185000003E-2</v>
      </c>
      <c r="K1522" s="50">
        <v>2687.9580000000001</v>
      </c>
      <c r="L1522" s="43" t="s">
        <v>4019</v>
      </c>
      <c r="M1522" s="47">
        <v>8.5914693878999998E-2</v>
      </c>
      <c r="N1522" s="48">
        <v>2468.1304799999998</v>
      </c>
      <c r="O1522" s="51" t="s">
        <v>4057</v>
      </c>
    </row>
    <row r="1523" spans="2:15" ht="15" customHeight="1" x14ac:dyDescent="0.3">
      <c r="B1523" s="32" t="s">
        <v>1375</v>
      </c>
      <c r="C1523" s="33" t="s">
        <v>3175</v>
      </c>
      <c r="D1523" s="34" t="s">
        <v>3613</v>
      </c>
      <c r="E1523" s="35">
        <v>36494.808689999998</v>
      </c>
      <c r="F1523" s="36">
        <v>45473</v>
      </c>
      <c r="G1523" s="37">
        <v>0.12610972807000001</v>
      </c>
      <c r="H1523" s="38">
        <v>4602.3504000000003</v>
      </c>
      <c r="I1523" s="33" t="s">
        <v>4099</v>
      </c>
      <c r="J1523" s="39">
        <v>0.10924350758</v>
      </c>
      <c r="K1523" s="40">
        <v>3986.8209099999999</v>
      </c>
      <c r="L1523" s="33" t="s">
        <v>4049</v>
      </c>
      <c r="M1523" s="37">
        <v>0.10758792608999999</v>
      </c>
      <c r="N1523" s="38">
        <v>3926.4007799999999</v>
      </c>
      <c r="O1523" s="41" t="s">
        <v>4194</v>
      </c>
    </row>
    <row r="1524" spans="2:15" ht="15" customHeight="1" x14ac:dyDescent="0.3">
      <c r="B1524" s="42" t="s">
        <v>1376</v>
      </c>
      <c r="C1524" s="43" t="s">
        <v>3176</v>
      </c>
      <c r="D1524" s="44" t="s">
        <v>3612</v>
      </c>
      <c r="E1524" s="45">
        <v>38443.836150000003</v>
      </c>
      <c r="F1524" s="46">
        <v>45504</v>
      </c>
      <c r="G1524" s="47">
        <v>0.12223812555000001</v>
      </c>
      <c r="H1524" s="48">
        <v>4699.3024699999996</v>
      </c>
      <c r="I1524" s="43" t="s">
        <v>4227</v>
      </c>
      <c r="J1524" s="49">
        <v>0.10963043394999999</v>
      </c>
      <c r="K1524" s="50">
        <v>4214.6144400000003</v>
      </c>
      <c r="L1524" s="43" t="s">
        <v>4019</v>
      </c>
      <c r="M1524" s="47">
        <v>0.10940534091</v>
      </c>
      <c r="N1524" s="48">
        <v>4205.9610000000002</v>
      </c>
      <c r="O1524" s="51" t="s">
        <v>4051</v>
      </c>
    </row>
    <row r="1525" spans="2:15" ht="15" customHeight="1" x14ac:dyDescent="0.3">
      <c r="B1525" s="32" t="s">
        <v>1377</v>
      </c>
      <c r="C1525" s="33" t="s">
        <v>3177</v>
      </c>
      <c r="D1525" s="34" t="s">
        <v>3615</v>
      </c>
      <c r="E1525" s="35">
        <v>6737.9052700000002</v>
      </c>
      <c r="F1525" s="36">
        <v>43465</v>
      </c>
      <c r="G1525" s="37">
        <v>0.35431541321999999</v>
      </c>
      <c r="H1525" s="38">
        <v>2387.3436900000002</v>
      </c>
      <c r="I1525" s="33" t="s">
        <v>4220</v>
      </c>
      <c r="J1525" s="39">
        <v>0.35135338582999998</v>
      </c>
      <c r="K1525" s="40">
        <v>2367.3858300000002</v>
      </c>
      <c r="L1525" s="33" t="s">
        <v>4088</v>
      </c>
      <c r="M1525" s="37">
        <v>0.11072022091</v>
      </c>
      <c r="N1525" s="38">
        <v>746.02236000000005</v>
      </c>
      <c r="O1525" s="41" t="s">
        <v>4291</v>
      </c>
    </row>
    <row r="1526" spans="2:15" ht="15" customHeight="1" x14ac:dyDescent="0.3">
      <c r="B1526" s="42" t="s">
        <v>1378</v>
      </c>
      <c r="C1526" s="43" t="s">
        <v>3178</v>
      </c>
      <c r="D1526" s="44" t="s">
        <v>3616</v>
      </c>
      <c r="E1526" s="45">
        <v>4407.0762100000002</v>
      </c>
      <c r="F1526" s="46">
        <v>44561</v>
      </c>
      <c r="G1526" s="47">
        <v>0.57927334775999995</v>
      </c>
      <c r="H1526" s="48">
        <v>2552.9017899999999</v>
      </c>
      <c r="I1526" s="43" t="s">
        <v>4331</v>
      </c>
      <c r="J1526" s="49">
        <v>0.16843358604</v>
      </c>
      <c r="K1526" s="50">
        <v>742.29965000000004</v>
      </c>
      <c r="L1526" s="43" t="s">
        <v>4340</v>
      </c>
      <c r="M1526" s="47">
        <v>0.12684824436</v>
      </c>
      <c r="N1526" s="48">
        <v>559.02988000000005</v>
      </c>
      <c r="O1526" s="51" t="s">
        <v>4292</v>
      </c>
    </row>
    <row r="1527" spans="2:15" ht="15" customHeight="1" x14ac:dyDescent="0.3">
      <c r="B1527" s="32" t="s">
        <v>1379</v>
      </c>
      <c r="C1527" s="33" t="s">
        <v>3179</v>
      </c>
      <c r="D1527" s="34" t="s">
        <v>3613</v>
      </c>
      <c r="E1527" s="35">
        <v>25276.945930000002</v>
      </c>
      <c r="F1527" s="36">
        <v>45535</v>
      </c>
      <c r="G1527" s="37">
        <v>0.15467321807000001</v>
      </c>
      <c r="H1527" s="38">
        <v>3909.6665699999999</v>
      </c>
      <c r="I1527" s="33" t="s">
        <v>4166</v>
      </c>
      <c r="J1527" s="39">
        <v>0.13568758937</v>
      </c>
      <c r="K1527" s="40">
        <v>3429.7678599999999</v>
      </c>
      <c r="L1527" s="33" t="s">
        <v>4416</v>
      </c>
      <c r="M1527" s="37">
        <v>0.10958782511</v>
      </c>
      <c r="N1527" s="38">
        <v>2770.0455299999999</v>
      </c>
      <c r="O1527" s="41" t="s">
        <v>4030</v>
      </c>
    </row>
    <row r="1528" spans="2:15" ht="15" customHeight="1" x14ac:dyDescent="0.3">
      <c r="B1528" s="42" t="s">
        <v>1380</v>
      </c>
      <c r="C1528" s="43" t="s">
        <v>3180</v>
      </c>
      <c r="D1528" s="44" t="s">
        <v>3606</v>
      </c>
      <c r="E1528" s="45">
        <v>261720.37064000001</v>
      </c>
      <c r="F1528" s="46">
        <v>45535</v>
      </c>
      <c r="G1528" s="47">
        <v>0.18277487210000001</v>
      </c>
      <c r="H1528" s="48">
        <v>47835.907270000003</v>
      </c>
      <c r="I1528" s="43" t="s">
        <v>4035</v>
      </c>
      <c r="J1528" s="49">
        <v>0.17430030597000001</v>
      </c>
      <c r="K1528" s="50">
        <v>45617.94068</v>
      </c>
      <c r="L1528" s="43" t="s">
        <v>4021</v>
      </c>
      <c r="M1528" s="47">
        <v>0.11487285011999999</v>
      </c>
      <c r="N1528" s="48">
        <v>30064.564910000001</v>
      </c>
      <c r="O1528" s="51" t="s">
        <v>4031</v>
      </c>
    </row>
    <row r="1529" spans="2:15" ht="15" customHeight="1" x14ac:dyDescent="0.3">
      <c r="B1529" s="32" t="s">
        <v>1381</v>
      </c>
      <c r="C1529" s="33" t="s">
        <v>3181</v>
      </c>
      <c r="D1529" s="34" t="s">
        <v>3617</v>
      </c>
      <c r="E1529" s="35">
        <v>187213.94352</v>
      </c>
      <c r="F1529" s="36">
        <v>45504</v>
      </c>
      <c r="G1529" s="37">
        <v>0.64244036501000001</v>
      </c>
      <c r="H1529" s="38">
        <v>120273.79420999999</v>
      </c>
      <c r="I1529" s="33" t="s">
        <v>4025</v>
      </c>
      <c r="J1529" s="39">
        <v>0.10532433417000001</v>
      </c>
      <c r="K1529" s="40">
        <v>19718.183949999999</v>
      </c>
      <c r="L1529" s="33" t="s">
        <v>4021</v>
      </c>
      <c r="M1529" s="37">
        <v>4.1521648622000001E-2</v>
      </c>
      <c r="N1529" s="38">
        <v>7773.4315800000004</v>
      </c>
      <c r="O1529" s="41" t="s">
        <v>4190</v>
      </c>
    </row>
    <row r="1530" spans="2:15" ht="15" customHeight="1" x14ac:dyDescent="0.3">
      <c r="B1530" s="42" t="s">
        <v>1382</v>
      </c>
      <c r="C1530" s="43" t="s">
        <v>3182</v>
      </c>
      <c r="D1530" s="44" t="s">
        <v>3606</v>
      </c>
      <c r="E1530" s="45">
        <v>46041.079239999999</v>
      </c>
      <c r="F1530" s="46">
        <v>45535</v>
      </c>
      <c r="G1530" s="47">
        <v>0.16997695946999999</v>
      </c>
      <c r="H1530" s="48">
        <v>7825.9226600000002</v>
      </c>
      <c r="I1530" s="43" t="s">
        <v>4030</v>
      </c>
      <c r="J1530" s="49">
        <v>0.15731400282999999</v>
      </c>
      <c r="K1530" s="50">
        <v>7242.9064699999999</v>
      </c>
      <c r="L1530" s="43" t="s">
        <v>4032</v>
      </c>
      <c r="M1530" s="47">
        <v>0.13435548388999999</v>
      </c>
      <c r="N1530" s="48">
        <v>6185.8714799999998</v>
      </c>
      <c r="O1530" s="51" t="s">
        <v>4054</v>
      </c>
    </row>
    <row r="1531" spans="2:15" ht="15" customHeight="1" x14ac:dyDescent="0.3">
      <c r="B1531" s="32" t="s">
        <v>1383</v>
      </c>
      <c r="C1531" s="33" t="s">
        <v>3183</v>
      </c>
      <c r="D1531" s="34" t="s">
        <v>3613</v>
      </c>
      <c r="E1531" s="35">
        <v>54149.589139999996</v>
      </c>
      <c r="F1531" s="36">
        <v>45535</v>
      </c>
      <c r="G1531" s="37">
        <v>0.27245275660000001</v>
      </c>
      <c r="H1531" s="38">
        <v>14753.204830000001</v>
      </c>
      <c r="I1531" s="33" t="s">
        <v>4057</v>
      </c>
      <c r="J1531" s="39">
        <v>0.17697648389000001</v>
      </c>
      <c r="K1531" s="40">
        <v>9583.2038900000007</v>
      </c>
      <c r="L1531" s="33" t="s">
        <v>4044</v>
      </c>
      <c r="M1531" s="37">
        <v>0.12502867866</v>
      </c>
      <c r="N1531" s="38">
        <v>6770.2515800000001</v>
      </c>
      <c r="O1531" s="41" t="s">
        <v>4038</v>
      </c>
    </row>
    <row r="1532" spans="2:15" ht="15" customHeight="1" x14ac:dyDescent="0.3">
      <c r="B1532" s="42" t="s">
        <v>1384</v>
      </c>
      <c r="C1532" s="43" t="s">
        <v>3184</v>
      </c>
      <c r="D1532" s="44" t="s">
        <v>3613</v>
      </c>
      <c r="E1532" s="45">
        <v>37739.944430000003</v>
      </c>
      <c r="F1532" s="46">
        <v>45504</v>
      </c>
      <c r="G1532" s="47">
        <v>0.13640780101</v>
      </c>
      <c r="H1532" s="48">
        <v>5148.0228299999999</v>
      </c>
      <c r="I1532" s="43" t="s">
        <v>4057</v>
      </c>
      <c r="J1532" s="49">
        <v>0.12100771976999999</v>
      </c>
      <c r="K1532" s="50">
        <v>4566.8246200000003</v>
      </c>
      <c r="L1532" s="43" t="s">
        <v>4030</v>
      </c>
      <c r="M1532" s="47">
        <v>8.1678386561999994E-2</v>
      </c>
      <c r="N1532" s="48">
        <v>3082.5377699999999</v>
      </c>
      <c r="O1532" s="51" t="s">
        <v>4021</v>
      </c>
    </row>
    <row r="1533" spans="2:15" ht="15" customHeight="1" x14ac:dyDescent="0.3">
      <c r="B1533" s="32" t="s">
        <v>1385</v>
      </c>
      <c r="C1533" s="33" t="s">
        <v>3185</v>
      </c>
      <c r="D1533" s="34" t="s">
        <v>3605</v>
      </c>
      <c r="E1533" s="35">
        <v>376393.73570000002</v>
      </c>
      <c r="F1533" s="36">
        <v>45473</v>
      </c>
      <c r="G1533" s="37">
        <v>8.9215065992999998E-2</v>
      </c>
      <c r="H1533" s="38">
        <v>33579.991970000003</v>
      </c>
      <c r="I1533" s="33" t="s">
        <v>4074</v>
      </c>
      <c r="J1533" s="39">
        <v>8.1934096466E-2</v>
      </c>
      <c r="K1533" s="40">
        <v>30839.480650000001</v>
      </c>
      <c r="L1533" s="33" t="s">
        <v>4022</v>
      </c>
      <c r="M1533" s="37">
        <v>7.9799175308E-2</v>
      </c>
      <c r="N1533" s="38">
        <v>30035.9097</v>
      </c>
      <c r="O1533" s="41" t="s">
        <v>4044</v>
      </c>
    </row>
    <row r="1534" spans="2:15" ht="15" customHeight="1" x14ac:dyDescent="0.3">
      <c r="B1534" s="42" t="s">
        <v>1386</v>
      </c>
      <c r="C1534" s="43" t="s">
        <v>3186</v>
      </c>
      <c r="D1534" s="44" t="s">
        <v>3613</v>
      </c>
      <c r="E1534" s="45">
        <v>28398.097959999999</v>
      </c>
      <c r="F1534" s="46">
        <v>45535</v>
      </c>
      <c r="G1534" s="47">
        <v>0.13821523629999999</v>
      </c>
      <c r="H1534" s="48">
        <v>3925.0498200000002</v>
      </c>
      <c r="I1534" s="43" t="s">
        <v>4057</v>
      </c>
      <c r="J1534" s="49">
        <v>0.12750073456</v>
      </c>
      <c r="K1534" s="50">
        <v>3620.77835</v>
      </c>
      <c r="L1534" s="43" t="s">
        <v>4030</v>
      </c>
      <c r="M1534" s="47">
        <v>0.11896744615</v>
      </c>
      <c r="N1534" s="48">
        <v>3378.4491899999998</v>
      </c>
      <c r="O1534" s="51" t="s">
        <v>4051</v>
      </c>
    </row>
    <row r="1535" spans="2:15" ht="15" customHeight="1" x14ac:dyDescent="0.3">
      <c r="B1535" s="32" t="s">
        <v>1387</v>
      </c>
      <c r="C1535" s="33" t="s">
        <v>3187</v>
      </c>
      <c r="D1535" s="34" t="s">
        <v>3615</v>
      </c>
      <c r="E1535" s="35">
        <v>24440.772010000001</v>
      </c>
      <c r="F1535" s="36">
        <v>45473</v>
      </c>
      <c r="G1535" s="37">
        <v>0.76547644781000002</v>
      </c>
      <c r="H1535" s="38">
        <v>18708.835340000001</v>
      </c>
      <c r="I1535" s="33" t="s">
        <v>4044</v>
      </c>
      <c r="J1535" s="39">
        <v>0.14834425028000001</v>
      </c>
      <c r="K1535" s="40">
        <v>3625.6480000000001</v>
      </c>
      <c r="L1535" s="33" t="s">
        <v>4035</v>
      </c>
      <c r="M1535" s="37">
        <v>8.6179301910999997E-2</v>
      </c>
      <c r="N1535" s="38">
        <v>2106.2886699999999</v>
      </c>
      <c r="O1535" s="41" t="s">
        <v>4083</v>
      </c>
    </row>
    <row r="1536" spans="2:15" ht="15" customHeight="1" x14ac:dyDescent="0.3">
      <c r="B1536" s="42" t="s">
        <v>1388</v>
      </c>
      <c r="C1536" s="43" t="s">
        <v>3188</v>
      </c>
      <c r="D1536" s="44" t="s">
        <v>3613</v>
      </c>
      <c r="E1536" s="45">
        <v>96387.508990000002</v>
      </c>
      <c r="F1536" s="46">
        <v>45504</v>
      </c>
      <c r="G1536" s="47">
        <v>0.15437400391</v>
      </c>
      <c r="H1536" s="48">
        <v>14879.725689999999</v>
      </c>
      <c r="I1536" s="43" t="s">
        <v>4035</v>
      </c>
      <c r="J1536" s="49">
        <v>0.1456416774</v>
      </c>
      <c r="K1536" s="50">
        <v>14038.038490000001</v>
      </c>
      <c r="L1536" s="43" t="s">
        <v>4030</v>
      </c>
      <c r="M1536" s="47">
        <v>0.11841771137</v>
      </c>
      <c r="N1536" s="48">
        <v>11413.988219999999</v>
      </c>
      <c r="O1536" s="51" t="s">
        <v>4019</v>
      </c>
    </row>
    <row r="1537" spans="2:15" ht="15" customHeight="1" x14ac:dyDescent="0.3">
      <c r="B1537" s="32" t="s">
        <v>1389</v>
      </c>
      <c r="C1537" s="33" t="s">
        <v>3189</v>
      </c>
      <c r="D1537" s="34" t="s">
        <v>3605</v>
      </c>
      <c r="E1537" s="35">
        <v>17993.83222</v>
      </c>
      <c r="F1537" s="36">
        <v>45199</v>
      </c>
      <c r="G1537" s="37">
        <v>0.19634712421</v>
      </c>
      <c r="H1537" s="38">
        <v>3533.03721</v>
      </c>
      <c r="I1537" s="33" t="s">
        <v>4195</v>
      </c>
      <c r="J1537" s="39">
        <v>0.17038132914000001</v>
      </c>
      <c r="K1537" s="40">
        <v>3065.8130500000002</v>
      </c>
      <c r="L1537" s="33" t="s">
        <v>4173</v>
      </c>
      <c r="M1537" s="37">
        <v>0.16230300384999999</v>
      </c>
      <c r="N1537" s="38">
        <v>2920.4530199999999</v>
      </c>
      <c r="O1537" s="41" t="s">
        <v>4088</v>
      </c>
    </row>
    <row r="1538" spans="2:15" ht="15" customHeight="1" x14ac:dyDescent="0.3">
      <c r="B1538" s="42" t="s">
        <v>1390</v>
      </c>
      <c r="C1538" s="43" t="s">
        <v>3190</v>
      </c>
      <c r="D1538" s="44" t="s">
        <v>3600</v>
      </c>
      <c r="E1538" s="45">
        <v>8303.1205100000006</v>
      </c>
      <c r="F1538" s="46">
        <v>45504</v>
      </c>
      <c r="G1538" s="47">
        <v>0.51943039425000004</v>
      </c>
      <c r="H1538" s="48">
        <v>4312.8931599999996</v>
      </c>
      <c r="I1538" s="43" t="s">
        <v>4021</v>
      </c>
      <c r="J1538" s="49">
        <v>0.10779971926</v>
      </c>
      <c r="K1538" s="50">
        <v>895.07406000000003</v>
      </c>
      <c r="L1538" s="43" t="s">
        <v>4061</v>
      </c>
      <c r="M1538" s="47">
        <v>9.5658415295999999E-2</v>
      </c>
      <c r="N1538" s="48">
        <v>794.26334999999995</v>
      </c>
      <c r="O1538" s="51" t="s">
        <v>4044</v>
      </c>
    </row>
    <row r="1539" spans="2:15" ht="15" customHeight="1" x14ac:dyDescent="0.3">
      <c r="B1539" s="32" t="s">
        <v>1391</v>
      </c>
      <c r="C1539" s="33" t="s">
        <v>3191</v>
      </c>
      <c r="D1539" s="34" t="s">
        <v>3614</v>
      </c>
      <c r="E1539" s="35">
        <v>43628.32329</v>
      </c>
      <c r="F1539" s="36">
        <v>45504</v>
      </c>
      <c r="G1539" s="37">
        <v>0.18124970875999999</v>
      </c>
      <c r="H1539" s="38">
        <v>7907.6208900000001</v>
      </c>
      <c r="I1539" s="33" t="s">
        <v>4233</v>
      </c>
      <c r="J1539" s="39">
        <v>0.16051693904</v>
      </c>
      <c r="K1539" s="40">
        <v>7003.0849099999996</v>
      </c>
      <c r="L1539" s="33" t="s">
        <v>4048</v>
      </c>
      <c r="M1539" s="37">
        <v>0.14985017363</v>
      </c>
      <c r="N1539" s="38">
        <v>6537.7118200000004</v>
      </c>
      <c r="O1539" s="41" t="s">
        <v>4080</v>
      </c>
    </row>
    <row r="1540" spans="2:15" ht="15" customHeight="1" x14ac:dyDescent="0.3">
      <c r="B1540" s="42" t="s">
        <v>1392</v>
      </c>
      <c r="C1540" s="43" t="s">
        <v>3192</v>
      </c>
      <c r="D1540" s="44" t="s">
        <v>3601</v>
      </c>
      <c r="E1540" s="45">
        <v>25460.977610000002</v>
      </c>
      <c r="F1540" s="46">
        <v>45504</v>
      </c>
      <c r="G1540" s="47">
        <v>0.43851563169000002</v>
      </c>
      <c r="H1540" s="48">
        <v>11165.036679999999</v>
      </c>
      <c r="I1540" s="43" t="s">
        <v>4032</v>
      </c>
      <c r="J1540" s="49">
        <v>0.32805827992999997</v>
      </c>
      <c r="K1540" s="50">
        <v>8352.6845200000007</v>
      </c>
      <c r="L1540" s="43" t="s">
        <v>4055</v>
      </c>
      <c r="M1540" s="47">
        <v>0.15213445686999999</v>
      </c>
      <c r="N1540" s="48">
        <v>3873.4920000000002</v>
      </c>
      <c r="O1540" s="51" t="s">
        <v>4166</v>
      </c>
    </row>
    <row r="1541" spans="2:15" ht="15" customHeight="1" x14ac:dyDescent="0.3">
      <c r="B1541" s="32" t="s">
        <v>1393</v>
      </c>
      <c r="C1541" s="33" t="s">
        <v>3193</v>
      </c>
      <c r="D1541" s="34" t="s">
        <v>3615</v>
      </c>
      <c r="E1541" s="35">
        <v>227245.27797</v>
      </c>
      <c r="F1541" s="36">
        <v>45504</v>
      </c>
      <c r="G1541" s="37">
        <v>0.13472312685000001</v>
      </c>
      <c r="H1541" s="38">
        <v>30615.19441</v>
      </c>
      <c r="I1541" s="33" t="s">
        <v>4035</v>
      </c>
      <c r="J1541" s="39">
        <v>0.12934601199000001</v>
      </c>
      <c r="K1541" s="40">
        <v>29393.27045</v>
      </c>
      <c r="L1541" s="33" t="s">
        <v>4030</v>
      </c>
      <c r="M1541" s="37">
        <v>0.11650064145</v>
      </c>
      <c r="N1541" s="38">
        <v>26474.220649999999</v>
      </c>
      <c r="O1541" s="41" t="s">
        <v>4044</v>
      </c>
    </row>
    <row r="1542" spans="2:15" ht="15" customHeight="1" x14ac:dyDescent="0.3">
      <c r="B1542" s="42" t="s">
        <v>1394</v>
      </c>
      <c r="C1542" s="43" t="s">
        <v>3194</v>
      </c>
      <c r="D1542" s="44" t="s">
        <v>3615</v>
      </c>
      <c r="E1542" s="45">
        <v>23195.916539999998</v>
      </c>
      <c r="F1542" s="46">
        <v>45504</v>
      </c>
      <c r="G1542" s="47">
        <v>0.24557615001999999</v>
      </c>
      <c r="H1542" s="48">
        <v>5696.3638799999999</v>
      </c>
      <c r="I1542" s="43" t="s">
        <v>4048</v>
      </c>
      <c r="J1542" s="49">
        <v>0.16608947326000001</v>
      </c>
      <c r="K1542" s="50">
        <v>3852.5975600000002</v>
      </c>
      <c r="L1542" s="43" t="s">
        <v>4150</v>
      </c>
      <c r="M1542" s="47">
        <v>0.15236299690999999</v>
      </c>
      <c r="N1542" s="48">
        <v>3534.1993600000001</v>
      </c>
      <c r="O1542" s="51" t="s">
        <v>4074</v>
      </c>
    </row>
    <row r="1543" spans="2:15" ht="15" customHeight="1" x14ac:dyDescent="0.3">
      <c r="B1543" s="32" t="s">
        <v>1395</v>
      </c>
      <c r="C1543" s="33" t="s">
        <v>3195</v>
      </c>
      <c r="D1543" s="34" t="s">
        <v>3613</v>
      </c>
      <c r="E1543" s="35">
        <v>26473.417870000001</v>
      </c>
      <c r="F1543" s="36">
        <v>45504</v>
      </c>
      <c r="G1543" s="37">
        <v>0.16702799131000001</v>
      </c>
      <c r="H1543" s="38">
        <v>4421.8018099999999</v>
      </c>
      <c r="I1543" s="33" t="s">
        <v>4035</v>
      </c>
      <c r="J1543" s="39">
        <v>0.13053521638000001</v>
      </c>
      <c r="K1543" s="40">
        <v>3455.71333</v>
      </c>
      <c r="L1543" s="33" t="s">
        <v>4027</v>
      </c>
      <c r="M1543" s="37">
        <v>0.12336765113000001</v>
      </c>
      <c r="N1543" s="38">
        <v>3265.9633800000001</v>
      </c>
      <c r="O1543" s="41" t="s">
        <v>4030</v>
      </c>
    </row>
    <row r="1544" spans="2:15" ht="15" customHeight="1" x14ac:dyDescent="0.3">
      <c r="B1544" s="42" t="s">
        <v>1396</v>
      </c>
      <c r="C1544" s="43" t="s">
        <v>3196</v>
      </c>
      <c r="D1544" s="44" t="s">
        <v>3613</v>
      </c>
      <c r="E1544" s="45">
        <v>29880.871589999999</v>
      </c>
      <c r="F1544" s="46">
        <v>45504</v>
      </c>
      <c r="G1544" s="47">
        <v>0.1042224187</v>
      </c>
      <c r="H1544" s="48">
        <v>3114.2567100000001</v>
      </c>
      <c r="I1544" s="43" t="s">
        <v>4032</v>
      </c>
      <c r="J1544" s="49">
        <v>0.10186572439</v>
      </c>
      <c r="K1544" s="50">
        <v>3043.8366299999998</v>
      </c>
      <c r="L1544" s="43" t="s">
        <v>4030</v>
      </c>
      <c r="M1544" s="47">
        <v>9.7561898127000002E-2</v>
      </c>
      <c r="N1544" s="48">
        <v>2915.2345500000001</v>
      </c>
      <c r="O1544" s="51" t="s">
        <v>4019</v>
      </c>
    </row>
    <row r="1545" spans="2:15" ht="15" customHeight="1" x14ac:dyDescent="0.3">
      <c r="B1545" s="32" t="s">
        <v>1397</v>
      </c>
      <c r="C1545" s="33" t="s">
        <v>3197</v>
      </c>
      <c r="D1545" s="34" t="s">
        <v>3614</v>
      </c>
      <c r="E1545" s="35">
        <v>41587.157550000004</v>
      </c>
      <c r="F1545" s="36">
        <v>45504</v>
      </c>
      <c r="G1545" s="37">
        <v>9.5680875646000002E-2</v>
      </c>
      <c r="H1545" s="38">
        <v>3979.0956500000002</v>
      </c>
      <c r="I1545" s="33" t="s">
        <v>4054</v>
      </c>
      <c r="J1545" s="39">
        <v>8.8500157664999995E-2</v>
      </c>
      <c r="K1545" s="40">
        <v>3680.47</v>
      </c>
      <c r="L1545" s="33" t="s">
        <v>4031</v>
      </c>
      <c r="M1545" s="37">
        <v>8.1923763987000006E-2</v>
      </c>
      <c r="N1545" s="38">
        <v>3406.9764799999998</v>
      </c>
      <c r="O1545" s="41" t="s">
        <v>4051</v>
      </c>
    </row>
    <row r="1546" spans="2:15" ht="15" customHeight="1" x14ac:dyDescent="0.3">
      <c r="B1546" s="42" t="s">
        <v>1398</v>
      </c>
      <c r="C1546" s="43" t="s">
        <v>3198</v>
      </c>
      <c r="D1546" s="44" t="s">
        <v>3614</v>
      </c>
      <c r="E1546" s="45">
        <v>36482.318169999999</v>
      </c>
      <c r="F1546" s="46">
        <v>45535</v>
      </c>
      <c r="G1546" s="47">
        <v>0.11816198795000001</v>
      </c>
      <c r="H1546" s="48">
        <v>4310.8232399999997</v>
      </c>
      <c r="I1546" s="43" t="s">
        <v>4019</v>
      </c>
      <c r="J1546" s="49">
        <v>9.5222474454999997E-2</v>
      </c>
      <c r="K1546" s="50">
        <v>3473.9366100000002</v>
      </c>
      <c r="L1546" s="43" t="s">
        <v>4024</v>
      </c>
      <c r="M1546" s="47">
        <v>8.2472001257999999E-2</v>
      </c>
      <c r="N1546" s="48">
        <v>3008.7697899999998</v>
      </c>
      <c r="O1546" s="51" t="s">
        <v>4044</v>
      </c>
    </row>
    <row r="1547" spans="2:15" ht="15" customHeight="1" x14ac:dyDescent="0.3">
      <c r="B1547" s="32" t="s">
        <v>1399</v>
      </c>
      <c r="C1547" s="33" t="s">
        <v>3199</v>
      </c>
      <c r="D1547" s="34" t="s">
        <v>3610</v>
      </c>
      <c r="E1547" s="35">
        <v>25306.377469999999</v>
      </c>
      <c r="F1547" s="36">
        <v>45504</v>
      </c>
      <c r="G1547" s="37">
        <v>0.24128761366000001</v>
      </c>
      <c r="H1547" s="38">
        <v>6106.1154299999998</v>
      </c>
      <c r="I1547" s="33" t="s">
        <v>4074</v>
      </c>
      <c r="J1547" s="39">
        <v>0.14987361287000001</v>
      </c>
      <c r="K1547" s="40">
        <v>3792.7582200000002</v>
      </c>
      <c r="L1547" s="33" t="s">
        <v>4048</v>
      </c>
      <c r="M1547" s="37">
        <v>0.11325839122</v>
      </c>
      <c r="N1547" s="38">
        <v>2866.1596</v>
      </c>
      <c r="O1547" s="41" t="s">
        <v>4080</v>
      </c>
    </row>
    <row r="1548" spans="2:15" ht="15" customHeight="1" x14ac:dyDescent="0.3">
      <c r="B1548" s="42" t="s">
        <v>3811</v>
      </c>
      <c r="C1548" s="43" t="s">
        <v>3985</v>
      </c>
      <c r="D1548" s="44" t="s">
        <v>3607</v>
      </c>
      <c r="E1548" s="45">
        <v>9858.2934000000005</v>
      </c>
      <c r="F1548" s="46">
        <v>45504</v>
      </c>
      <c r="G1548" s="47">
        <v>0.15214333041</v>
      </c>
      <c r="H1548" s="48">
        <v>1499.8735899999999</v>
      </c>
      <c r="I1548" s="43" t="s">
        <v>4020</v>
      </c>
      <c r="J1548" s="49">
        <v>0.15098128952000001</v>
      </c>
      <c r="K1548" s="50">
        <v>1488.41785</v>
      </c>
      <c r="L1548" s="43" t="s">
        <v>4031</v>
      </c>
      <c r="M1548" s="47">
        <v>0.10827220662000001</v>
      </c>
      <c r="N1548" s="48">
        <v>1067.3791799999999</v>
      </c>
      <c r="O1548" s="51" t="s">
        <v>4105</v>
      </c>
    </row>
    <row r="1549" spans="2:15" ht="15" customHeight="1" x14ac:dyDescent="0.3">
      <c r="B1549" s="32" t="s">
        <v>1400</v>
      </c>
      <c r="C1549" s="33" t="s">
        <v>3200</v>
      </c>
      <c r="D1549" s="34" t="s">
        <v>3607</v>
      </c>
      <c r="E1549" s="35">
        <v>106911.30014000001</v>
      </c>
      <c r="F1549" s="36">
        <v>45504</v>
      </c>
      <c r="G1549" s="37">
        <v>0.1861780395</v>
      </c>
      <c r="H1549" s="38">
        <v>19904.536260000001</v>
      </c>
      <c r="I1549" s="33" t="s">
        <v>4071</v>
      </c>
      <c r="J1549" s="39">
        <v>0.15589454760999999</v>
      </c>
      <c r="K1549" s="40">
        <v>16666.888770000001</v>
      </c>
      <c r="L1549" s="33" t="s">
        <v>4170</v>
      </c>
      <c r="M1549" s="37">
        <v>0.12739095673</v>
      </c>
      <c r="N1549" s="38">
        <v>13619.532810000001</v>
      </c>
      <c r="O1549" s="41" t="s">
        <v>4048</v>
      </c>
    </row>
    <row r="1550" spans="2:15" ht="15" customHeight="1" x14ac:dyDescent="0.3">
      <c r="B1550" s="42" t="s">
        <v>1401</v>
      </c>
      <c r="C1550" s="43" t="s">
        <v>3201</v>
      </c>
      <c r="D1550" s="44" t="s">
        <v>3614</v>
      </c>
      <c r="E1550" s="45">
        <v>235446.73125000001</v>
      </c>
      <c r="F1550" s="46">
        <v>45504</v>
      </c>
      <c r="G1550" s="47">
        <v>7.9833309727000007E-2</v>
      </c>
      <c r="H1550" s="48">
        <v>18796.491819999999</v>
      </c>
      <c r="I1550" s="43" t="s">
        <v>4051</v>
      </c>
      <c r="J1550" s="49">
        <v>7.8572995224000006E-2</v>
      </c>
      <c r="K1550" s="50">
        <v>18499.75489</v>
      </c>
      <c r="L1550" s="43" t="s">
        <v>4058</v>
      </c>
      <c r="M1550" s="47">
        <v>7.2081225422000003E-2</v>
      </c>
      <c r="N1550" s="48">
        <v>16971.288909999999</v>
      </c>
      <c r="O1550" s="51" t="s">
        <v>4035</v>
      </c>
    </row>
    <row r="1551" spans="2:15" ht="15" customHeight="1" x14ac:dyDescent="0.3">
      <c r="B1551" s="32" t="s">
        <v>1402</v>
      </c>
      <c r="C1551" s="33" t="s">
        <v>3202</v>
      </c>
      <c r="D1551" s="34" t="s">
        <v>3613</v>
      </c>
      <c r="E1551" s="35">
        <v>84575.516310000006</v>
      </c>
      <c r="F1551" s="36">
        <v>45535</v>
      </c>
      <c r="G1551" s="37">
        <v>0.16757607801999999</v>
      </c>
      <c r="H1551" s="38">
        <v>14172.83332</v>
      </c>
      <c r="I1551" s="33" t="s">
        <v>4035</v>
      </c>
      <c r="J1551" s="39">
        <v>9.7365799692999994E-2</v>
      </c>
      <c r="K1551" s="40">
        <v>8234.7627799999991</v>
      </c>
      <c r="L1551" s="33" t="s">
        <v>4057</v>
      </c>
      <c r="M1551" s="37">
        <v>8.0483264743999999E-2</v>
      </c>
      <c r="N1551" s="38">
        <v>6806.9136699999999</v>
      </c>
      <c r="O1551" s="41" t="s">
        <v>4049</v>
      </c>
    </row>
    <row r="1552" spans="2:15" ht="15" customHeight="1" x14ac:dyDescent="0.3">
      <c r="B1552" s="42" t="s">
        <v>1403</v>
      </c>
      <c r="C1552" s="43" t="s">
        <v>3203</v>
      </c>
      <c r="D1552" s="44" t="s">
        <v>3610</v>
      </c>
      <c r="E1552" s="45">
        <v>42285.599950000003</v>
      </c>
      <c r="F1552" s="46">
        <v>45504</v>
      </c>
      <c r="G1552" s="47">
        <v>0.16293018896</v>
      </c>
      <c r="H1552" s="48">
        <v>6889.6007900000004</v>
      </c>
      <c r="I1552" s="43" t="s">
        <v>4025</v>
      </c>
      <c r="J1552" s="49">
        <v>0.12904089704999999</v>
      </c>
      <c r="K1552" s="50">
        <v>5456.5717500000001</v>
      </c>
      <c r="L1552" s="43" t="s">
        <v>4276</v>
      </c>
      <c r="M1552" s="47">
        <v>8.9903610319000002E-2</v>
      </c>
      <c r="N1552" s="48">
        <v>3801.6280999999999</v>
      </c>
      <c r="O1552" s="51" t="s">
        <v>4077</v>
      </c>
    </row>
    <row r="1553" spans="2:15" ht="15" customHeight="1" x14ac:dyDescent="0.3">
      <c r="B1553" s="32" t="s">
        <v>1404</v>
      </c>
      <c r="C1553" s="33" t="s">
        <v>3204</v>
      </c>
      <c r="D1553" s="34" t="s">
        <v>3623</v>
      </c>
      <c r="E1553" s="35">
        <v>656334.06221999996</v>
      </c>
      <c r="F1553" s="36">
        <v>45504</v>
      </c>
      <c r="G1553" s="37">
        <v>0.74539312260000001</v>
      </c>
      <c r="H1553" s="38">
        <v>489226.89610999997</v>
      </c>
      <c r="I1553" s="33" t="s">
        <v>4025</v>
      </c>
      <c r="J1553" s="39">
        <v>0.15666543192999999</v>
      </c>
      <c r="K1553" s="40">
        <v>102824.85935</v>
      </c>
      <c r="L1553" s="33" t="s">
        <v>4030</v>
      </c>
      <c r="M1553" s="37">
        <v>4.9264932922000002E-2</v>
      </c>
      <c r="N1553" s="38">
        <v>32334.253550000001</v>
      </c>
      <c r="O1553" s="41" t="s">
        <v>4293</v>
      </c>
    </row>
    <row r="1554" spans="2:15" ht="15" customHeight="1" x14ac:dyDescent="0.3">
      <c r="B1554" s="42" t="s">
        <v>1405</v>
      </c>
      <c r="C1554" s="43" t="s">
        <v>3205</v>
      </c>
      <c r="D1554" s="44" t="s">
        <v>3613</v>
      </c>
      <c r="E1554" s="45">
        <v>29306.568910000002</v>
      </c>
      <c r="F1554" s="46">
        <v>45504</v>
      </c>
      <c r="G1554" s="47">
        <v>0.17150167136</v>
      </c>
      <c r="H1554" s="48">
        <v>5026.1255499999997</v>
      </c>
      <c r="I1554" s="43" t="s">
        <v>4043</v>
      </c>
      <c r="J1554" s="49">
        <v>0.13802519436999999</v>
      </c>
      <c r="K1554" s="50">
        <v>4045.0448700000002</v>
      </c>
      <c r="L1554" s="43" t="s">
        <v>4030</v>
      </c>
      <c r="M1554" s="47">
        <v>8.9948968714000002E-2</v>
      </c>
      <c r="N1554" s="48">
        <v>2636.0956500000002</v>
      </c>
      <c r="O1554" s="51" t="s">
        <v>4050</v>
      </c>
    </row>
    <row r="1555" spans="2:15" ht="15" customHeight="1" x14ac:dyDescent="0.3">
      <c r="B1555" s="32" t="s">
        <v>1406</v>
      </c>
      <c r="C1555" s="33" t="s">
        <v>3206</v>
      </c>
      <c r="D1555" s="34" t="s">
        <v>3613</v>
      </c>
      <c r="E1555" s="35">
        <v>53290.260150000002</v>
      </c>
      <c r="F1555" s="36">
        <v>45535</v>
      </c>
      <c r="G1555" s="37">
        <v>0.15362442042999999</v>
      </c>
      <c r="H1555" s="38">
        <v>8186.6853300000002</v>
      </c>
      <c r="I1555" s="33" t="s">
        <v>4035</v>
      </c>
      <c r="J1555" s="39">
        <v>8.3090530006000002E-2</v>
      </c>
      <c r="K1555" s="40">
        <v>4427.9159600000003</v>
      </c>
      <c r="L1555" s="33" t="s">
        <v>4407</v>
      </c>
      <c r="M1555" s="37">
        <v>7.9343977644000002E-2</v>
      </c>
      <c r="N1555" s="38">
        <v>4228.2612099999997</v>
      </c>
      <c r="O1555" s="41" t="s">
        <v>4174</v>
      </c>
    </row>
    <row r="1556" spans="2:15" ht="15" customHeight="1" x14ac:dyDescent="0.3">
      <c r="B1556" s="42" t="s">
        <v>1407</v>
      </c>
      <c r="C1556" s="43" t="s">
        <v>3207</v>
      </c>
      <c r="D1556" s="44" t="s">
        <v>3613</v>
      </c>
      <c r="E1556" s="45">
        <v>60498.340830000001</v>
      </c>
      <c r="F1556" s="46">
        <v>45535</v>
      </c>
      <c r="G1556" s="47">
        <v>0.2044049245</v>
      </c>
      <c r="H1556" s="48">
        <v>12366.158789999999</v>
      </c>
      <c r="I1556" s="43" t="s">
        <v>4057</v>
      </c>
      <c r="J1556" s="49">
        <v>0.18181510566</v>
      </c>
      <c r="K1556" s="50">
        <v>10999.51223</v>
      </c>
      <c r="L1556" s="43" t="s">
        <v>4035</v>
      </c>
      <c r="M1556" s="47">
        <v>0.15128938107000001</v>
      </c>
      <c r="N1556" s="48">
        <v>9152.7565400000003</v>
      </c>
      <c r="O1556" s="51" t="s">
        <v>4030</v>
      </c>
    </row>
    <row r="1557" spans="2:15" ht="15" customHeight="1" x14ac:dyDescent="0.3">
      <c r="B1557" s="32" t="s">
        <v>1408</v>
      </c>
      <c r="C1557" s="33" t="s">
        <v>3208</v>
      </c>
      <c r="D1557" s="34" t="s">
        <v>3600</v>
      </c>
      <c r="E1557" s="35">
        <v>7044.5658599999997</v>
      </c>
      <c r="F1557" s="36">
        <v>45473</v>
      </c>
      <c r="G1557" s="37">
        <v>0.43319309673</v>
      </c>
      <c r="H1557" s="38">
        <v>3051.6572999999999</v>
      </c>
      <c r="I1557" s="33" t="s">
        <v>4021</v>
      </c>
      <c r="J1557" s="39">
        <v>0.23760935355000001</v>
      </c>
      <c r="K1557" s="40">
        <v>1673.85474</v>
      </c>
      <c r="L1557" s="33" t="s">
        <v>4019</v>
      </c>
      <c r="M1557" s="37">
        <v>0.12013312768999999</v>
      </c>
      <c r="N1557" s="38">
        <v>846.28572999999994</v>
      </c>
      <c r="O1557" s="41" t="s">
        <v>4030</v>
      </c>
    </row>
    <row r="1558" spans="2:15" ht="15" customHeight="1" x14ac:dyDescent="0.3">
      <c r="B1558" s="42" t="s">
        <v>1409</v>
      </c>
      <c r="C1558" s="43" t="s">
        <v>3209</v>
      </c>
      <c r="D1558" s="44" t="s">
        <v>3614</v>
      </c>
      <c r="E1558" s="45">
        <v>63512.171909999997</v>
      </c>
      <c r="F1558" s="46">
        <v>45382</v>
      </c>
      <c r="G1558" s="47">
        <v>0.16794556176</v>
      </c>
      <c r="H1558" s="48">
        <v>10666.587390000001</v>
      </c>
      <c r="I1558" s="43" t="s">
        <v>4389</v>
      </c>
      <c r="J1558" s="49">
        <v>0.11627707773</v>
      </c>
      <c r="K1558" s="50">
        <v>7385.0097500000002</v>
      </c>
      <c r="L1558" s="43" t="s">
        <v>4220</v>
      </c>
      <c r="M1558" s="47">
        <v>0.11288744872000001</v>
      </c>
      <c r="N1558" s="48">
        <v>7169.7270500000004</v>
      </c>
      <c r="O1558" s="51" t="s">
        <v>4144</v>
      </c>
    </row>
    <row r="1559" spans="2:15" ht="15" customHeight="1" x14ac:dyDescent="0.3">
      <c r="B1559" s="32" t="s">
        <v>1410</v>
      </c>
      <c r="C1559" s="33" t="s">
        <v>3210</v>
      </c>
      <c r="D1559" s="34" t="s">
        <v>3600</v>
      </c>
      <c r="E1559" s="35">
        <v>5087.6265199999998</v>
      </c>
      <c r="F1559" s="36">
        <v>45443</v>
      </c>
      <c r="G1559" s="37">
        <v>0.43895577264000002</v>
      </c>
      <c r="H1559" s="38">
        <v>2233.2430300000001</v>
      </c>
      <c r="I1559" s="33" t="s">
        <v>4021</v>
      </c>
      <c r="J1559" s="39">
        <v>0.42799364918999999</v>
      </c>
      <c r="K1559" s="40">
        <v>2177.4718400000002</v>
      </c>
      <c r="L1559" s="33" t="s">
        <v>4026</v>
      </c>
      <c r="M1559" s="37">
        <v>4.6783764307999999E-2</v>
      </c>
      <c r="N1559" s="38">
        <v>238.01831999999999</v>
      </c>
      <c r="O1559" s="41" t="s">
        <v>4045</v>
      </c>
    </row>
    <row r="1560" spans="2:15" ht="15" customHeight="1" x14ac:dyDescent="0.3">
      <c r="B1560" s="42" t="s">
        <v>1411</v>
      </c>
      <c r="C1560" s="43" t="s">
        <v>3211</v>
      </c>
      <c r="D1560" s="44" t="s">
        <v>3613</v>
      </c>
      <c r="E1560" s="45">
        <v>43563.864629999996</v>
      </c>
      <c r="F1560" s="46">
        <v>45504</v>
      </c>
      <c r="G1560" s="47">
        <v>0.19654435143999999</v>
      </c>
      <c r="H1560" s="48">
        <v>8562.2315199999994</v>
      </c>
      <c r="I1560" s="43" t="s">
        <v>4032</v>
      </c>
      <c r="J1560" s="49">
        <v>0.15218218392999999</v>
      </c>
      <c r="K1560" s="50">
        <v>6629.6440599999996</v>
      </c>
      <c r="L1560" s="43" t="s">
        <v>4117</v>
      </c>
      <c r="M1560" s="47">
        <v>9.3771016063000007E-2</v>
      </c>
      <c r="N1560" s="48">
        <v>4085.0278499999999</v>
      </c>
      <c r="O1560" s="51" t="s">
        <v>4030</v>
      </c>
    </row>
    <row r="1561" spans="2:15" ht="15" customHeight="1" x14ac:dyDescent="0.3">
      <c r="B1561" s="32" t="s">
        <v>1412</v>
      </c>
      <c r="C1561" s="33" t="s">
        <v>3212</v>
      </c>
      <c r="D1561" s="34" t="s">
        <v>3607</v>
      </c>
      <c r="E1561" s="35">
        <v>40197.398809999999</v>
      </c>
      <c r="F1561" s="36">
        <v>45504</v>
      </c>
      <c r="G1561" s="37">
        <v>0.24768575715999999</v>
      </c>
      <c r="H1561" s="38">
        <v>9956.3231599999999</v>
      </c>
      <c r="I1561" s="33" t="s">
        <v>4025</v>
      </c>
      <c r="J1561" s="39">
        <v>0.21763587195</v>
      </c>
      <c r="K1561" s="40">
        <v>8748.3959400000003</v>
      </c>
      <c r="L1561" s="33" t="s">
        <v>4049</v>
      </c>
      <c r="M1561" s="37">
        <v>0.19230811045000001</v>
      </c>
      <c r="N1561" s="38">
        <v>7730.2858100000003</v>
      </c>
      <c r="O1561" s="41" t="s">
        <v>4052</v>
      </c>
    </row>
    <row r="1562" spans="2:15" ht="15" customHeight="1" x14ac:dyDescent="0.3">
      <c r="B1562" s="42" t="s">
        <v>1413</v>
      </c>
      <c r="C1562" s="43" t="s">
        <v>3213</v>
      </c>
      <c r="D1562" s="44" t="s">
        <v>3607</v>
      </c>
      <c r="E1562" s="45">
        <v>20550.675609999998</v>
      </c>
      <c r="F1562" s="46">
        <v>45504</v>
      </c>
      <c r="G1562" s="47">
        <v>0.20667644706999999</v>
      </c>
      <c r="H1562" s="48">
        <v>4247.3406199999999</v>
      </c>
      <c r="I1562" s="43" t="s">
        <v>4044</v>
      </c>
      <c r="J1562" s="49">
        <v>0.13423691134999999</v>
      </c>
      <c r="K1562" s="50">
        <v>2758.65922</v>
      </c>
      <c r="L1562" s="43" t="s">
        <v>4023</v>
      </c>
      <c r="M1562" s="47">
        <v>0.13142265643000001</v>
      </c>
      <c r="N1562" s="48">
        <v>2700.82438</v>
      </c>
      <c r="O1562" s="51" t="s">
        <v>4041</v>
      </c>
    </row>
    <row r="1563" spans="2:15" ht="15" customHeight="1" x14ac:dyDescent="0.3">
      <c r="B1563" s="32" t="s">
        <v>3812</v>
      </c>
      <c r="C1563" s="33" t="s">
        <v>3986</v>
      </c>
      <c r="D1563" s="34" t="s">
        <v>3601</v>
      </c>
      <c r="E1563" s="35">
        <v>4063.66507</v>
      </c>
      <c r="F1563" s="36">
        <v>45473</v>
      </c>
      <c r="G1563" s="37">
        <v>0.99884723767000005</v>
      </c>
      <c r="H1563" s="38">
        <v>4058.98063</v>
      </c>
      <c r="I1563" s="33" t="s">
        <v>4020</v>
      </c>
      <c r="J1563" s="39">
        <v>1.1527623264E-3</v>
      </c>
      <c r="K1563" s="40">
        <v>4.6844400000000004</v>
      </c>
      <c r="L1563" s="33" t="s">
        <v>4083</v>
      </c>
      <c r="M1563" s="37"/>
      <c r="N1563" s="38"/>
      <c r="O1563" s="41" t="s">
        <v>3627</v>
      </c>
    </row>
    <row r="1564" spans="2:15" ht="15" customHeight="1" x14ac:dyDescent="0.3">
      <c r="B1564" s="42" t="s">
        <v>1414</v>
      </c>
      <c r="C1564" s="43" t="s">
        <v>3214</v>
      </c>
      <c r="D1564" s="44" t="s">
        <v>3607</v>
      </c>
      <c r="E1564" s="45">
        <v>178654.98267999999</v>
      </c>
      <c r="F1564" s="46">
        <v>45504</v>
      </c>
      <c r="G1564" s="47">
        <v>0.19538237392999999</v>
      </c>
      <c r="H1564" s="48">
        <v>34906.034630000002</v>
      </c>
      <c r="I1564" s="43" t="s">
        <v>4044</v>
      </c>
      <c r="J1564" s="49">
        <v>0.14195324535000001</v>
      </c>
      <c r="K1564" s="50">
        <v>25360.654589999998</v>
      </c>
      <c r="L1564" s="43" t="s">
        <v>4024</v>
      </c>
      <c r="M1564" s="47">
        <v>0.1017722618</v>
      </c>
      <c r="N1564" s="48">
        <v>18182.12167</v>
      </c>
      <c r="O1564" s="51" t="s">
        <v>4023</v>
      </c>
    </row>
    <row r="1565" spans="2:15" ht="15" customHeight="1" x14ac:dyDescent="0.3">
      <c r="B1565" s="32" t="s">
        <v>1415</v>
      </c>
      <c r="C1565" s="33" t="s">
        <v>3215</v>
      </c>
      <c r="D1565" s="34" t="s">
        <v>3606</v>
      </c>
      <c r="E1565" s="35">
        <v>396194.08262</v>
      </c>
      <c r="F1565" s="36">
        <v>45473</v>
      </c>
      <c r="G1565" s="37">
        <v>0.90010188350999998</v>
      </c>
      <c r="H1565" s="38">
        <v>356615.04</v>
      </c>
      <c r="I1565" s="33" t="s">
        <v>4020</v>
      </c>
      <c r="J1565" s="39">
        <v>1.6172568676000001E-2</v>
      </c>
      <c r="K1565" s="40">
        <v>6407.4760100000003</v>
      </c>
      <c r="L1565" s="33" t="s">
        <v>4028</v>
      </c>
      <c r="M1565" s="37">
        <v>1.4795328848E-2</v>
      </c>
      <c r="N1565" s="38">
        <v>5861.8217400000003</v>
      </c>
      <c r="O1565" s="41" t="s">
        <v>4294</v>
      </c>
    </row>
    <row r="1566" spans="2:15" ht="15" customHeight="1" x14ac:dyDescent="0.3">
      <c r="B1566" s="42" t="s">
        <v>1416</v>
      </c>
      <c r="C1566" s="43" t="s">
        <v>3216</v>
      </c>
      <c r="D1566" s="44" t="s">
        <v>3600</v>
      </c>
      <c r="E1566" s="45">
        <v>2937.3440399999999</v>
      </c>
      <c r="F1566" s="46">
        <v>45473</v>
      </c>
      <c r="G1566" s="47">
        <v>0.33781306393999999</v>
      </c>
      <c r="H1566" s="48">
        <v>992.27319</v>
      </c>
      <c r="I1566" s="43" t="s">
        <v>4074</v>
      </c>
      <c r="J1566" s="49">
        <v>0.33566951864</v>
      </c>
      <c r="K1566" s="50">
        <v>985.97685999999999</v>
      </c>
      <c r="L1566" s="43" t="s">
        <v>4048</v>
      </c>
      <c r="M1566" s="47">
        <v>0.32430448290000002</v>
      </c>
      <c r="N1566" s="48">
        <v>952.59384</v>
      </c>
      <c r="O1566" s="51" t="s">
        <v>4044</v>
      </c>
    </row>
    <row r="1567" spans="2:15" ht="15" customHeight="1" x14ac:dyDescent="0.3">
      <c r="B1567" s="32" t="s">
        <v>1417</v>
      </c>
      <c r="C1567" s="33" t="s">
        <v>3217</v>
      </c>
      <c r="D1567" s="34" t="s">
        <v>3614</v>
      </c>
      <c r="E1567" s="35">
        <v>163925.66511</v>
      </c>
      <c r="F1567" s="36">
        <v>45504</v>
      </c>
      <c r="G1567" s="37">
        <v>0.17946950753999999</v>
      </c>
      <c r="H1567" s="38">
        <v>29419.658390000001</v>
      </c>
      <c r="I1567" s="33" t="s">
        <v>4109</v>
      </c>
      <c r="J1567" s="39">
        <v>8.5988208011999995E-2</v>
      </c>
      <c r="K1567" s="40">
        <v>14095.67419</v>
      </c>
      <c r="L1567" s="33" t="s">
        <v>4030</v>
      </c>
      <c r="M1567" s="37">
        <v>7.3383540410999995E-2</v>
      </c>
      <c r="N1567" s="38">
        <v>12029.445669999999</v>
      </c>
      <c r="O1567" s="41" t="s">
        <v>4295</v>
      </c>
    </row>
    <row r="1568" spans="2:15" ht="15" customHeight="1" x14ac:dyDescent="0.3">
      <c r="B1568" s="42" t="s">
        <v>1418</v>
      </c>
      <c r="C1568" s="43" t="s">
        <v>3218</v>
      </c>
      <c r="D1568" s="44" t="s">
        <v>3607</v>
      </c>
      <c r="E1568" s="45">
        <v>20251.45651</v>
      </c>
      <c r="F1568" s="46">
        <v>45535</v>
      </c>
      <c r="G1568" s="47">
        <v>0.16118212033000001</v>
      </c>
      <c r="H1568" s="48">
        <v>3264.1727000000001</v>
      </c>
      <c r="I1568" s="43" t="s">
        <v>4030</v>
      </c>
      <c r="J1568" s="49">
        <v>0.12818770040999999</v>
      </c>
      <c r="K1568" s="50">
        <v>2595.9876399999998</v>
      </c>
      <c r="L1568" s="43" t="s">
        <v>4051</v>
      </c>
      <c r="M1568" s="47">
        <v>9.6862954476000004E-2</v>
      </c>
      <c r="N1568" s="48">
        <v>1961.61591</v>
      </c>
      <c r="O1568" s="51" t="s">
        <v>4044</v>
      </c>
    </row>
    <row r="1569" spans="2:15" ht="15" customHeight="1" x14ac:dyDescent="0.3">
      <c r="B1569" s="32" t="s">
        <v>1419</v>
      </c>
      <c r="C1569" s="33" t="s">
        <v>3219</v>
      </c>
      <c r="D1569" s="34" t="s">
        <v>3611</v>
      </c>
      <c r="E1569" s="35">
        <v>1008.7981600000001</v>
      </c>
      <c r="F1569" s="36">
        <v>44561</v>
      </c>
      <c r="G1569" s="37">
        <v>0.46513911166999999</v>
      </c>
      <c r="H1569" s="38">
        <v>469.23147999999998</v>
      </c>
      <c r="I1569" s="33" t="s">
        <v>4088</v>
      </c>
      <c r="J1569" s="39">
        <v>0.16519299559</v>
      </c>
      <c r="K1569" s="40">
        <v>166.64639</v>
      </c>
      <c r="L1569" s="33" t="s">
        <v>4020</v>
      </c>
      <c r="M1569" s="37">
        <v>0.10931973745</v>
      </c>
      <c r="N1569" s="38">
        <v>110.28155</v>
      </c>
      <c r="O1569" s="41" t="s">
        <v>4296</v>
      </c>
    </row>
    <row r="1570" spans="2:15" ht="15" customHeight="1" x14ac:dyDescent="0.3">
      <c r="B1570" s="42" t="s">
        <v>1420</v>
      </c>
      <c r="C1570" s="43" t="s">
        <v>3220</v>
      </c>
      <c r="D1570" s="44" t="s">
        <v>3600</v>
      </c>
      <c r="E1570" s="45">
        <v>48559.091999999997</v>
      </c>
      <c r="F1570" s="46">
        <v>45504</v>
      </c>
      <c r="G1570" s="47">
        <v>0.38149521493999999</v>
      </c>
      <c r="H1570" s="48">
        <v>18525.061239999999</v>
      </c>
      <c r="I1570" s="43" t="s">
        <v>4044</v>
      </c>
      <c r="J1570" s="49">
        <v>0.12384061135</v>
      </c>
      <c r="K1570" s="50">
        <v>6013.5876399999997</v>
      </c>
      <c r="L1570" s="43" t="s">
        <v>4019</v>
      </c>
      <c r="M1570" s="47">
        <v>0.1161324007</v>
      </c>
      <c r="N1570" s="48">
        <v>5639.2839299999996</v>
      </c>
      <c r="O1570" s="51" t="s">
        <v>4082</v>
      </c>
    </row>
    <row r="1571" spans="2:15" ht="15" customHeight="1" x14ac:dyDescent="0.3">
      <c r="B1571" s="32" t="s">
        <v>1421</v>
      </c>
      <c r="C1571" s="33" t="s">
        <v>3221</v>
      </c>
      <c r="D1571" s="34" t="s">
        <v>3600</v>
      </c>
      <c r="E1571" s="35">
        <v>6011.3806199999999</v>
      </c>
      <c r="F1571" s="36">
        <v>45535</v>
      </c>
      <c r="G1571" s="37">
        <v>0.42778115753000001</v>
      </c>
      <c r="H1571" s="38">
        <v>2571.5553599999998</v>
      </c>
      <c r="I1571" s="33" t="s">
        <v>4044</v>
      </c>
      <c r="J1571" s="39">
        <v>0.30105470347000002</v>
      </c>
      <c r="K1571" s="40">
        <v>1809.75441</v>
      </c>
      <c r="L1571" s="33" t="s">
        <v>4022</v>
      </c>
      <c r="M1571" s="37">
        <v>8.0693622756999997E-2</v>
      </c>
      <c r="N1571" s="38">
        <v>485.08008000000001</v>
      </c>
      <c r="O1571" s="41" t="s">
        <v>4027</v>
      </c>
    </row>
    <row r="1572" spans="2:15" ht="15" customHeight="1" x14ac:dyDescent="0.3">
      <c r="B1572" s="42" t="s">
        <v>1422</v>
      </c>
      <c r="C1572" s="43" t="s">
        <v>3222</v>
      </c>
      <c r="D1572" s="44" t="s">
        <v>3606</v>
      </c>
      <c r="E1572" s="45">
        <v>37519.459869999999</v>
      </c>
      <c r="F1572" s="46">
        <v>45535</v>
      </c>
      <c r="G1572" s="47">
        <v>0.32371744721000001</v>
      </c>
      <c r="H1572" s="48">
        <v>12145.70377</v>
      </c>
      <c r="I1572" s="43" t="s">
        <v>4045</v>
      </c>
      <c r="J1572" s="49">
        <v>0.12834843456</v>
      </c>
      <c r="K1572" s="50">
        <v>4815.56394</v>
      </c>
      <c r="L1572" s="43" t="s">
        <v>4037</v>
      </c>
      <c r="M1572" s="47">
        <v>0.12141803548000001</v>
      </c>
      <c r="N1572" s="48">
        <v>4555.5391099999997</v>
      </c>
      <c r="O1572" s="51" t="s">
        <v>4019</v>
      </c>
    </row>
    <row r="1573" spans="2:15" ht="15" customHeight="1" x14ac:dyDescent="0.3">
      <c r="B1573" s="32" t="s">
        <v>1423</v>
      </c>
      <c r="C1573" s="33" t="s">
        <v>3223</v>
      </c>
      <c r="D1573" s="34" t="s">
        <v>3615</v>
      </c>
      <c r="E1573" s="35">
        <v>19929.143690000001</v>
      </c>
      <c r="F1573" s="36">
        <v>45443</v>
      </c>
      <c r="G1573" s="37">
        <v>0.33563820223000002</v>
      </c>
      <c r="H1573" s="38">
        <v>6688.9819600000001</v>
      </c>
      <c r="I1573" s="33" t="s">
        <v>4021</v>
      </c>
      <c r="J1573" s="39">
        <v>0.22932443264999999</v>
      </c>
      <c r="K1573" s="40">
        <v>4570.2395699999997</v>
      </c>
      <c r="L1573" s="33" t="s">
        <v>4045</v>
      </c>
      <c r="M1573" s="37">
        <v>0.13224371407999999</v>
      </c>
      <c r="N1573" s="38">
        <v>2635.50398</v>
      </c>
      <c r="O1573" s="41" t="s">
        <v>4030</v>
      </c>
    </row>
    <row r="1574" spans="2:15" ht="15" customHeight="1" x14ac:dyDescent="0.3">
      <c r="B1574" s="42" t="s">
        <v>1424</v>
      </c>
      <c r="C1574" s="43" t="s">
        <v>3224</v>
      </c>
      <c r="D1574" s="44" t="s">
        <v>3608</v>
      </c>
      <c r="E1574" s="45">
        <v>40595.755770000003</v>
      </c>
      <c r="F1574" s="46">
        <v>45504</v>
      </c>
      <c r="G1574" s="47">
        <v>0.34973921807000002</v>
      </c>
      <c r="H1574" s="48">
        <v>14197.927879999999</v>
      </c>
      <c r="I1574" s="43" t="s">
        <v>4048</v>
      </c>
      <c r="J1574" s="49">
        <v>0.13603297944000001</v>
      </c>
      <c r="K1574" s="50">
        <v>5522.3616099999999</v>
      </c>
      <c r="L1574" s="43" t="s">
        <v>4385</v>
      </c>
      <c r="M1574" s="47">
        <v>0.12106086453000001</v>
      </c>
      <c r="N1574" s="48">
        <v>4914.5572899999997</v>
      </c>
      <c r="O1574" s="51" t="s">
        <v>4028</v>
      </c>
    </row>
    <row r="1575" spans="2:15" ht="15" customHeight="1" x14ac:dyDescent="0.3">
      <c r="B1575" s="32" t="s">
        <v>1425</v>
      </c>
      <c r="C1575" s="33" t="s">
        <v>3225</v>
      </c>
      <c r="D1575" s="34" t="s">
        <v>3603</v>
      </c>
      <c r="E1575" s="35">
        <v>1472.33125</v>
      </c>
      <c r="F1575" s="36">
        <v>45443</v>
      </c>
      <c r="G1575" s="37">
        <v>0.39388675612000001</v>
      </c>
      <c r="H1575" s="38">
        <v>579.93178</v>
      </c>
      <c r="I1575" s="33" t="s">
        <v>4045</v>
      </c>
      <c r="J1575" s="39">
        <v>0.34668087089999999</v>
      </c>
      <c r="K1575" s="40">
        <v>510.42908</v>
      </c>
      <c r="L1575" s="33" t="s">
        <v>4020</v>
      </c>
      <c r="M1575" s="37">
        <v>0.11569819631</v>
      </c>
      <c r="N1575" s="38">
        <v>170.34607</v>
      </c>
      <c r="O1575" s="41" t="s">
        <v>4044</v>
      </c>
    </row>
    <row r="1576" spans="2:15" ht="15" customHeight="1" x14ac:dyDescent="0.3">
      <c r="B1576" s="42" t="s">
        <v>1426</v>
      </c>
      <c r="C1576" s="43" t="s">
        <v>3226</v>
      </c>
      <c r="D1576" s="44" t="s">
        <v>3615</v>
      </c>
      <c r="E1576" s="45">
        <v>179457.97485</v>
      </c>
      <c r="F1576" s="46">
        <v>45504</v>
      </c>
      <c r="G1576" s="47">
        <v>0.16408119686</v>
      </c>
      <c r="H1576" s="48">
        <v>29445.6793</v>
      </c>
      <c r="I1576" s="43" t="s">
        <v>4025</v>
      </c>
      <c r="J1576" s="49">
        <v>0.10308251815</v>
      </c>
      <c r="K1576" s="50">
        <v>18498.979950000001</v>
      </c>
      <c r="L1576" s="43" t="s">
        <v>4031</v>
      </c>
      <c r="M1576" s="47">
        <v>9.3117082002000001E-2</v>
      </c>
      <c r="N1576" s="48">
        <v>16710.60296</v>
      </c>
      <c r="O1576" s="51" t="s">
        <v>4082</v>
      </c>
    </row>
    <row r="1577" spans="2:15" ht="15" customHeight="1" x14ac:dyDescent="0.3">
      <c r="B1577" s="32" t="s">
        <v>3813</v>
      </c>
      <c r="C1577" s="33" t="s">
        <v>3987</v>
      </c>
      <c r="D1577" s="34" t="s">
        <v>3611</v>
      </c>
      <c r="E1577" s="35">
        <v>7478.8281100000004</v>
      </c>
      <c r="F1577" s="36">
        <v>45504</v>
      </c>
      <c r="G1577" s="37">
        <v>0.21553022829999999</v>
      </c>
      <c r="H1577" s="38">
        <v>1611.91353</v>
      </c>
      <c r="I1577" s="33" t="s">
        <v>4064</v>
      </c>
      <c r="J1577" s="39">
        <v>0.14992257790999999</v>
      </c>
      <c r="K1577" s="40">
        <v>1121.2451900000001</v>
      </c>
      <c r="L1577" s="33" t="s">
        <v>4019</v>
      </c>
      <c r="M1577" s="37">
        <v>9.2428761543000004E-2</v>
      </c>
      <c r="N1577" s="38">
        <v>691.25882000000001</v>
      </c>
      <c r="O1577" s="41" t="s">
        <v>4297</v>
      </c>
    </row>
    <row r="1578" spans="2:15" ht="15" customHeight="1" x14ac:dyDescent="0.3">
      <c r="B1578" s="42" t="s">
        <v>1427</v>
      </c>
      <c r="C1578" s="43" t="s">
        <v>3227</v>
      </c>
      <c r="D1578" s="44" t="s">
        <v>3603</v>
      </c>
      <c r="E1578" s="45">
        <v>4023.7235900000001</v>
      </c>
      <c r="F1578" s="46">
        <v>42369</v>
      </c>
      <c r="G1578" s="47">
        <v>0.73264647883</v>
      </c>
      <c r="H1578" s="48">
        <v>2947.9669199999998</v>
      </c>
      <c r="I1578" s="43" t="s">
        <v>4390</v>
      </c>
      <c r="J1578" s="49">
        <v>0.26735351868000001</v>
      </c>
      <c r="K1578" s="50">
        <v>1075.75666</v>
      </c>
      <c r="L1578" s="43" t="s">
        <v>4465</v>
      </c>
      <c r="M1578" s="47"/>
      <c r="N1578" s="48"/>
      <c r="O1578" s="51" t="s">
        <v>3627</v>
      </c>
    </row>
    <row r="1579" spans="2:15" ht="15" customHeight="1" x14ac:dyDescent="0.3">
      <c r="B1579" s="32" t="s">
        <v>1428</v>
      </c>
      <c r="C1579" s="33" t="s">
        <v>3228</v>
      </c>
      <c r="D1579" s="34" t="s">
        <v>3613</v>
      </c>
      <c r="E1579" s="35">
        <v>289369.60171000002</v>
      </c>
      <c r="F1579" s="36">
        <v>45504</v>
      </c>
      <c r="G1579" s="37">
        <v>0.28254131206999999</v>
      </c>
      <c r="H1579" s="38">
        <v>81758.866940000007</v>
      </c>
      <c r="I1579" s="33" t="s">
        <v>4215</v>
      </c>
      <c r="J1579" s="39">
        <v>0.11264025394</v>
      </c>
      <c r="K1579" s="40">
        <v>32594.665420000001</v>
      </c>
      <c r="L1579" s="33" t="s">
        <v>4048</v>
      </c>
      <c r="M1579" s="37">
        <v>9.8784032086000007E-2</v>
      </c>
      <c r="N1579" s="38">
        <v>28585.096020000001</v>
      </c>
      <c r="O1579" s="41" t="s">
        <v>4030</v>
      </c>
    </row>
    <row r="1580" spans="2:15" ht="15" customHeight="1" x14ac:dyDescent="0.3">
      <c r="B1580" s="42" t="s">
        <v>1429</v>
      </c>
      <c r="C1580" s="43" t="s">
        <v>3229</v>
      </c>
      <c r="D1580" s="44" t="s">
        <v>3607</v>
      </c>
      <c r="E1580" s="45">
        <v>38549.76283</v>
      </c>
      <c r="F1580" s="46">
        <v>45535</v>
      </c>
      <c r="G1580" s="47">
        <v>0.75413029979000001</v>
      </c>
      <c r="H1580" s="48">
        <v>29071.5442</v>
      </c>
      <c r="I1580" s="43" t="s">
        <v>4044</v>
      </c>
      <c r="J1580" s="49">
        <v>0.13785529248</v>
      </c>
      <c r="K1580" s="50">
        <v>5314.2888300000004</v>
      </c>
      <c r="L1580" s="43" t="s">
        <v>4021</v>
      </c>
      <c r="M1580" s="47">
        <v>0.10725590967</v>
      </c>
      <c r="N1580" s="48">
        <v>4134.6898799999999</v>
      </c>
      <c r="O1580" s="51" t="s">
        <v>4045</v>
      </c>
    </row>
    <row r="1581" spans="2:15" ht="15" customHeight="1" x14ac:dyDescent="0.3">
      <c r="B1581" s="32" t="s">
        <v>1430</v>
      </c>
      <c r="C1581" s="33" t="s">
        <v>3230</v>
      </c>
      <c r="D1581" s="34" t="s">
        <v>3623</v>
      </c>
      <c r="E1581" s="35">
        <v>59677.48732</v>
      </c>
      <c r="F1581" s="36">
        <v>45535</v>
      </c>
      <c r="G1581" s="37">
        <v>0.18795752139999999</v>
      </c>
      <c r="H1581" s="38">
        <v>11216.8326</v>
      </c>
      <c r="I1581" s="33" t="s">
        <v>4044</v>
      </c>
      <c r="J1581" s="39">
        <v>0.10155669771</v>
      </c>
      <c r="K1581" s="40">
        <v>6060.6485400000001</v>
      </c>
      <c r="L1581" s="33" t="s">
        <v>4037</v>
      </c>
      <c r="M1581" s="37">
        <v>0.10044588821</v>
      </c>
      <c r="N1581" s="38">
        <v>5994.3582200000001</v>
      </c>
      <c r="O1581" s="41" t="s">
        <v>4074</v>
      </c>
    </row>
    <row r="1582" spans="2:15" ht="15" customHeight="1" x14ac:dyDescent="0.3">
      <c r="B1582" s="42" t="s">
        <v>1431</v>
      </c>
      <c r="C1582" s="43" t="s">
        <v>3231</v>
      </c>
      <c r="D1582" s="44" t="s">
        <v>3608</v>
      </c>
      <c r="E1582" s="45">
        <v>116171.42009</v>
      </c>
      <c r="F1582" s="46">
        <v>45504</v>
      </c>
      <c r="G1582" s="47">
        <v>0.11192993509</v>
      </c>
      <c r="H1582" s="48">
        <v>13003.059509999999</v>
      </c>
      <c r="I1582" s="43" t="s">
        <v>4221</v>
      </c>
      <c r="J1582" s="49">
        <v>0.1039942306</v>
      </c>
      <c r="K1582" s="50">
        <v>12081.157450000001</v>
      </c>
      <c r="L1582" s="43" t="s">
        <v>4165</v>
      </c>
      <c r="M1582" s="47">
        <v>8.9055388425000007E-2</v>
      </c>
      <c r="N1582" s="48">
        <v>10345.69094</v>
      </c>
      <c r="O1582" s="51" t="s">
        <v>4048</v>
      </c>
    </row>
    <row r="1583" spans="2:15" ht="15" customHeight="1" x14ac:dyDescent="0.3">
      <c r="B1583" s="32" t="s">
        <v>1432</v>
      </c>
      <c r="C1583" s="33" t="s">
        <v>3232</v>
      </c>
      <c r="D1583" s="34" t="s">
        <v>3613</v>
      </c>
      <c r="E1583" s="35">
        <v>35805.464999999997</v>
      </c>
      <c r="F1583" s="36">
        <v>45535</v>
      </c>
      <c r="G1583" s="37">
        <v>0.39112451772000001</v>
      </c>
      <c r="H1583" s="38">
        <v>14004.39523</v>
      </c>
      <c r="I1583" s="33" t="s">
        <v>4117</v>
      </c>
      <c r="J1583" s="39">
        <v>0.18255891802999999</v>
      </c>
      <c r="K1583" s="40">
        <v>6536.6069500000003</v>
      </c>
      <c r="L1583" s="33" t="s">
        <v>4035</v>
      </c>
      <c r="M1583" s="37">
        <v>0.17282759684999999</v>
      </c>
      <c r="N1583" s="38">
        <v>6188.1724700000004</v>
      </c>
      <c r="O1583" s="41" t="s">
        <v>4044</v>
      </c>
    </row>
    <row r="1584" spans="2:15" ht="15" customHeight="1" x14ac:dyDescent="0.3">
      <c r="B1584" s="42" t="s">
        <v>1433</v>
      </c>
      <c r="C1584" s="43" t="s">
        <v>3233</v>
      </c>
      <c r="D1584" s="44" t="s">
        <v>3615</v>
      </c>
      <c r="E1584" s="45">
        <v>1076.83412</v>
      </c>
      <c r="F1584" s="46">
        <v>42124</v>
      </c>
      <c r="G1584" s="47">
        <v>0.62404524291999997</v>
      </c>
      <c r="H1584" s="48">
        <v>671.99320999999998</v>
      </c>
      <c r="I1584" s="43" t="s">
        <v>4113</v>
      </c>
      <c r="J1584" s="49">
        <v>0.34025285157000001</v>
      </c>
      <c r="K1584" s="50">
        <v>366.39587999999998</v>
      </c>
      <c r="L1584" s="43" t="s">
        <v>4466</v>
      </c>
      <c r="M1584" s="47">
        <v>3.5701914793999999E-2</v>
      </c>
      <c r="N1584" s="48">
        <v>38.445039999999999</v>
      </c>
      <c r="O1584" s="51" t="s">
        <v>4298</v>
      </c>
    </row>
    <row r="1585" spans="2:15" ht="15" customHeight="1" x14ac:dyDescent="0.3">
      <c r="B1585" s="32" t="s">
        <v>1434</v>
      </c>
      <c r="C1585" s="33" t="s">
        <v>3234</v>
      </c>
      <c r="D1585" s="34" t="s">
        <v>3606</v>
      </c>
      <c r="E1585" s="35">
        <v>32902.537949999998</v>
      </c>
      <c r="F1585" s="36">
        <v>45535</v>
      </c>
      <c r="G1585" s="37">
        <v>0.15858085196999999</v>
      </c>
      <c r="H1585" s="38">
        <v>5217.7124999999996</v>
      </c>
      <c r="I1585" s="33" t="s">
        <v>4024</v>
      </c>
      <c r="J1585" s="39">
        <v>0.1369226838</v>
      </c>
      <c r="K1585" s="40">
        <v>4505.1037999999999</v>
      </c>
      <c r="L1585" s="33" t="s">
        <v>4022</v>
      </c>
      <c r="M1585" s="37">
        <v>0.1338963051</v>
      </c>
      <c r="N1585" s="38">
        <v>4405.52826</v>
      </c>
      <c r="O1585" s="41" t="s">
        <v>4074</v>
      </c>
    </row>
    <row r="1586" spans="2:15" ht="15" customHeight="1" x14ac:dyDescent="0.3">
      <c r="B1586" s="42" t="s">
        <v>1435</v>
      </c>
      <c r="C1586" s="43" t="s">
        <v>3235</v>
      </c>
      <c r="D1586" s="44" t="s">
        <v>3604</v>
      </c>
      <c r="E1586" s="45">
        <v>59614.113890000001</v>
      </c>
      <c r="F1586" s="46">
        <v>45504</v>
      </c>
      <c r="G1586" s="47">
        <v>0.15238769642</v>
      </c>
      <c r="H1586" s="48">
        <v>9084.4574900000007</v>
      </c>
      <c r="I1586" s="43" t="s">
        <v>4044</v>
      </c>
      <c r="J1586" s="49">
        <v>0.13132805638</v>
      </c>
      <c r="K1586" s="50">
        <v>7829.0057100000004</v>
      </c>
      <c r="L1586" s="43" t="s">
        <v>4045</v>
      </c>
      <c r="M1586" s="47">
        <v>0.11050145174999999</v>
      </c>
      <c r="N1586" s="48">
        <v>6587.4461300000003</v>
      </c>
      <c r="O1586" s="51" t="s">
        <v>4024</v>
      </c>
    </row>
    <row r="1587" spans="2:15" ht="15" customHeight="1" x14ac:dyDescent="0.3">
      <c r="B1587" s="32" t="s">
        <v>1436</v>
      </c>
      <c r="C1587" s="33" t="s">
        <v>3236</v>
      </c>
      <c r="D1587" s="34" t="s">
        <v>3611</v>
      </c>
      <c r="E1587" s="35">
        <v>34559.037219999998</v>
      </c>
      <c r="F1587" s="36">
        <v>45504</v>
      </c>
      <c r="G1587" s="37">
        <v>0.30578501022999999</v>
      </c>
      <c r="H1587" s="38">
        <v>10567.635550000001</v>
      </c>
      <c r="I1587" s="33" t="s">
        <v>4021</v>
      </c>
      <c r="J1587" s="39">
        <v>0.21727681306999999</v>
      </c>
      <c r="K1587" s="40">
        <v>7508.8774700000004</v>
      </c>
      <c r="L1587" s="33" t="s">
        <v>4045</v>
      </c>
      <c r="M1587" s="37">
        <v>0.10334606682</v>
      </c>
      <c r="N1587" s="38">
        <v>3571.5405700000001</v>
      </c>
      <c r="O1587" s="41" t="s">
        <v>4074</v>
      </c>
    </row>
    <row r="1588" spans="2:15" ht="15" customHeight="1" x14ac:dyDescent="0.3">
      <c r="B1588" s="42" t="s">
        <v>1437</v>
      </c>
      <c r="C1588" s="43" t="s">
        <v>3237</v>
      </c>
      <c r="D1588" s="44" t="s">
        <v>3614</v>
      </c>
      <c r="E1588" s="45">
        <v>199722.64877</v>
      </c>
      <c r="F1588" s="46">
        <v>45504</v>
      </c>
      <c r="G1588" s="47">
        <v>0.10119959516</v>
      </c>
      <c r="H1588" s="48">
        <v>20211.851200000001</v>
      </c>
      <c r="I1588" s="43" t="s">
        <v>4047</v>
      </c>
      <c r="J1588" s="49">
        <v>9.6420524805999996E-2</v>
      </c>
      <c r="K1588" s="50">
        <v>19257.36261</v>
      </c>
      <c r="L1588" s="43" t="s">
        <v>4205</v>
      </c>
      <c r="M1588" s="47">
        <v>8.5890832589999994E-2</v>
      </c>
      <c r="N1588" s="48">
        <v>17154.344590000001</v>
      </c>
      <c r="O1588" s="51" t="s">
        <v>4027</v>
      </c>
    </row>
    <row r="1589" spans="2:15" ht="15" customHeight="1" x14ac:dyDescent="0.3">
      <c r="B1589" s="32" t="s">
        <v>3814</v>
      </c>
      <c r="C1589" s="33" t="s">
        <v>3988</v>
      </c>
      <c r="D1589" s="34" t="s">
        <v>3602</v>
      </c>
      <c r="E1589" s="35">
        <v>3582.2980899999998</v>
      </c>
      <c r="F1589" s="36">
        <v>45504</v>
      </c>
      <c r="G1589" s="37">
        <v>0.20234023852999999</v>
      </c>
      <c r="H1589" s="38">
        <v>724.84304999999995</v>
      </c>
      <c r="I1589" s="33" t="s">
        <v>4021</v>
      </c>
      <c r="J1589" s="39">
        <v>0.18844390473</v>
      </c>
      <c r="K1589" s="40">
        <v>675.06223999999997</v>
      </c>
      <c r="L1589" s="33" t="s">
        <v>4045</v>
      </c>
      <c r="M1589" s="37">
        <v>0.12371878578000001</v>
      </c>
      <c r="N1589" s="38">
        <v>443.19756999999998</v>
      </c>
      <c r="O1589" s="41" t="s">
        <v>4019</v>
      </c>
    </row>
    <row r="1590" spans="2:15" ht="15" customHeight="1" x14ac:dyDescent="0.3">
      <c r="B1590" s="42" t="s">
        <v>1438</v>
      </c>
      <c r="C1590" s="43" t="s">
        <v>3238</v>
      </c>
      <c r="D1590" s="44" t="s">
        <v>3605</v>
      </c>
      <c r="E1590" s="45">
        <v>26391.277340000001</v>
      </c>
      <c r="F1590" s="46">
        <v>45504</v>
      </c>
      <c r="G1590" s="47">
        <v>0.19431286988999999</v>
      </c>
      <c r="H1590" s="48">
        <v>5128.1648400000004</v>
      </c>
      <c r="I1590" s="43" t="s">
        <v>4227</v>
      </c>
      <c r="J1590" s="49">
        <v>0.12621575254</v>
      </c>
      <c r="K1590" s="50">
        <v>3330.9949299999998</v>
      </c>
      <c r="L1590" s="43" t="s">
        <v>4038</v>
      </c>
      <c r="M1590" s="47">
        <v>0.10167819182</v>
      </c>
      <c r="N1590" s="48">
        <v>2683.4173599999999</v>
      </c>
      <c r="O1590" s="51" t="s">
        <v>4021</v>
      </c>
    </row>
    <row r="1591" spans="2:15" ht="15" customHeight="1" x14ac:dyDescent="0.3">
      <c r="B1591" s="32" t="s">
        <v>1439</v>
      </c>
      <c r="C1591" s="33" t="s">
        <v>3239</v>
      </c>
      <c r="D1591" s="34" t="s">
        <v>3614</v>
      </c>
      <c r="E1591" s="35">
        <v>24467.324280000001</v>
      </c>
      <c r="F1591" s="36">
        <v>45535</v>
      </c>
      <c r="G1591" s="37">
        <v>0.17097313307000001</v>
      </c>
      <c r="H1591" s="38">
        <v>4183.2550899999997</v>
      </c>
      <c r="I1591" s="33" t="s">
        <v>4105</v>
      </c>
      <c r="J1591" s="39">
        <v>0.16845634132000001</v>
      </c>
      <c r="K1591" s="40">
        <v>4121.6759300000003</v>
      </c>
      <c r="L1591" s="33" t="s">
        <v>4044</v>
      </c>
      <c r="M1591" s="37">
        <v>0.14536075091</v>
      </c>
      <c r="N1591" s="38">
        <v>3556.5886300000002</v>
      </c>
      <c r="O1591" s="41" t="s">
        <v>4031</v>
      </c>
    </row>
    <row r="1592" spans="2:15" ht="15" customHeight="1" x14ac:dyDescent="0.3">
      <c r="B1592" s="42" t="s">
        <v>1440</v>
      </c>
      <c r="C1592" s="43" t="s">
        <v>3240</v>
      </c>
      <c r="D1592" s="44" t="s">
        <v>3613</v>
      </c>
      <c r="E1592" s="45">
        <v>396236.11767000001</v>
      </c>
      <c r="F1592" s="46">
        <v>45504</v>
      </c>
      <c r="G1592" s="47">
        <v>0.10692443985</v>
      </c>
      <c r="H1592" s="48">
        <v>42367.324930000002</v>
      </c>
      <c r="I1592" s="43" t="s">
        <v>4057</v>
      </c>
      <c r="J1592" s="49">
        <v>7.4874122845000002E-2</v>
      </c>
      <c r="K1592" s="50">
        <v>29667.831750000001</v>
      </c>
      <c r="L1592" s="43" t="s">
        <v>4080</v>
      </c>
      <c r="M1592" s="47">
        <v>7.3340227793999999E-2</v>
      </c>
      <c r="N1592" s="48">
        <v>29060.047129999999</v>
      </c>
      <c r="O1592" s="51" t="s">
        <v>4030</v>
      </c>
    </row>
    <row r="1593" spans="2:15" ht="15" customHeight="1" x14ac:dyDescent="0.3">
      <c r="B1593" s="32" t="s">
        <v>1441</v>
      </c>
      <c r="C1593" s="33" t="s">
        <v>3241</v>
      </c>
      <c r="D1593" s="34" t="s">
        <v>3614</v>
      </c>
      <c r="E1593" s="35">
        <v>19215.41288</v>
      </c>
      <c r="F1593" s="36">
        <v>45504</v>
      </c>
      <c r="G1593" s="37">
        <v>0.14132312311</v>
      </c>
      <c r="H1593" s="38">
        <v>2715.5821599999999</v>
      </c>
      <c r="I1593" s="33" t="s">
        <v>4044</v>
      </c>
      <c r="J1593" s="39">
        <v>0.13544746064999999</v>
      </c>
      <c r="K1593" s="40">
        <v>2602.6788799999999</v>
      </c>
      <c r="L1593" s="33" t="s">
        <v>4051</v>
      </c>
      <c r="M1593" s="37">
        <v>0.13215441302</v>
      </c>
      <c r="N1593" s="38">
        <v>2539.4016099999999</v>
      </c>
      <c r="O1593" s="41" t="s">
        <v>4022</v>
      </c>
    </row>
    <row r="1594" spans="2:15" ht="15" customHeight="1" x14ac:dyDescent="0.3">
      <c r="B1594" s="42" t="s">
        <v>1442</v>
      </c>
      <c r="C1594" s="43" t="s">
        <v>3242</v>
      </c>
      <c r="D1594" s="44" t="s">
        <v>3605</v>
      </c>
      <c r="E1594" s="45">
        <v>27372.01037</v>
      </c>
      <c r="F1594" s="46">
        <v>45535</v>
      </c>
      <c r="G1594" s="47">
        <v>0.34276468090000001</v>
      </c>
      <c r="H1594" s="48">
        <v>9382.1584000000003</v>
      </c>
      <c r="I1594" s="43" t="s">
        <v>4052</v>
      </c>
      <c r="J1594" s="49">
        <v>0.16077316427999999</v>
      </c>
      <c r="K1594" s="50">
        <v>4400.6847200000002</v>
      </c>
      <c r="L1594" s="43" t="s">
        <v>4032</v>
      </c>
      <c r="M1594" s="47">
        <v>0.11362790741000001</v>
      </c>
      <c r="N1594" s="48">
        <v>3110.22426</v>
      </c>
      <c r="O1594" s="51" t="s">
        <v>4129</v>
      </c>
    </row>
    <row r="1595" spans="2:15" ht="15" customHeight="1" x14ac:dyDescent="0.3">
      <c r="B1595" s="32" t="s">
        <v>1443</v>
      </c>
      <c r="C1595" s="33" t="s">
        <v>3243</v>
      </c>
      <c r="D1595" s="34" t="s">
        <v>3600</v>
      </c>
      <c r="E1595" s="35">
        <v>4897.0374099999999</v>
      </c>
      <c r="F1595" s="36">
        <v>45504</v>
      </c>
      <c r="G1595" s="37">
        <v>0.88812059942999999</v>
      </c>
      <c r="H1595" s="38">
        <v>4349.1598000000004</v>
      </c>
      <c r="I1595" s="33" t="s">
        <v>4044</v>
      </c>
      <c r="J1595" s="39">
        <v>5.7146426823000002E-2</v>
      </c>
      <c r="K1595" s="40">
        <v>279.84818999999999</v>
      </c>
      <c r="L1595" s="33" t="s">
        <v>4190</v>
      </c>
      <c r="M1595" s="37">
        <v>3.7601095229999999E-2</v>
      </c>
      <c r="N1595" s="38">
        <v>184.13397000000001</v>
      </c>
      <c r="O1595" s="41" t="s">
        <v>4021</v>
      </c>
    </row>
    <row r="1596" spans="2:15" ht="15" customHeight="1" x14ac:dyDescent="0.3">
      <c r="B1596" s="42" t="s">
        <v>1444</v>
      </c>
      <c r="C1596" s="43" t="s">
        <v>3244</v>
      </c>
      <c r="D1596" s="44" t="s">
        <v>3615</v>
      </c>
      <c r="E1596" s="45">
        <v>33268.167459999997</v>
      </c>
      <c r="F1596" s="46">
        <v>45535</v>
      </c>
      <c r="G1596" s="47">
        <v>0.21249829371000001</v>
      </c>
      <c r="H1596" s="48">
        <v>7069.4288200000001</v>
      </c>
      <c r="I1596" s="43" t="s">
        <v>4150</v>
      </c>
      <c r="J1596" s="49">
        <v>0.18757567508</v>
      </c>
      <c r="K1596" s="50">
        <v>6240.2989699999998</v>
      </c>
      <c r="L1596" s="43" t="s">
        <v>4022</v>
      </c>
      <c r="M1596" s="47">
        <v>0.14178692816999999</v>
      </c>
      <c r="N1596" s="48">
        <v>4716.9912700000004</v>
      </c>
      <c r="O1596" s="51" t="s">
        <v>4168</v>
      </c>
    </row>
    <row r="1597" spans="2:15" ht="15" customHeight="1" x14ac:dyDescent="0.3">
      <c r="B1597" s="32" t="s">
        <v>1445</v>
      </c>
      <c r="C1597" s="33" t="s">
        <v>3245</v>
      </c>
      <c r="D1597" s="34" t="s">
        <v>3613</v>
      </c>
      <c r="E1597" s="35">
        <v>81779.958629999994</v>
      </c>
      <c r="F1597" s="36">
        <v>45473</v>
      </c>
      <c r="G1597" s="37">
        <v>0.16834420926999999</v>
      </c>
      <c r="H1597" s="38">
        <v>13767.18247</v>
      </c>
      <c r="I1597" s="33" t="s">
        <v>4023</v>
      </c>
      <c r="J1597" s="39">
        <v>0.14978526139000001</v>
      </c>
      <c r="K1597" s="40">
        <v>12249.432479999999</v>
      </c>
      <c r="L1597" s="33" t="s">
        <v>4030</v>
      </c>
      <c r="M1597" s="37">
        <v>0.10843866441</v>
      </c>
      <c r="N1597" s="38">
        <v>8868.1094900000007</v>
      </c>
      <c r="O1597" s="41" t="s">
        <v>4041</v>
      </c>
    </row>
    <row r="1598" spans="2:15" ht="15" customHeight="1" x14ac:dyDescent="0.3">
      <c r="B1598" s="42" t="s">
        <v>1446</v>
      </c>
      <c r="C1598" s="43" t="s">
        <v>3246</v>
      </c>
      <c r="D1598" s="44" t="s">
        <v>3626</v>
      </c>
      <c r="E1598" s="45">
        <v>65580.831269999995</v>
      </c>
      <c r="F1598" s="46">
        <v>45291</v>
      </c>
      <c r="G1598" s="47">
        <v>0.53217986650000004</v>
      </c>
      <c r="H1598" s="48">
        <v>34900.798029999998</v>
      </c>
      <c r="I1598" s="43" t="s">
        <v>4296</v>
      </c>
      <c r="J1598" s="49">
        <v>0.11678262369</v>
      </c>
      <c r="K1598" s="50">
        <v>7658.70154</v>
      </c>
      <c r="L1598" s="43" t="s">
        <v>4116</v>
      </c>
      <c r="M1598" s="47">
        <v>7.7900803498000007E-2</v>
      </c>
      <c r="N1598" s="48">
        <v>5108.7994500000004</v>
      </c>
      <c r="O1598" s="51" t="s">
        <v>4299</v>
      </c>
    </row>
    <row r="1599" spans="2:15" ht="15" customHeight="1" x14ac:dyDescent="0.3">
      <c r="B1599" s="32" t="s">
        <v>1447</v>
      </c>
      <c r="C1599" s="33" t="s">
        <v>3247</v>
      </c>
      <c r="D1599" s="34" t="s">
        <v>3613</v>
      </c>
      <c r="E1599" s="35">
        <v>52671.917240000002</v>
      </c>
      <c r="F1599" s="36">
        <v>45535</v>
      </c>
      <c r="G1599" s="37">
        <v>0.25394425153</v>
      </c>
      <c r="H1599" s="38">
        <v>13375.730600000001</v>
      </c>
      <c r="I1599" s="33" t="s">
        <v>4057</v>
      </c>
      <c r="J1599" s="39">
        <v>0.11330930261</v>
      </c>
      <c r="K1599" s="40">
        <v>5968.21821</v>
      </c>
      <c r="L1599" s="33" t="s">
        <v>4074</v>
      </c>
      <c r="M1599" s="37">
        <v>0.10886890681</v>
      </c>
      <c r="N1599" s="38">
        <v>5734.3340500000004</v>
      </c>
      <c r="O1599" s="41" t="s">
        <v>4035</v>
      </c>
    </row>
    <row r="1600" spans="2:15" ht="15" customHeight="1" x14ac:dyDescent="0.3">
      <c r="B1600" s="42" t="s">
        <v>1448</v>
      </c>
      <c r="C1600" s="43" t="s">
        <v>3248</v>
      </c>
      <c r="D1600" s="44" t="s">
        <v>3614</v>
      </c>
      <c r="E1600" s="45">
        <v>1389133.9737</v>
      </c>
      <c r="F1600" s="46">
        <v>45504</v>
      </c>
      <c r="G1600" s="47">
        <v>0.56361617475000003</v>
      </c>
      <c r="H1600" s="48">
        <v>782938.37646000006</v>
      </c>
      <c r="I1600" s="43" t="s">
        <v>4025</v>
      </c>
      <c r="J1600" s="49">
        <v>5.3478234437999997E-2</v>
      </c>
      <c r="K1600" s="50">
        <v>74288.432310000004</v>
      </c>
      <c r="L1600" s="43" t="s">
        <v>4031</v>
      </c>
      <c r="M1600" s="47">
        <v>5.1684735447000002E-2</v>
      </c>
      <c r="N1600" s="48">
        <v>71797.021930000003</v>
      </c>
      <c r="O1600" s="51" t="s">
        <v>4279</v>
      </c>
    </row>
    <row r="1601" spans="2:15" ht="15" customHeight="1" x14ac:dyDescent="0.3">
      <c r="B1601" s="32" t="s">
        <v>1449</v>
      </c>
      <c r="C1601" s="33" t="s">
        <v>3249</v>
      </c>
      <c r="D1601" s="34" t="s">
        <v>3601</v>
      </c>
      <c r="E1601" s="35">
        <v>96014.07501</v>
      </c>
      <c r="F1601" s="36">
        <v>45443</v>
      </c>
      <c r="G1601" s="37">
        <v>0.12370321401999999</v>
      </c>
      <c r="H1601" s="38">
        <v>11877.249669999999</v>
      </c>
      <c r="I1601" s="33" t="s">
        <v>4074</v>
      </c>
      <c r="J1601" s="39">
        <v>0.10220544039</v>
      </c>
      <c r="K1601" s="40">
        <v>9813.1608199999991</v>
      </c>
      <c r="L1601" s="33" t="s">
        <v>4051</v>
      </c>
      <c r="M1601" s="37">
        <v>0.10008183131999999</v>
      </c>
      <c r="N1601" s="38">
        <v>9609.2644600000003</v>
      </c>
      <c r="O1601" s="41" t="s">
        <v>4019</v>
      </c>
    </row>
    <row r="1602" spans="2:15" ht="15" customHeight="1" x14ac:dyDescent="0.3">
      <c r="B1602" s="42" t="s">
        <v>1450</v>
      </c>
      <c r="C1602" s="43" t="s">
        <v>3250</v>
      </c>
      <c r="D1602" s="44" t="s">
        <v>3604</v>
      </c>
      <c r="E1602" s="45">
        <v>35191.918409999998</v>
      </c>
      <c r="F1602" s="46">
        <v>45504</v>
      </c>
      <c r="G1602" s="47">
        <v>0.23809186451</v>
      </c>
      <c r="H1602" s="48">
        <v>8378.9094700000005</v>
      </c>
      <c r="I1602" s="43" t="s">
        <v>4105</v>
      </c>
      <c r="J1602" s="49">
        <v>0.20969811489000001</v>
      </c>
      <c r="K1602" s="50">
        <v>7379.6789500000004</v>
      </c>
      <c r="L1602" s="43" t="s">
        <v>4051</v>
      </c>
      <c r="M1602" s="47">
        <v>0.13264166891000001</v>
      </c>
      <c r="N1602" s="48">
        <v>4667.9147899999998</v>
      </c>
      <c r="O1602" s="51" t="s">
        <v>4170</v>
      </c>
    </row>
    <row r="1603" spans="2:15" ht="15" customHeight="1" x14ac:dyDescent="0.3">
      <c r="B1603" s="32" t="s">
        <v>1451</v>
      </c>
      <c r="C1603" s="33" t="s">
        <v>3251</v>
      </c>
      <c r="D1603" s="34" t="s">
        <v>3606</v>
      </c>
      <c r="E1603" s="35">
        <v>17365.230350000002</v>
      </c>
      <c r="F1603" s="36">
        <v>45535</v>
      </c>
      <c r="G1603" s="37">
        <v>0.30985163925999998</v>
      </c>
      <c r="H1603" s="38">
        <v>5380.64509</v>
      </c>
      <c r="I1603" s="33" t="s">
        <v>4048</v>
      </c>
      <c r="J1603" s="39">
        <v>0.18704851272</v>
      </c>
      <c r="K1603" s="40">
        <v>3248.1405100000002</v>
      </c>
      <c r="L1603" s="33" t="s">
        <v>4080</v>
      </c>
      <c r="M1603" s="37">
        <v>0.1718863856</v>
      </c>
      <c r="N1603" s="38">
        <v>2984.8466800000001</v>
      </c>
      <c r="O1603" s="41" t="s">
        <v>4035</v>
      </c>
    </row>
    <row r="1604" spans="2:15" ht="15" customHeight="1" x14ac:dyDescent="0.3">
      <c r="B1604" s="42" t="s">
        <v>1452</v>
      </c>
      <c r="C1604" s="43" t="s">
        <v>3252</v>
      </c>
      <c r="D1604" s="44" t="s">
        <v>3613</v>
      </c>
      <c r="E1604" s="45">
        <v>62224.549579999999</v>
      </c>
      <c r="F1604" s="46">
        <v>45504</v>
      </c>
      <c r="G1604" s="47">
        <v>0.35484895734999999</v>
      </c>
      <c r="H1604" s="48">
        <v>22080.31654</v>
      </c>
      <c r="I1604" s="43" t="s">
        <v>4057</v>
      </c>
      <c r="J1604" s="49">
        <v>9.6973084269000004E-2</v>
      </c>
      <c r="K1604" s="50">
        <v>6034.1064900000001</v>
      </c>
      <c r="L1604" s="43" t="s">
        <v>4019</v>
      </c>
      <c r="M1604" s="47">
        <v>8.9002971936E-2</v>
      </c>
      <c r="N1604" s="48">
        <v>5538.1698399999996</v>
      </c>
      <c r="O1604" s="51" t="s">
        <v>4300</v>
      </c>
    </row>
    <row r="1605" spans="2:15" ht="15" customHeight="1" x14ac:dyDescent="0.3">
      <c r="B1605" s="32" t="s">
        <v>1453</v>
      </c>
      <c r="C1605" s="33" t="s">
        <v>3253</v>
      </c>
      <c r="D1605" s="34" t="s">
        <v>3613</v>
      </c>
      <c r="E1605" s="35">
        <v>128771.98379</v>
      </c>
      <c r="F1605" s="36">
        <v>45535</v>
      </c>
      <c r="G1605" s="37">
        <v>0.34450878889999997</v>
      </c>
      <c r="H1605" s="38">
        <v>44363.080179999997</v>
      </c>
      <c r="I1605" s="33" t="s">
        <v>4057</v>
      </c>
      <c r="J1605" s="39">
        <v>0.14358475451</v>
      </c>
      <c r="K1605" s="40">
        <v>18489.69368</v>
      </c>
      <c r="L1605" s="33" t="s">
        <v>4074</v>
      </c>
      <c r="M1605" s="37">
        <v>0.1008303074</v>
      </c>
      <c r="N1605" s="38">
        <v>12984.118710000001</v>
      </c>
      <c r="O1605" s="41" t="s">
        <v>4030</v>
      </c>
    </row>
    <row r="1606" spans="2:15" ht="15" customHeight="1" x14ac:dyDescent="0.3">
      <c r="B1606" s="42" t="s">
        <v>1454</v>
      </c>
      <c r="C1606" s="43" t="s">
        <v>3254</v>
      </c>
      <c r="D1606" s="44" t="s">
        <v>3605</v>
      </c>
      <c r="E1606" s="45">
        <v>21042.920450000001</v>
      </c>
      <c r="F1606" s="46">
        <v>45535</v>
      </c>
      <c r="G1606" s="47">
        <v>0.18330841382999999</v>
      </c>
      <c r="H1606" s="48">
        <v>3857.3443699999998</v>
      </c>
      <c r="I1606" s="43" t="s">
        <v>4021</v>
      </c>
      <c r="J1606" s="49">
        <v>0.1124341151</v>
      </c>
      <c r="K1606" s="50">
        <v>2365.9421400000001</v>
      </c>
      <c r="L1606" s="43" t="s">
        <v>4194</v>
      </c>
      <c r="M1606" s="47">
        <v>0.10415646654999999</v>
      </c>
      <c r="N1606" s="48">
        <v>2191.7562400000002</v>
      </c>
      <c r="O1606" s="51" t="s">
        <v>4019</v>
      </c>
    </row>
    <row r="1607" spans="2:15" ht="15" customHeight="1" x14ac:dyDescent="0.3">
      <c r="B1607" s="32" t="s">
        <v>1455</v>
      </c>
      <c r="C1607" s="33" t="s">
        <v>3255</v>
      </c>
      <c r="D1607" s="34" t="s">
        <v>3610</v>
      </c>
      <c r="E1607" s="35">
        <v>90759.300940000001</v>
      </c>
      <c r="F1607" s="36">
        <v>45443</v>
      </c>
      <c r="G1607" s="37">
        <v>0.23117678213000001</v>
      </c>
      <c r="H1607" s="38">
        <v>20981.443139999999</v>
      </c>
      <c r="I1607" s="33" t="s">
        <v>4095</v>
      </c>
      <c r="J1607" s="39">
        <v>0.14574839882000001</v>
      </c>
      <c r="K1607" s="40">
        <v>13228.022790000001</v>
      </c>
      <c r="L1607" s="33" t="s">
        <v>4035</v>
      </c>
      <c r="M1607" s="37">
        <v>0.11947790416</v>
      </c>
      <c r="N1607" s="38">
        <v>10843.73106</v>
      </c>
      <c r="O1607" s="41" t="s">
        <v>4165</v>
      </c>
    </row>
    <row r="1608" spans="2:15" ht="15" customHeight="1" x14ac:dyDescent="0.3">
      <c r="B1608" s="42" t="s">
        <v>1456</v>
      </c>
      <c r="C1608" s="43" t="s">
        <v>3256</v>
      </c>
      <c r="D1608" s="44" t="s">
        <v>3614</v>
      </c>
      <c r="E1608" s="45">
        <v>977911.15295999998</v>
      </c>
      <c r="F1608" s="46">
        <v>45504</v>
      </c>
      <c r="G1608" s="47">
        <v>0.1222698378</v>
      </c>
      <c r="H1608" s="48">
        <v>119569.03806000001</v>
      </c>
      <c r="I1608" s="43" t="s">
        <v>4031</v>
      </c>
      <c r="J1608" s="49">
        <v>0.12105371168</v>
      </c>
      <c r="K1608" s="50">
        <v>118379.77476</v>
      </c>
      <c r="L1608" s="43" t="s">
        <v>4159</v>
      </c>
      <c r="M1608" s="47">
        <v>9.7524676879999994E-2</v>
      </c>
      <c r="N1608" s="48">
        <v>95370.469209999996</v>
      </c>
      <c r="O1608" s="51" t="s">
        <v>4186</v>
      </c>
    </row>
    <row r="1609" spans="2:15" ht="15" customHeight="1" x14ac:dyDescent="0.3">
      <c r="B1609" s="32" t="s">
        <v>1457</v>
      </c>
      <c r="C1609" s="33" t="s">
        <v>3257</v>
      </c>
      <c r="D1609" s="34" t="s">
        <v>3613</v>
      </c>
      <c r="E1609" s="35">
        <v>130707.83231</v>
      </c>
      <c r="F1609" s="36">
        <v>45504</v>
      </c>
      <c r="G1609" s="37">
        <v>0.17943967392999999</v>
      </c>
      <c r="H1609" s="38">
        <v>23454.17081</v>
      </c>
      <c r="I1609" s="33" t="s">
        <v>4057</v>
      </c>
      <c r="J1609" s="39">
        <v>7.2711535048000001E-2</v>
      </c>
      <c r="K1609" s="40">
        <v>9503.9671300000009</v>
      </c>
      <c r="L1609" s="33" t="s">
        <v>4117</v>
      </c>
      <c r="M1609" s="37">
        <v>5.7684183700000002E-2</v>
      </c>
      <c r="N1609" s="38">
        <v>7539.7746100000004</v>
      </c>
      <c r="O1609" s="41" t="s">
        <v>4030</v>
      </c>
    </row>
    <row r="1610" spans="2:15" ht="15" customHeight="1" x14ac:dyDescent="0.3">
      <c r="B1610" s="42" t="s">
        <v>1458</v>
      </c>
      <c r="C1610" s="43" t="s">
        <v>3258</v>
      </c>
      <c r="D1610" s="44" t="s">
        <v>3600</v>
      </c>
      <c r="E1610" s="45">
        <v>15091.72121</v>
      </c>
      <c r="F1610" s="46">
        <v>45443</v>
      </c>
      <c r="G1610" s="47">
        <v>0.50706344648000001</v>
      </c>
      <c r="H1610" s="48">
        <v>7652.4601700000003</v>
      </c>
      <c r="I1610" s="43" t="s">
        <v>4019</v>
      </c>
      <c r="J1610" s="49">
        <v>0.25337459171999999</v>
      </c>
      <c r="K1610" s="50">
        <v>3823.8587000000002</v>
      </c>
      <c r="L1610" s="43" t="s">
        <v>4022</v>
      </c>
      <c r="M1610" s="47">
        <v>6.6261494370999999E-2</v>
      </c>
      <c r="N1610" s="48">
        <v>1000</v>
      </c>
      <c r="O1610" s="51" t="s">
        <v>4104</v>
      </c>
    </row>
    <row r="1611" spans="2:15" ht="15" customHeight="1" x14ac:dyDescent="0.3">
      <c r="B1611" s="32" t="s">
        <v>1459</v>
      </c>
      <c r="C1611" s="33" t="s">
        <v>3259</v>
      </c>
      <c r="D1611" s="34" t="s">
        <v>3613</v>
      </c>
      <c r="E1611" s="35">
        <v>211063.04050999999</v>
      </c>
      <c r="F1611" s="36">
        <v>45504</v>
      </c>
      <c r="G1611" s="37">
        <v>0.23609878522</v>
      </c>
      <c r="H1611" s="38">
        <v>49831.727469999998</v>
      </c>
      <c r="I1611" s="33" t="s">
        <v>4025</v>
      </c>
      <c r="J1611" s="39">
        <v>0.10395252473</v>
      </c>
      <c r="K1611" s="40">
        <v>21940.535940000002</v>
      </c>
      <c r="L1611" s="33" t="s">
        <v>4041</v>
      </c>
      <c r="M1611" s="37">
        <v>7.2541010510000004E-2</v>
      </c>
      <c r="N1611" s="38">
        <v>15310.72624</v>
      </c>
      <c r="O1611" s="41" t="s">
        <v>4050</v>
      </c>
    </row>
    <row r="1612" spans="2:15" ht="15" customHeight="1" x14ac:dyDescent="0.3">
      <c r="B1612" s="42" t="s">
        <v>1460</v>
      </c>
      <c r="C1612" s="43" t="s">
        <v>3260</v>
      </c>
      <c r="D1612" s="44" t="s">
        <v>3613</v>
      </c>
      <c r="E1612" s="45">
        <v>21859.652969999999</v>
      </c>
      <c r="F1612" s="46">
        <v>45535</v>
      </c>
      <c r="G1612" s="47">
        <v>0.19455907264</v>
      </c>
      <c r="H1612" s="48">
        <v>4252.9938099999999</v>
      </c>
      <c r="I1612" s="43" t="s">
        <v>4057</v>
      </c>
      <c r="J1612" s="49">
        <v>0.13749841335999999</v>
      </c>
      <c r="K1612" s="50">
        <v>3005.6676000000002</v>
      </c>
      <c r="L1612" s="43" t="s">
        <v>4041</v>
      </c>
      <c r="M1612" s="47">
        <v>0.10133366083000001</v>
      </c>
      <c r="N1612" s="48">
        <v>2215.1186600000001</v>
      </c>
      <c r="O1612" s="51" t="s">
        <v>4019</v>
      </c>
    </row>
    <row r="1613" spans="2:15" ht="15" customHeight="1" x14ac:dyDescent="0.3">
      <c r="B1613" s="32" t="s">
        <v>1461</v>
      </c>
      <c r="C1613" s="33" t="s">
        <v>3261</v>
      </c>
      <c r="D1613" s="34" t="s">
        <v>3600</v>
      </c>
      <c r="E1613" s="35">
        <v>11122.790279999999</v>
      </c>
      <c r="F1613" s="36">
        <v>45504</v>
      </c>
      <c r="G1613" s="37">
        <v>0.23845609539000001</v>
      </c>
      <c r="H1613" s="38">
        <v>2652.2971400000001</v>
      </c>
      <c r="I1613" s="33" t="s">
        <v>4044</v>
      </c>
      <c r="J1613" s="39">
        <v>0.19072135468000001</v>
      </c>
      <c r="K1613" s="40">
        <v>2121.3536300000001</v>
      </c>
      <c r="L1613" s="33" t="s">
        <v>4019</v>
      </c>
      <c r="M1613" s="37">
        <v>0.17471451506999999</v>
      </c>
      <c r="N1613" s="38">
        <v>1943.3129100000001</v>
      </c>
      <c r="O1613" s="41" t="s">
        <v>4105</v>
      </c>
    </row>
    <row r="1614" spans="2:15" ht="15" customHeight="1" x14ac:dyDescent="0.3">
      <c r="B1614" s="42" t="s">
        <v>1462</v>
      </c>
      <c r="C1614" s="43" t="s">
        <v>3262</v>
      </c>
      <c r="D1614" s="44" t="s">
        <v>3618</v>
      </c>
      <c r="E1614" s="45">
        <v>11966.85194</v>
      </c>
      <c r="F1614" s="46">
        <v>45504</v>
      </c>
      <c r="G1614" s="47">
        <v>0.20774398834999999</v>
      </c>
      <c r="H1614" s="48">
        <v>2486.0415499999999</v>
      </c>
      <c r="I1614" s="43" t="s">
        <v>4186</v>
      </c>
      <c r="J1614" s="49">
        <v>0.17232742164000001</v>
      </c>
      <c r="K1614" s="50">
        <v>2062.2167399999998</v>
      </c>
      <c r="L1614" s="43" t="s">
        <v>4031</v>
      </c>
      <c r="M1614" s="47">
        <v>0.16879772225</v>
      </c>
      <c r="N1614" s="48">
        <v>2019.9773499999999</v>
      </c>
      <c r="O1614" s="51" t="s">
        <v>4115</v>
      </c>
    </row>
    <row r="1615" spans="2:15" ht="15" customHeight="1" x14ac:dyDescent="0.3">
      <c r="B1615" s="32" t="s">
        <v>1463</v>
      </c>
      <c r="C1615" s="33" t="s">
        <v>3263</v>
      </c>
      <c r="D1615" s="34" t="s">
        <v>3614</v>
      </c>
      <c r="E1615" s="35">
        <v>106223.46083</v>
      </c>
      <c r="F1615" s="36">
        <v>45504</v>
      </c>
      <c r="G1615" s="37">
        <v>0.1307656354</v>
      </c>
      <c r="H1615" s="38">
        <v>13890.378350000001</v>
      </c>
      <c r="I1615" s="33" t="s">
        <v>4391</v>
      </c>
      <c r="J1615" s="39">
        <v>6.7870527316999996E-2</v>
      </c>
      <c r="K1615" s="40">
        <v>7209.4422999999997</v>
      </c>
      <c r="L1615" s="33" t="s">
        <v>4369</v>
      </c>
      <c r="M1615" s="37">
        <v>6.1358961279E-2</v>
      </c>
      <c r="N1615" s="38">
        <v>6517.7612200000003</v>
      </c>
      <c r="O1615" s="41" t="s">
        <v>4301</v>
      </c>
    </row>
    <row r="1616" spans="2:15" ht="15" customHeight="1" x14ac:dyDescent="0.3">
      <c r="B1616" s="42" t="s">
        <v>1464</v>
      </c>
      <c r="C1616" s="43" t="s">
        <v>3264</v>
      </c>
      <c r="D1616" s="44" t="s">
        <v>3600</v>
      </c>
      <c r="E1616" s="45">
        <v>50384.448949999998</v>
      </c>
      <c r="F1616" s="46">
        <v>45473</v>
      </c>
      <c r="G1616" s="47">
        <v>0.31766780095000002</v>
      </c>
      <c r="H1616" s="48">
        <v>16005.517099999999</v>
      </c>
      <c r="I1616" s="43" t="s">
        <v>4021</v>
      </c>
      <c r="J1616" s="49">
        <v>0.16229169953</v>
      </c>
      <c r="K1616" s="50">
        <v>8176.9778500000002</v>
      </c>
      <c r="L1616" s="43" t="s">
        <v>4051</v>
      </c>
      <c r="M1616" s="47">
        <v>0.1434199911</v>
      </c>
      <c r="N1616" s="48">
        <v>7226.1372199999996</v>
      </c>
      <c r="O1616" s="51" t="s">
        <v>4019</v>
      </c>
    </row>
    <row r="1617" spans="2:15" ht="15" customHeight="1" x14ac:dyDescent="0.3">
      <c r="B1617" s="32" t="s">
        <v>1465</v>
      </c>
      <c r="C1617" s="33" t="s">
        <v>3265</v>
      </c>
      <c r="D1617" s="34" t="s">
        <v>3605</v>
      </c>
      <c r="E1617" s="35">
        <v>26257.967349999999</v>
      </c>
      <c r="F1617" s="36">
        <v>45473</v>
      </c>
      <c r="G1617" s="37">
        <v>0.68043625280999998</v>
      </c>
      <c r="H1617" s="38">
        <v>17866.872909999998</v>
      </c>
      <c r="I1617" s="33" t="s">
        <v>4052</v>
      </c>
      <c r="J1617" s="39">
        <v>8.7714960161E-2</v>
      </c>
      <c r="K1617" s="40">
        <v>2303.2165599999998</v>
      </c>
      <c r="L1617" s="33" t="s">
        <v>4048</v>
      </c>
      <c r="M1617" s="37">
        <v>5.6445846330999999E-2</v>
      </c>
      <c r="N1617" s="38">
        <v>1482.15319</v>
      </c>
      <c r="O1617" s="41" t="s">
        <v>4242</v>
      </c>
    </row>
    <row r="1618" spans="2:15" ht="15" customHeight="1" x14ac:dyDescent="0.3">
      <c r="B1618" s="42" t="s">
        <v>1466</v>
      </c>
      <c r="C1618" s="43" t="s">
        <v>3266</v>
      </c>
      <c r="D1618" s="44" t="s">
        <v>3605</v>
      </c>
      <c r="E1618" s="45">
        <v>10519.31215</v>
      </c>
      <c r="F1618" s="46">
        <v>45535</v>
      </c>
      <c r="G1618" s="47">
        <v>0.21374087087999999</v>
      </c>
      <c r="H1618" s="48">
        <v>2248.4069399999998</v>
      </c>
      <c r="I1618" s="43" t="s">
        <v>4392</v>
      </c>
      <c r="J1618" s="49">
        <v>9.7655167501000006E-2</v>
      </c>
      <c r="K1618" s="50">
        <v>1027.2651900000001</v>
      </c>
      <c r="L1618" s="43" t="s">
        <v>4019</v>
      </c>
      <c r="M1618" s="47">
        <v>9.2594884163000005E-2</v>
      </c>
      <c r="N1618" s="48">
        <v>974.03449000000001</v>
      </c>
      <c r="O1618" s="51" t="s">
        <v>4045</v>
      </c>
    </row>
    <row r="1619" spans="2:15" ht="15" customHeight="1" x14ac:dyDescent="0.3">
      <c r="B1619" s="32" t="s">
        <v>1467</v>
      </c>
      <c r="C1619" s="33" t="s">
        <v>3267</v>
      </c>
      <c r="D1619" s="34" t="s">
        <v>3615</v>
      </c>
      <c r="E1619" s="35">
        <v>33635.783109999997</v>
      </c>
      <c r="F1619" s="36">
        <v>45504</v>
      </c>
      <c r="G1619" s="37">
        <v>0.19226242894000001</v>
      </c>
      <c r="H1619" s="38">
        <v>6466.8973599999999</v>
      </c>
      <c r="I1619" s="33" t="s">
        <v>4044</v>
      </c>
      <c r="J1619" s="39">
        <v>0.12971163614</v>
      </c>
      <c r="K1619" s="40">
        <v>4362.9524600000004</v>
      </c>
      <c r="L1619" s="33" t="s">
        <v>4022</v>
      </c>
      <c r="M1619" s="37">
        <v>8.1424730651999996E-2</v>
      </c>
      <c r="N1619" s="38">
        <v>2738.78458</v>
      </c>
      <c r="O1619" s="41" t="s">
        <v>4043</v>
      </c>
    </row>
    <row r="1620" spans="2:15" ht="15" customHeight="1" x14ac:dyDescent="0.3">
      <c r="B1620" s="42" t="s">
        <v>1468</v>
      </c>
      <c r="C1620" s="43" t="s">
        <v>3268</v>
      </c>
      <c r="D1620" s="44" t="s">
        <v>3613</v>
      </c>
      <c r="E1620" s="45">
        <v>35583.57675</v>
      </c>
      <c r="F1620" s="46">
        <v>45504</v>
      </c>
      <c r="G1620" s="47">
        <v>0.18765870746999999</v>
      </c>
      <c r="H1620" s="48">
        <v>6677.5680199999997</v>
      </c>
      <c r="I1620" s="43" t="s">
        <v>4057</v>
      </c>
      <c r="J1620" s="49">
        <v>0.11223467157</v>
      </c>
      <c r="K1620" s="50">
        <v>3993.7110499999999</v>
      </c>
      <c r="L1620" s="43" t="s">
        <v>4158</v>
      </c>
      <c r="M1620" s="47">
        <v>0.10937783594</v>
      </c>
      <c r="N1620" s="48">
        <v>3892.0546199999999</v>
      </c>
      <c r="O1620" s="51" t="s">
        <v>4030</v>
      </c>
    </row>
    <row r="1621" spans="2:15" ht="15" customHeight="1" x14ac:dyDescent="0.3">
      <c r="B1621" s="32" t="s">
        <v>1469</v>
      </c>
      <c r="C1621" s="33" t="s">
        <v>3269</v>
      </c>
      <c r="D1621" s="34" t="s">
        <v>3609</v>
      </c>
      <c r="E1621" s="35">
        <v>3735.0845599999998</v>
      </c>
      <c r="F1621" s="36">
        <v>45504</v>
      </c>
      <c r="G1621" s="37">
        <v>0.18459778860000001</v>
      </c>
      <c r="H1621" s="38">
        <v>689.48834999999997</v>
      </c>
      <c r="I1621" s="33" t="s">
        <v>4021</v>
      </c>
      <c r="J1621" s="39">
        <v>0.16751006568999999</v>
      </c>
      <c r="K1621" s="40">
        <v>625.66426000000001</v>
      </c>
      <c r="L1621" s="33" t="s">
        <v>4051</v>
      </c>
      <c r="M1621" s="37">
        <v>0.14287466627000001</v>
      </c>
      <c r="N1621" s="38">
        <v>533.64895999999999</v>
      </c>
      <c r="O1621" s="41" t="s">
        <v>4019</v>
      </c>
    </row>
    <row r="1622" spans="2:15" ht="15" customHeight="1" x14ac:dyDescent="0.3">
      <c r="B1622" s="42" t="s">
        <v>1470</v>
      </c>
      <c r="C1622" s="43" t="s">
        <v>3270</v>
      </c>
      <c r="D1622" s="44" t="s">
        <v>3613</v>
      </c>
      <c r="E1622" s="45">
        <v>83828.598360000004</v>
      </c>
      <c r="F1622" s="46">
        <v>45504</v>
      </c>
      <c r="G1622" s="47">
        <v>0.13442087379000001</v>
      </c>
      <c r="H1622" s="48">
        <v>11268.31344</v>
      </c>
      <c r="I1622" s="43" t="s">
        <v>4032</v>
      </c>
      <c r="J1622" s="49">
        <v>0.13078434537</v>
      </c>
      <c r="K1622" s="50">
        <v>10963.468360000001</v>
      </c>
      <c r="L1622" s="43" t="s">
        <v>4057</v>
      </c>
      <c r="M1622" s="47">
        <v>0.11243676423</v>
      </c>
      <c r="N1622" s="48">
        <v>9425.4163499999995</v>
      </c>
      <c r="O1622" s="51" t="s">
        <v>4035</v>
      </c>
    </row>
    <row r="1623" spans="2:15" ht="15" customHeight="1" x14ac:dyDescent="0.3">
      <c r="B1623" s="32" t="s">
        <v>1471</v>
      </c>
      <c r="C1623" s="33" t="s">
        <v>3271</v>
      </c>
      <c r="D1623" s="34" t="s">
        <v>3613</v>
      </c>
      <c r="E1623" s="35">
        <v>51120.515030000002</v>
      </c>
      <c r="F1623" s="36">
        <v>45535</v>
      </c>
      <c r="G1623" s="37">
        <v>0.15513515963999999</v>
      </c>
      <c r="H1623" s="38">
        <v>7930.5892599999997</v>
      </c>
      <c r="I1623" s="33" t="s">
        <v>4035</v>
      </c>
      <c r="J1623" s="39">
        <v>0.13476625296</v>
      </c>
      <c r="K1623" s="40">
        <v>6889.3202600000004</v>
      </c>
      <c r="L1623" s="33" t="s">
        <v>4165</v>
      </c>
      <c r="M1623" s="37">
        <v>0.13459395304999999</v>
      </c>
      <c r="N1623" s="38">
        <v>6880.5122000000001</v>
      </c>
      <c r="O1623" s="41" t="s">
        <v>4072</v>
      </c>
    </row>
    <row r="1624" spans="2:15" ht="15" customHeight="1" x14ac:dyDescent="0.3">
      <c r="B1624" s="42" t="s">
        <v>1472</v>
      </c>
      <c r="C1624" s="43" t="s">
        <v>3272</v>
      </c>
      <c r="D1624" s="44" t="s">
        <v>3614</v>
      </c>
      <c r="E1624" s="45">
        <v>2359937.6984000001</v>
      </c>
      <c r="F1624" s="46">
        <v>45535</v>
      </c>
      <c r="G1624" s="47">
        <v>0.15539730133999999</v>
      </c>
      <c r="H1624" s="48">
        <v>366727.94965000002</v>
      </c>
      <c r="I1624" s="43" t="s">
        <v>4025</v>
      </c>
      <c r="J1624" s="49">
        <v>6.7908215479E-2</v>
      </c>
      <c r="K1624" s="50">
        <v>160259.15774</v>
      </c>
      <c r="L1624" s="43" t="s">
        <v>4159</v>
      </c>
      <c r="M1624" s="47">
        <v>6.3009894393000004E-2</v>
      </c>
      <c r="N1624" s="48">
        <v>148699.42515</v>
      </c>
      <c r="O1624" s="51" t="s">
        <v>4031</v>
      </c>
    </row>
    <row r="1625" spans="2:15" ht="15" customHeight="1" x14ac:dyDescent="0.3">
      <c r="B1625" s="32" t="s">
        <v>1473</v>
      </c>
      <c r="C1625" s="33" t="s">
        <v>3273</v>
      </c>
      <c r="D1625" s="34" t="s">
        <v>3607</v>
      </c>
      <c r="E1625" s="35">
        <v>22985.82071</v>
      </c>
      <c r="F1625" s="36">
        <v>45504</v>
      </c>
      <c r="G1625" s="37">
        <v>0.68831727088000005</v>
      </c>
      <c r="H1625" s="38">
        <v>15821.53738</v>
      </c>
      <c r="I1625" s="33" t="s">
        <v>4044</v>
      </c>
      <c r="J1625" s="39">
        <v>0.22885989176999999</v>
      </c>
      <c r="K1625" s="40">
        <v>5260.53244</v>
      </c>
      <c r="L1625" s="33" t="s">
        <v>4052</v>
      </c>
      <c r="M1625" s="37">
        <v>7.3494653566000004E-2</v>
      </c>
      <c r="N1625" s="38">
        <v>1689.33493</v>
      </c>
      <c r="O1625" s="41" t="s">
        <v>4302</v>
      </c>
    </row>
    <row r="1626" spans="2:15" ht="15" customHeight="1" x14ac:dyDescent="0.3">
      <c r="B1626" s="42" t="s">
        <v>1474</v>
      </c>
      <c r="C1626" s="43" t="s">
        <v>3274</v>
      </c>
      <c r="D1626" s="44" t="s">
        <v>3611</v>
      </c>
      <c r="E1626" s="45">
        <v>15138.20793</v>
      </c>
      <c r="F1626" s="46">
        <v>45535</v>
      </c>
      <c r="G1626" s="47">
        <v>0.29982857554999998</v>
      </c>
      <c r="H1626" s="48">
        <v>4538.8673200000003</v>
      </c>
      <c r="I1626" s="43" t="s">
        <v>4044</v>
      </c>
      <c r="J1626" s="49">
        <v>0.15852496815</v>
      </c>
      <c r="K1626" s="50">
        <v>2399.7839300000001</v>
      </c>
      <c r="L1626" s="43" t="s">
        <v>4024</v>
      </c>
      <c r="M1626" s="47">
        <v>0.12272592096</v>
      </c>
      <c r="N1626" s="48">
        <v>1857.85051</v>
      </c>
      <c r="O1626" s="51" t="s">
        <v>4051</v>
      </c>
    </row>
    <row r="1627" spans="2:15" ht="15" customHeight="1" x14ac:dyDescent="0.3">
      <c r="B1627" s="32" t="s">
        <v>1475</v>
      </c>
      <c r="C1627" s="33" t="s">
        <v>3275</v>
      </c>
      <c r="D1627" s="34" t="s">
        <v>3610</v>
      </c>
      <c r="E1627" s="35">
        <v>557570.37655000004</v>
      </c>
      <c r="F1627" s="36">
        <v>45504</v>
      </c>
      <c r="G1627" s="37">
        <v>0.12327777832</v>
      </c>
      <c r="H1627" s="38">
        <v>68736.037280000004</v>
      </c>
      <c r="I1627" s="33" t="s">
        <v>4393</v>
      </c>
      <c r="J1627" s="39">
        <v>9.4384959394000004E-2</v>
      </c>
      <c r="K1627" s="40">
        <v>52626.25735</v>
      </c>
      <c r="L1627" s="33" t="s">
        <v>4467</v>
      </c>
      <c r="M1627" s="37">
        <v>5.5046772569999999E-2</v>
      </c>
      <c r="N1627" s="38">
        <v>30692.449710000001</v>
      </c>
      <c r="O1627" s="41" t="s">
        <v>4150</v>
      </c>
    </row>
    <row r="1628" spans="2:15" ht="15" customHeight="1" x14ac:dyDescent="0.3">
      <c r="B1628" s="42" t="s">
        <v>1476</v>
      </c>
      <c r="C1628" s="43" t="s">
        <v>3276</v>
      </c>
      <c r="D1628" s="44" t="s">
        <v>3607</v>
      </c>
      <c r="E1628" s="45">
        <v>26211.360540000001</v>
      </c>
      <c r="F1628" s="46">
        <v>45504</v>
      </c>
      <c r="G1628" s="47">
        <v>0.17556432230999999</v>
      </c>
      <c r="H1628" s="48">
        <v>4601.7797499999997</v>
      </c>
      <c r="I1628" s="43" t="s">
        <v>4030</v>
      </c>
      <c r="J1628" s="49">
        <v>0.16593303134000001</v>
      </c>
      <c r="K1628" s="50">
        <v>4349.3305099999998</v>
      </c>
      <c r="L1628" s="43" t="s">
        <v>4051</v>
      </c>
      <c r="M1628" s="47">
        <v>0.11431635322</v>
      </c>
      <c r="N1628" s="48">
        <v>2996.38715</v>
      </c>
      <c r="O1628" s="51" t="s">
        <v>4024</v>
      </c>
    </row>
    <row r="1629" spans="2:15" ht="15" customHeight="1" x14ac:dyDescent="0.3">
      <c r="B1629" s="32" t="s">
        <v>1477</v>
      </c>
      <c r="C1629" s="33" t="s">
        <v>3277</v>
      </c>
      <c r="D1629" s="34" t="s">
        <v>3614</v>
      </c>
      <c r="E1629" s="35">
        <v>1906888.7287000001</v>
      </c>
      <c r="F1629" s="36">
        <v>45504</v>
      </c>
      <c r="G1629" s="37">
        <v>0.27642428794000001</v>
      </c>
      <c r="H1629" s="38">
        <v>527110.35901999997</v>
      </c>
      <c r="I1629" s="33" t="s">
        <v>4025</v>
      </c>
      <c r="J1629" s="39">
        <v>4.3218674556000002E-2</v>
      </c>
      <c r="K1629" s="40">
        <v>82413.203380000006</v>
      </c>
      <c r="L1629" s="33" t="s">
        <v>4216</v>
      </c>
      <c r="M1629" s="37">
        <v>4.0321283892000001E-2</v>
      </c>
      <c r="N1629" s="38">
        <v>76888.201780000003</v>
      </c>
      <c r="O1629" s="41" t="s">
        <v>4041</v>
      </c>
    </row>
    <row r="1630" spans="2:15" ht="15" customHeight="1" x14ac:dyDescent="0.3">
      <c r="B1630" s="42" t="s">
        <v>1478</v>
      </c>
      <c r="C1630" s="43" t="s">
        <v>3278</v>
      </c>
      <c r="D1630" s="44" t="s">
        <v>3613</v>
      </c>
      <c r="E1630" s="45">
        <v>164393.91008999999</v>
      </c>
      <c r="F1630" s="46">
        <v>45504</v>
      </c>
      <c r="G1630" s="47">
        <v>0.13688174068</v>
      </c>
      <c r="H1630" s="48">
        <v>22502.524570000001</v>
      </c>
      <c r="I1630" s="43" t="s">
        <v>4178</v>
      </c>
      <c r="J1630" s="49">
        <v>0.13398710541</v>
      </c>
      <c r="K1630" s="50">
        <v>22026.66416</v>
      </c>
      <c r="L1630" s="43" t="s">
        <v>4253</v>
      </c>
      <c r="M1630" s="47">
        <v>0.11326897881</v>
      </c>
      <c r="N1630" s="48">
        <v>18620.730319999999</v>
      </c>
      <c r="O1630" s="51" t="s">
        <v>4060</v>
      </c>
    </row>
    <row r="1631" spans="2:15" ht="15" customHeight="1" x14ac:dyDescent="0.3">
      <c r="B1631" s="32" t="s">
        <v>1479</v>
      </c>
      <c r="C1631" s="33" t="s">
        <v>3279</v>
      </c>
      <c r="D1631" s="34" t="s">
        <v>3609</v>
      </c>
      <c r="E1631" s="35">
        <v>7993.2076800000004</v>
      </c>
      <c r="F1631" s="36">
        <v>45535</v>
      </c>
      <c r="G1631" s="37">
        <v>0.66957653101000003</v>
      </c>
      <c r="H1631" s="38">
        <v>5352.0642699999999</v>
      </c>
      <c r="I1631" s="33" t="s">
        <v>4021</v>
      </c>
      <c r="J1631" s="39">
        <v>0.14798285460999999</v>
      </c>
      <c r="K1631" s="40">
        <v>1182.85769</v>
      </c>
      <c r="L1631" s="33" t="s">
        <v>4030</v>
      </c>
      <c r="M1631" s="37">
        <v>9.5035229962000006E-2</v>
      </c>
      <c r="N1631" s="38">
        <v>759.63633000000004</v>
      </c>
      <c r="O1631" s="41" t="s">
        <v>4019</v>
      </c>
    </row>
    <row r="1632" spans="2:15" ht="15" customHeight="1" x14ac:dyDescent="0.3">
      <c r="B1632" s="42" t="s">
        <v>1480</v>
      </c>
      <c r="C1632" s="43" t="s">
        <v>3280</v>
      </c>
      <c r="D1632" s="44" t="s">
        <v>3610</v>
      </c>
      <c r="E1632" s="45">
        <v>37829.261789999997</v>
      </c>
      <c r="F1632" s="46">
        <v>45535</v>
      </c>
      <c r="G1632" s="47">
        <v>0.37071068152999997</v>
      </c>
      <c r="H1632" s="48">
        <v>14023.71142</v>
      </c>
      <c r="I1632" s="43" t="s">
        <v>4021</v>
      </c>
      <c r="J1632" s="49">
        <v>0.18584196326999999</v>
      </c>
      <c r="K1632" s="50">
        <v>7030.2642800000003</v>
      </c>
      <c r="L1632" s="43" t="s">
        <v>4030</v>
      </c>
      <c r="M1632" s="47">
        <v>0.16103911448</v>
      </c>
      <c r="N1632" s="48">
        <v>6091.99082</v>
      </c>
      <c r="O1632" s="51" t="s">
        <v>4041</v>
      </c>
    </row>
    <row r="1633" spans="2:15" ht="15" customHeight="1" x14ac:dyDescent="0.3">
      <c r="B1633" s="32" t="s">
        <v>1481</v>
      </c>
      <c r="C1633" s="33" t="s">
        <v>3281</v>
      </c>
      <c r="D1633" s="34" t="s">
        <v>3605</v>
      </c>
      <c r="E1633" s="35">
        <v>48460.147980000002</v>
      </c>
      <c r="F1633" s="36">
        <v>45504</v>
      </c>
      <c r="G1633" s="37">
        <v>0.32174316381000001</v>
      </c>
      <c r="H1633" s="38">
        <v>15591.72133</v>
      </c>
      <c r="I1633" s="33" t="s">
        <v>4021</v>
      </c>
      <c r="J1633" s="39">
        <v>0.16480534197999999</v>
      </c>
      <c r="K1633" s="40">
        <v>7986.4912599999998</v>
      </c>
      <c r="L1633" s="33" t="s">
        <v>4019</v>
      </c>
      <c r="M1633" s="37">
        <v>6.7461396968000006E-2</v>
      </c>
      <c r="N1633" s="38">
        <v>3269.1892800000001</v>
      </c>
      <c r="O1633" s="41" t="s">
        <v>4145</v>
      </c>
    </row>
    <row r="1634" spans="2:15" ht="15" customHeight="1" x14ac:dyDescent="0.3">
      <c r="B1634" s="42" t="s">
        <v>1482</v>
      </c>
      <c r="C1634" s="43" t="s">
        <v>3282</v>
      </c>
      <c r="D1634" s="44" t="s">
        <v>3623</v>
      </c>
      <c r="E1634" s="45">
        <v>12465.359549999999</v>
      </c>
      <c r="F1634" s="46">
        <v>42735</v>
      </c>
      <c r="G1634" s="47">
        <v>0.66392701204000004</v>
      </c>
      <c r="H1634" s="48">
        <v>8276.0889200000001</v>
      </c>
      <c r="I1634" s="43" t="s">
        <v>4345</v>
      </c>
      <c r="J1634" s="49">
        <v>0.16908678498999999</v>
      </c>
      <c r="K1634" s="50">
        <v>2107.72757</v>
      </c>
      <c r="L1634" s="43" t="s">
        <v>4372</v>
      </c>
      <c r="M1634" s="47">
        <v>0.16283118043</v>
      </c>
      <c r="N1634" s="48">
        <v>2029.7492099999999</v>
      </c>
      <c r="O1634" s="51" t="s">
        <v>4198</v>
      </c>
    </row>
    <row r="1635" spans="2:15" ht="15" customHeight="1" x14ac:dyDescent="0.3">
      <c r="B1635" s="32" t="s">
        <v>1483</v>
      </c>
      <c r="C1635" s="33" t="s">
        <v>3283</v>
      </c>
      <c r="D1635" s="34" t="s">
        <v>3615</v>
      </c>
      <c r="E1635" s="35">
        <v>157780.26280999999</v>
      </c>
      <c r="F1635" s="36">
        <v>45504</v>
      </c>
      <c r="G1635" s="37">
        <v>0.12709669260000001</v>
      </c>
      <c r="H1635" s="38">
        <v>20053.349559999999</v>
      </c>
      <c r="I1635" s="33" t="s">
        <v>4019</v>
      </c>
      <c r="J1635" s="39">
        <v>0.10498847698</v>
      </c>
      <c r="K1635" s="40">
        <v>16565.109489999999</v>
      </c>
      <c r="L1635" s="33" t="s">
        <v>4074</v>
      </c>
      <c r="M1635" s="37">
        <v>0.10434050575000001</v>
      </c>
      <c r="N1635" s="38">
        <v>16462.87242</v>
      </c>
      <c r="O1635" s="41" t="s">
        <v>4050</v>
      </c>
    </row>
    <row r="1636" spans="2:15" ht="15" customHeight="1" x14ac:dyDescent="0.3">
      <c r="B1636" s="42" t="s">
        <v>1484</v>
      </c>
      <c r="C1636" s="43" t="s">
        <v>3284</v>
      </c>
      <c r="D1636" s="44" t="s">
        <v>3614</v>
      </c>
      <c r="E1636" s="45">
        <v>6394.6187300000001</v>
      </c>
      <c r="F1636" s="46">
        <v>45504</v>
      </c>
      <c r="G1636" s="47">
        <v>0.37537739643000001</v>
      </c>
      <c r="H1636" s="48">
        <v>2400.3953299999998</v>
      </c>
      <c r="I1636" s="43" t="s">
        <v>4021</v>
      </c>
      <c r="J1636" s="49">
        <v>0.14932583948</v>
      </c>
      <c r="K1636" s="50">
        <v>954.88180999999997</v>
      </c>
      <c r="L1636" s="43" t="s">
        <v>4307</v>
      </c>
      <c r="M1636" s="47">
        <v>9.6730179877E-2</v>
      </c>
      <c r="N1636" s="48">
        <v>618.55262000000005</v>
      </c>
      <c r="O1636" s="51" t="s">
        <v>4303</v>
      </c>
    </row>
    <row r="1637" spans="2:15" ht="15" customHeight="1" x14ac:dyDescent="0.3">
      <c r="B1637" s="32" t="s">
        <v>1485</v>
      </c>
      <c r="C1637" s="33" t="s">
        <v>3285</v>
      </c>
      <c r="D1637" s="34" t="s">
        <v>3613</v>
      </c>
      <c r="E1637" s="35">
        <v>42431.656869999999</v>
      </c>
      <c r="F1637" s="36">
        <v>45504</v>
      </c>
      <c r="G1637" s="37">
        <v>0.41671259111999998</v>
      </c>
      <c r="H1637" s="38">
        <v>17681.805680000001</v>
      </c>
      <c r="I1637" s="33" t="s">
        <v>4074</v>
      </c>
      <c r="J1637" s="39">
        <v>0.36200038186</v>
      </c>
      <c r="K1637" s="40">
        <v>15360.27599</v>
      </c>
      <c r="L1637" s="33" t="s">
        <v>4044</v>
      </c>
      <c r="M1637" s="37">
        <v>9.7326240467999994E-2</v>
      </c>
      <c r="N1637" s="38">
        <v>4129.7136399999999</v>
      </c>
      <c r="O1637" s="41" t="s">
        <v>4035</v>
      </c>
    </row>
    <row r="1638" spans="2:15" ht="15" customHeight="1" x14ac:dyDescent="0.3">
      <c r="B1638" s="42" t="s">
        <v>1486</v>
      </c>
      <c r="C1638" s="43" t="s">
        <v>3286</v>
      </c>
      <c r="D1638" s="44" t="s">
        <v>3613</v>
      </c>
      <c r="E1638" s="45">
        <v>73849.002439999997</v>
      </c>
      <c r="F1638" s="46">
        <v>45504</v>
      </c>
      <c r="G1638" s="47">
        <v>0.16610189907</v>
      </c>
      <c r="H1638" s="48">
        <v>12266.45955</v>
      </c>
      <c r="I1638" s="43" t="s">
        <v>4025</v>
      </c>
      <c r="J1638" s="49">
        <v>0.12613917537</v>
      </c>
      <c r="K1638" s="50">
        <v>9315.2522700000009</v>
      </c>
      <c r="L1638" s="43" t="s">
        <v>4030</v>
      </c>
      <c r="M1638" s="47">
        <v>0.11602261556</v>
      </c>
      <c r="N1638" s="48">
        <v>8568.1544200000008</v>
      </c>
      <c r="O1638" s="51" t="s">
        <v>4145</v>
      </c>
    </row>
    <row r="1639" spans="2:15" ht="15" customHeight="1" x14ac:dyDescent="0.3">
      <c r="B1639" s="32" t="s">
        <v>1487</v>
      </c>
      <c r="C1639" s="33" t="s">
        <v>3287</v>
      </c>
      <c r="D1639" s="34" t="s">
        <v>3623</v>
      </c>
      <c r="E1639" s="35">
        <v>167462.62589</v>
      </c>
      <c r="F1639" s="36">
        <v>45504</v>
      </c>
      <c r="G1639" s="37">
        <v>9.5342061162000002E-2</v>
      </c>
      <c r="H1639" s="38">
        <v>15966.23192</v>
      </c>
      <c r="I1639" s="33" t="s">
        <v>4074</v>
      </c>
      <c r="J1639" s="39">
        <v>9.1534879967999999E-2</v>
      </c>
      <c r="K1639" s="40">
        <v>15328.67136</v>
      </c>
      <c r="L1639" s="33" t="s">
        <v>4031</v>
      </c>
      <c r="M1639" s="37">
        <v>8.1943359105000002E-2</v>
      </c>
      <c r="N1639" s="38">
        <v>13722.45009</v>
      </c>
      <c r="O1639" s="41" t="s">
        <v>4304</v>
      </c>
    </row>
    <row r="1640" spans="2:15" ht="15" customHeight="1" x14ac:dyDescent="0.3">
      <c r="B1640" s="42" t="s">
        <v>1488</v>
      </c>
      <c r="C1640" s="43" t="s">
        <v>3288</v>
      </c>
      <c r="D1640" s="44" t="s">
        <v>3615</v>
      </c>
      <c r="E1640" s="45">
        <v>19457.638180000002</v>
      </c>
      <c r="F1640" s="46">
        <v>45535</v>
      </c>
      <c r="G1640" s="47">
        <v>0.84807517116999998</v>
      </c>
      <c r="H1640" s="48">
        <v>16501.539830000002</v>
      </c>
      <c r="I1640" s="43" t="s">
        <v>4049</v>
      </c>
      <c r="J1640" s="49">
        <v>0.15192482883</v>
      </c>
      <c r="K1640" s="50">
        <v>2956.0983500000002</v>
      </c>
      <c r="L1640" s="43" t="s">
        <v>4020</v>
      </c>
      <c r="M1640" s="47"/>
      <c r="N1640" s="48"/>
      <c r="O1640" s="51" t="s">
        <v>3627</v>
      </c>
    </row>
    <row r="1641" spans="2:15" ht="15" customHeight="1" x14ac:dyDescent="0.3">
      <c r="B1641" s="32" t="s">
        <v>1489</v>
      </c>
      <c r="C1641" s="33" t="s">
        <v>3289</v>
      </c>
      <c r="D1641" s="34" t="s">
        <v>3617</v>
      </c>
      <c r="E1641" s="35">
        <v>67401.652950000003</v>
      </c>
      <c r="F1641" s="36">
        <v>45535</v>
      </c>
      <c r="G1641" s="37">
        <v>0.16353486951000001</v>
      </c>
      <c r="H1641" s="38">
        <v>11022.52052</v>
      </c>
      <c r="I1641" s="33" t="s">
        <v>4030</v>
      </c>
      <c r="J1641" s="39">
        <v>0.12754989505</v>
      </c>
      <c r="K1641" s="40">
        <v>8597.0737599999993</v>
      </c>
      <c r="L1641" s="33" t="s">
        <v>4133</v>
      </c>
      <c r="M1641" s="37">
        <v>0.10410105527999999</v>
      </c>
      <c r="N1641" s="38">
        <v>7016.5832</v>
      </c>
      <c r="O1641" s="41" t="s">
        <v>4167</v>
      </c>
    </row>
    <row r="1642" spans="2:15" ht="15" customHeight="1" x14ac:dyDescent="0.3">
      <c r="B1642" s="42" t="s">
        <v>1490</v>
      </c>
      <c r="C1642" s="43" t="s">
        <v>3290</v>
      </c>
      <c r="D1642" s="44" t="s">
        <v>3609</v>
      </c>
      <c r="E1642" s="45">
        <v>16985.990040000001</v>
      </c>
      <c r="F1642" s="46">
        <v>45504</v>
      </c>
      <c r="G1642" s="47">
        <v>0.79153405355999995</v>
      </c>
      <c r="H1642" s="48">
        <v>13444.98955</v>
      </c>
      <c r="I1642" s="43" t="s">
        <v>4021</v>
      </c>
      <c r="J1642" s="49">
        <v>9.5124610117000005E-2</v>
      </c>
      <c r="K1642" s="50">
        <v>1615.78568</v>
      </c>
      <c r="L1642" s="43" t="s">
        <v>4033</v>
      </c>
      <c r="M1642" s="47">
        <v>4.7535276313000002E-2</v>
      </c>
      <c r="N1642" s="48">
        <v>807.43372999999997</v>
      </c>
      <c r="O1642" s="51" t="s">
        <v>4174</v>
      </c>
    </row>
    <row r="1643" spans="2:15" ht="15" customHeight="1" x14ac:dyDescent="0.3">
      <c r="B1643" s="32" t="s">
        <v>1491</v>
      </c>
      <c r="C1643" s="33" t="s">
        <v>3291</v>
      </c>
      <c r="D1643" s="34" t="s">
        <v>3610</v>
      </c>
      <c r="E1643" s="35">
        <v>246575.46184</v>
      </c>
      <c r="F1643" s="36">
        <v>45504</v>
      </c>
      <c r="G1643" s="37">
        <v>0.16998955041</v>
      </c>
      <c r="H1643" s="38">
        <v>41915.251900000003</v>
      </c>
      <c r="I1643" s="33" t="s">
        <v>4025</v>
      </c>
      <c r="J1643" s="39">
        <v>0.11015873529</v>
      </c>
      <c r="K1643" s="40">
        <v>27162.441030000002</v>
      </c>
      <c r="L1643" s="33" t="s">
        <v>4082</v>
      </c>
      <c r="M1643" s="37">
        <v>9.8992707619000003E-2</v>
      </c>
      <c r="N1643" s="38">
        <v>24409.172600000002</v>
      </c>
      <c r="O1643" s="41" t="s">
        <v>4287</v>
      </c>
    </row>
    <row r="1644" spans="2:15" ht="15" customHeight="1" x14ac:dyDescent="0.3">
      <c r="B1644" s="42" t="s">
        <v>1492</v>
      </c>
      <c r="C1644" s="43" t="s">
        <v>3292</v>
      </c>
      <c r="D1644" s="44" t="s">
        <v>3613</v>
      </c>
      <c r="E1644" s="45">
        <v>141590.65494000001</v>
      </c>
      <c r="F1644" s="46">
        <v>45535</v>
      </c>
      <c r="G1644" s="47">
        <v>0.17566700062999999</v>
      </c>
      <c r="H1644" s="48">
        <v>24872.805670000002</v>
      </c>
      <c r="I1644" s="43" t="s">
        <v>4035</v>
      </c>
      <c r="J1644" s="49">
        <v>0.16545273154000001</v>
      </c>
      <c r="K1644" s="50">
        <v>23426.56062</v>
      </c>
      <c r="L1644" s="43" t="s">
        <v>4030</v>
      </c>
      <c r="M1644" s="47">
        <v>7.4633965105000005E-2</v>
      </c>
      <c r="N1644" s="48">
        <v>10567.472</v>
      </c>
      <c r="O1644" s="51" t="s">
        <v>4048</v>
      </c>
    </row>
    <row r="1645" spans="2:15" ht="15" customHeight="1" x14ac:dyDescent="0.3">
      <c r="B1645" s="32" t="s">
        <v>1493</v>
      </c>
      <c r="C1645" s="33" t="s">
        <v>3293</v>
      </c>
      <c r="D1645" s="34" t="s">
        <v>3608</v>
      </c>
      <c r="E1645" s="35">
        <v>56649.768709999997</v>
      </c>
      <c r="F1645" s="36">
        <v>45535</v>
      </c>
      <c r="G1645" s="37">
        <v>0.19105916840000001</v>
      </c>
      <c r="H1645" s="38">
        <v>10823.457700000001</v>
      </c>
      <c r="I1645" s="33" t="s">
        <v>4145</v>
      </c>
      <c r="J1645" s="39">
        <v>0.12545126275999999</v>
      </c>
      <c r="K1645" s="40">
        <v>7106.7850200000003</v>
      </c>
      <c r="L1645" s="33" t="s">
        <v>4032</v>
      </c>
      <c r="M1645" s="37">
        <v>8.9189067053000004E-2</v>
      </c>
      <c r="N1645" s="38">
        <v>5052.5400200000004</v>
      </c>
      <c r="O1645" s="41" t="s">
        <v>4051</v>
      </c>
    </row>
    <row r="1646" spans="2:15" ht="15" customHeight="1" x14ac:dyDescent="0.3">
      <c r="B1646" s="42" t="s">
        <v>3815</v>
      </c>
      <c r="C1646" s="43" t="s">
        <v>3989</v>
      </c>
      <c r="D1646" s="44" t="s">
        <v>3612</v>
      </c>
      <c r="E1646" s="45">
        <v>56845.817649999997</v>
      </c>
      <c r="F1646" s="46">
        <v>45535</v>
      </c>
      <c r="G1646" s="47">
        <v>0.18020553654999999</v>
      </c>
      <c r="H1646" s="48">
        <v>10243.931070000001</v>
      </c>
      <c r="I1646" s="43" t="s">
        <v>4394</v>
      </c>
      <c r="J1646" s="49">
        <v>0.12533136481000001</v>
      </c>
      <c r="K1646" s="50">
        <v>7124.5639099999999</v>
      </c>
      <c r="L1646" s="43" t="s">
        <v>4030</v>
      </c>
      <c r="M1646" s="47">
        <v>0.11599690096</v>
      </c>
      <c r="N1646" s="48">
        <v>6593.9386800000002</v>
      </c>
      <c r="O1646" s="51" t="s">
        <v>4038</v>
      </c>
    </row>
    <row r="1647" spans="2:15" ht="15" customHeight="1" x14ac:dyDescent="0.3">
      <c r="B1647" s="32" t="s">
        <v>1494</v>
      </c>
      <c r="C1647" s="33" t="s">
        <v>3294</v>
      </c>
      <c r="D1647" s="34" t="s">
        <v>3618</v>
      </c>
      <c r="E1647" s="35">
        <v>128986.21515</v>
      </c>
      <c r="F1647" s="36">
        <v>45322</v>
      </c>
      <c r="G1647" s="37">
        <v>0.19744729659999999</v>
      </c>
      <c r="H1647" s="38">
        <v>25467.979480000002</v>
      </c>
      <c r="I1647" s="33" t="s">
        <v>4220</v>
      </c>
      <c r="J1647" s="39">
        <v>0.15140192142</v>
      </c>
      <c r="K1647" s="40">
        <v>19528.76081</v>
      </c>
      <c r="L1647" s="33" t="s">
        <v>4468</v>
      </c>
      <c r="M1647" s="37">
        <v>0.14762231459</v>
      </c>
      <c r="N1647" s="38">
        <v>19041.243630000001</v>
      </c>
      <c r="O1647" s="41" t="s">
        <v>4085</v>
      </c>
    </row>
    <row r="1648" spans="2:15" ht="15" customHeight="1" x14ac:dyDescent="0.3">
      <c r="B1648" s="42" t="s">
        <v>1495</v>
      </c>
      <c r="C1648" s="43" t="s">
        <v>3295</v>
      </c>
      <c r="D1648" s="44" t="s">
        <v>3604</v>
      </c>
      <c r="E1648" s="45">
        <v>162308.24947000001</v>
      </c>
      <c r="F1648" s="46">
        <v>45504</v>
      </c>
      <c r="G1648" s="47">
        <v>0.28903645947000001</v>
      </c>
      <c r="H1648" s="48">
        <v>46913.001770000003</v>
      </c>
      <c r="I1648" s="43" t="s">
        <v>4021</v>
      </c>
      <c r="J1648" s="49">
        <v>0.13266796185999999</v>
      </c>
      <c r="K1648" s="50">
        <v>21533.104650000001</v>
      </c>
      <c r="L1648" s="43" t="s">
        <v>4030</v>
      </c>
      <c r="M1648" s="47">
        <v>0.12990910110000001</v>
      </c>
      <c r="N1648" s="48">
        <v>21085.318790000001</v>
      </c>
      <c r="O1648" s="51" t="s">
        <v>4024</v>
      </c>
    </row>
    <row r="1649" spans="2:15" ht="15" customHeight="1" x14ac:dyDescent="0.3">
      <c r="B1649" s="32" t="s">
        <v>1496</v>
      </c>
      <c r="C1649" s="33" t="s">
        <v>3296</v>
      </c>
      <c r="D1649" s="34" t="s">
        <v>3616</v>
      </c>
      <c r="E1649" s="35">
        <v>236626.19896000001</v>
      </c>
      <c r="F1649" s="36">
        <v>45504</v>
      </c>
      <c r="G1649" s="37">
        <v>0.16822606614999999</v>
      </c>
      <c r="H1649" s="38">
        <v>39806.694600000003</v>
      </c>
      <c r="I1649" s="33" t="s">
        <v>4044</v>
      </c>
      <c r="J1649" s="39">
        <v>0.14507809164999999</v>
      </c>
      <c r="K1649" s="40">
        <v>34329.27738</v>
      </c>
      <c r="L1649" s="33" t="s">
        <v>4035</v>
      </c>
      <c r="M1649" s="37">
        <v>0.11839342132</v>
      </c>
      <c r="N1649" s="38">
        <v>28014.985270000001</v>
      </c>
      <c r="O1649" s="41" t="s">
        <v>4023</v>
      </c>
    </row>
    <row r="1650" spans="2:15" ht="15" customHeight="1" x14ac:dyDescent="0.3">
      <c r="B1650" s="42" t="s">
        <v>1497</v>
      </c>
      <c r="C1650" s="43" t="s">
        <v>3297</v>
      </c>
      <c r="D1650" s="44" t="s">
        <v>3613</v>
      </c>
      <c r="E1650" s="45">
        <v>90812.796770000001</v>
      </c>
      <c r="F1650" s="46">
        <v>45535</v>
      </c>
      <c r="G1650" s="47">
        <v>0.15455955062999999</v>
      </c>
      <c r="H1650" s="48">
        <v>14035.985060000001</v>
      </c>
      <c r="I1650" s="43" t="s">
        <v>4035</v>
      </c>
      <c r="J1650" s="49">
        <v>0.14814368468</v>
      </c>
      <c r="K1650" s="50">
        <v>13453.342329999999</v>
      </c>
      <c r="L1650" s="43" t="s">
        <v>4030</v>
      </c>
      <c r="M1650" s="47">
        <v>0.11473048469</v>
      </c>
      <c r="N1650" s="48">
        <v>10418.99619</v>
      </c>
      <c r="O1650" s="51" t="s">
        <v>4019</v>
      </c>
    </row>
    <row r="1651" spans="2:15" ht="15" customHeight="1" x14ac:dyDescent="0.3">
      <c r="B1651" s="32" t="s">
        <v>1498</v>
      </c>
      <c r="C1651" s="33" t="s">
        <v>3298</v>
      </c>
      <c r="D1651" s="34" t="s">
        <v>3610</v>
      </c>
      <c r="E1651" s="35">
        <v>94854.662299999996</v>
      </c>
      <c r="F1651" s="36">
        <v>45504</v>
      </c>
      <c r="G1651" s="37">
        <v>0.22866555859000001</v>
      </c>
      <c r="H1651" s="38">
        <v>21689.994340000001</v>
      </c>
      <c r="I1651" s="33" t="s">
        <v>4095</v>
      </c>
      <c r="J1651" s="39">
        <v>0.12065908140000001</v>
      </c>
      <c r="K1651" s="40">
        <v>11445.076419999999</v>
      </c>
      <c r="L1651" s="33" t="s">
        <v>4100</v>
      </c>
      <c r="M1651" s="37">
        <v>0.10217040327</v>
      </c>
      <c r="N1651" s="38">
        <v>9691.3390999999992</v>
      </c>
      <c r="O1651" s="41" t="s">
        <v>4305</v>
      </c>
    </row>
    <row r="1652" spans="2:15" ht="15" customHeight="1" x14ac:dyDescent="0.3">
      <c r="B1652" s="42" t="s">
        <v>1499</v>
      </c>
      <c r="C1652" s="43" t="s">
        <v>3299</v>
      </c>
      <c r="D1652" s="44" t="s">
        <v>3618</v>
      </c>
      <c r="E1652" s="45">
        <v>364262.72842</v>
      </c>
      <c r="F1652" s="46">
        <v>45504</v>
      </c>
      <c r="G1652" s="47">
        <v>0.13769567975999999</v>
      </c>
      <c r="H1652" s="48">
        <v>50157.404000000002</v>
      </c>
      <c r="I1652" s="43" t="s">
        <v>4115</v>
      </c>
      <c r="J1652" s="49">
        <v>0.1181577013</v>
      </c>
      <c r="K1652" s="50">
        <v>43040.446660000001</v>
      </c>
      <c r="L1652" s="43" t="s">
        <v>4035</v>
      </c>
      <c r="M1652" s="47">
        <v>9.1974473577000004E-2</v>
      </c>
      <c r="N1652" s="48">
        <v>33502.872689999997</v>
      </c>
      <c r="O1652" s="51" t="s">
        <v>4082</v>
      </c>
    </row>
    <row r="1653" spans="2:15" ht="15" customHeight="1" x14ac:dyDescent="0.3">
      <c r="B1653" s="32" t="s">
        <v>1500</v>
      </c>
      <c r="C1653" s="33" t="s">
        <v>3300</v>
      </c>
      <c r="D1653" s="34" t="s">
        <v>3614</v>
      </c>
      <c r="E1653" s="35">
        <v>219448.24745</v>
      </c>
      <c r="F1653" s="36">
        <v>45504</v>
      </c>
      <c r="G1653" s="37">
        <v>0.50897928485999999</v>
      </c>
      <c r="H1653" s="38">
        <v>111694.61205</v>
      </c>
      <c r="I1653" s="33" t="s">
        <v>4025</v>
      </c>
      <c r="J1653" s="39">
        <v>6.0945491046E-2</v>
      </c>
      <c r="K1653" s="40">
        <v>13374.3812</v>
      </c>
      <c r="L1653" s="33" t="s">
        <v>4030</v>
      </c>
      <c r="M1653" s="37">
        <v>5.19947719E-2</v>
      </c>
      <c r="N1653" s="38">
        <v>11410.16157</v>
      </c>
      <c r="O1653" s="41" t="s">
        <v>4031</v>
      </c>
    </row>
    <row r="1654" spans="2:15" ht="15" customHeight="1" x14ac:dyDescent="0.3">
      <c r="B1654" s="42" t="s">
        <v>1501</v>
      </c>
      <c r="C1654" s="43" t="s">
        <v>3301</v>
      </c>
      <c r="D1654" s="44" t="s">
        <v>3615</v>
      </c>
      <c r="E1654" s="45">
        <v>15076.79362</v>
      </c>
      <c r="F1654" s="46">
        <v>45504</v>
      </c>
      <c r="G1654" s="47">
        <v>6.7743604227000001E-2</v>
      </c>
      <c r="H1654" s="48">
        <v>1021.35634</v>
      </c>
      <c r="I1654" s="43" t="s">
        <v>4395</v>
      </c>
      <c r="J1654" s="49">
        <v>6.6993873196999995E-2</v>
      </c>
      <c r="K1654" s="50">
        <v>1010.0528</v>
      </c>
      <c r="L1654" s="43" t="s">
        <v>4025</v>
      </c>
      <c r="M1654" s="47">
        <v>6.5467196465999994E-2</v>
      </c>
      <c r="N1654" s="48">
        <v>987.03540999999996</v>
      </c>
      <c r="O1654" s="51" t="s">
        <v>4024</v>
      </c>
    </row>
    <row r="1655" spans="2:15" ht="15" customHeight="1" x14ac:dyDescent="0.3">
      <c r="B1655" s="32" t="s">
        <v>3816</v>
      </c>
      <c r="C1655" s="33" t="s">
        <v>3990</v>
      </c>
      <c r="D1655" s="34" t="s">
        <v>3615</v>
      </c>
      <c r="E1655" s="35">
        <v>8367.70903</v>
      </c>
      <c r="F1655" s="36">
        <v>45535</v>
      </c>
      <c r="G1655" s="37">
        <v>0.80060040042000002</v>
      </c>
      <c r="H1655" s="38">
        <v>6699.1912000000002</v>
      </c>
      <c r="I1655" s="33" t="s">
        <v>4045</v>
      </c>
      <c r="J1655" s="39">
        <v>0.19851647853000001</v>
      </c>
      <c r="K1655" s="40">
        <v>1661.1281300000001</v>
      </c>
      <c r="L1655" s="33" t="s">
        <v>4031</v>
      </c>
      <c r="M1655" s="37">
        <v>8.8312105182999999E-4</v>
      </c>
      <c r="N1655" s="38">
        <v>7.3897000000000004</v>
      </c>
      <c r="O1655" s="41" t="s">
        <v>4020</v>
      </c>
    </row>
    <row r="1656" spans="2:15" ht="15" customHeight="1" x14ac:dyDescent="0.3">
      <c r="B1656" s="42" t="s">
        <v>1502</v>
      </c>
      <c r="C1656" s="43" t="s">
        <v>3302</v>
      </c>
      <c r="D1656" s="44" t="s">
        <v>3613</v>
      </c>
      <c r="E1656" s="45">
        <v>26068.272389999998</v>
      </c>
      <c r="F1656" s="46">
        <v>45504</v>
      </c>
      <c r="G1656" s="47">
        <v>0.17233738748999999</v>
      </c>
      <c r="H1656" s="48">
        <v>4492.5379599999997</v>
      </c>
      <c r="I1656" s="43" t="s">
        <v>4098</v>
      </c>
      <c r="J1656" s="49">
        <v>0.12410325861</v>
      </c>
      <c r="K1656" s="50">
        <v>3235.1575499999999</v>
      </c>
      <c r="L1656" s="43" t="s">
        <v>4239</v>
      </c>
      <c r="M1656" s="47">
        <v>0.1072816736</v>
      </c>
      <c r="N1656" s="48">
        <v>2796.6478900000002</v>
      </c>
      <c r="O1656" s="51" t="s">
        <v>4048</v>
      </c>
    </row>
    <row r="1657" spans="2:15" ht="15" customHeight="1" x14ac:dyDescent="0.3">
      <c r="B1657" s="32" t="s">
        <v>1503</v>
      </c>
      <c r="C1657" s="33" t="s">
        <v>3303</v>
      </c>
      <c r="D1657" s="34" t="s">
        <v>3600</v>
      </c>
      <c r="E1657" s="35">
        <v>32993.639470000002</v>
      </c>
      <c r="F1657" s="36">
        <v>45504</v>
      </c>
      <c r="G1657" s="37">
        <v>0.26215565815000003</v>
      </c>
      <c r="H1657" s="38">
        <v>8649.4692699999996</v>
      </c>
      <c r="I1657" s="33" t="s">
        <v>4209</v>
      </c>
      <c r="J1657" s="39">
        <v>0.17673180206</v>
      </c>
      <c r="K1657" s="40">
        <v>5831.0253599999996</v>
      </c>
      <c r="L1657" s="33" t="s">
        <v>4380</v>
      </c>
      <c r="M1657" s="37">
        <v>0.1521011874</v>
      </c>
      <c r="N1657" s="38">
        <v>5018.3717399999996</v>
      </c>
      <c r="O1657" s="41" t="s">
        <v>4207</v>
      </c>
    </row>
    <row r="1658" spans="2:15" ht="15" customHeight="1" x14ac:dyDescent="0.3">
      <c r="B1658" s="42" t="s">
        <v>1504</v>
      </c>
      <c r="C1658" s="43" t="s">
        <v>3304</v>
      </c>
      <c r="D1658" s="44" t="s">
        <v>3614</v>
      </c>
      <c r="E1658" s="45">
        <v>17806.148590000001</v>
      </c>
      <c r="F1658" s="46">
        <v>45473</v>
      </c>
      <c r="G1658" s="47">
        <v>0.23018025034</v>
      </c>
      <c r="H1658" s="48">
        <v>4098.62374</v>
      </c>
      <c r="I1658" s="43" t="s">
        <v>4024</v>
      </c>
      <c r="J1658" s="49">
        <v>0.18822460134999999</v>
      </c>
      <c r="K1658" s="50">
        <v>3351.5552200000002</v>
      </c>
      <c r="L1658" s="43" t="s">
        <v>4031</v>
      </c>
      <c r="M1658" s="47">
        <v>0.10486763887</v>
      </c>
      <c r="N1658" s="48">
        <v>1867.2887599999999</v>
      </c>
      <c r="O1658" s="51" t="s">
        <v>4168</v>
      </c>
    </row>
    <row r="1659" spans="2:15" ht="15" customHeight="1" x14ac:dyDescent="0.3">
      <c r="B1659" s="32" t="s">
        <v>1505</v>
      </c>
      <c r="C1659" s="33" t="s">
        <v>3305</v>
      </c>
      <c r="D1659" s="34" t="s">
        <v>3615</v>
      </c>
      <c r="E1659" s="35">
        <v>4400.9131100000004</v>
      </c>
      <c r="F1659" s="36">
        <v>45535</v>
      </c>
      <c r="G1659" s="37">
        <v>0.62616156946000001</v>
      </c>
      <c r="H1659" s="38">
        <v>2755.6826599999999</v>
      </c>
      <c r="I1659" s="33" t="s">
        <v>4021</v>
      </c>
      <c r="J1659" s="39">
        <v>9.7807152571000006E-2</v>
      </c>
      <c r="K1659" s="40">
        <v>430.44078000000002</v>
      </c>
      <c r="L1659" s="33" t="s">
        <v>4307</v>
      </c>
      <c r="M1659" s="37">
        <v>6.8928536515E-2</v>
      </c>
      <c r="N1659" s="38">
        <v>303.3485</v>
      </c>
      <c r="O1659" s="41" t="s">
        <v>4030</v>
      </c>
    </row>
    <row r="1660" spans="2:15" ht="15" customHeight="1" x14ac:dyDescent="0.3">
      <c r="B1660" s="42" t="s">
        <v>1506</v>
      </c>
      <c r="C1660" s="43" t="s">
        <v>3306</v>
      </c>
      <c r="D1660" s="44" t="s">
        <v>3614</v>
      </c>
      <c r="E1660" s="45">
        <v>37481.206460000001</v>
      </c>
      <c r="F1660" s="46">
        <v>45504</v>
      </c>
      <c r="G1660" s="47">
        <v>0.19697191625999999</v>
      </c>
      <c r="H1660" s="48">
        <v>7382.7450600000002</v>
      </c>
      <c r="I1660" s="43" t="s">
        <v>4105</v>
      </c>
      <c r="J1660" s="49">
        <v>0.14783850716999999</v>
      </c>
      <c r="K1660" s="50">
        <v>5541.16561</v>
      </c>
      <c r="L1660" s="43" t="s">
        <v>4024</v>
      </c>
      <c r="M1660" s="47">
        <v>0.14069193946</v>
      </c>
      <c r="N1660" s="48">
        <v>5273.3036300000003</v>
      </c>
      <c r="O1660" s="51" t="s">
        <v>4170</v>
      </c>
    </row>
    <row r="1661" spans="2:15" ht="15" customHeight="1" x14ac:dyDescent="0.3">
      <c r="B1661" s="32" t="s">
        <v>1507</v>
      </c>
      <c r="C1661" s="33" t="s">
        <v>3307</v>
      </c>
      <c r="D1661" s="34" t="s">
        <v>3618</v>
      </c>
      <c r="E1661" s="35">
        <v>4438.3721400000004</v>
      </c>
      <c r="F1661" s="36">
        <v>45535</v>
      </c>
      <c r="G1661" s="37">
        <v>0.52177203193999999</v>
      </c>
      <c r="H1661" s="38">
        <v>2315.8184500000002</v>
      </c>
      <c r="I1661" s="33" t="s">
        <v>4021</v>
      </c>
      <c r="J1661" s="39">
        <v>0.24703914756000001</v>
      </c>
      <c r="K1661" s="40">
        <v>1096.4516699999999</v>
      </c>
      <c r="L1661" s="33" t="s">
        <v>4065</v>
      </c>
      <c r="M1661" s="37">
        <v>0.16736731768999999</v>
      </c>
      <c r="N1661" s="38">
        <v>742.83843999999999</v>
      </c>
      <c r="O1661" s="41" t="s">
        <v>4186</v>
      </c>
    </row>
    <row r="1662" spans="2:15" ht="15" customHeight="1" x14ac:dyDescent="0.3">
      <c r="B1662" s="42" t="s">
        <v>1508</v>
      </c>
      <c r="C1662" s="43" t="s">
        <v>3308</v>
      </c>
      <c r="D1662" s="44" t="s">
        <v>3615</v>
      </c>
      <c r="E1662" s="45">
        <v>42894.189660000004</v>
      </c>
      <c r="F1662" s="46">
        <v>45351</v>
      </c>
      <c r="G1662" s="47">
        <v>0.18807774489000001</v>
      </c>
      <c r="H1662" s="48">
        <v>8067.4424600000002</v>
      </c>
      <c r="I1662" s="43" t="s">
        <v>4375</v>
      </c>
      <c r="J1662" s="49">
        <v>0.11230918518000001</v>
      </c>
      <c r="K1662" s="50">
        <v>4817.4114900000004</v>
      </c>
      <c r="L1662" s="43" t="s">
        <v>4469</v>
      </c>
      <c r="M1662" s="47">
        <v>9.5876658180999996E-2</v>
      </c>
      <c r="N1662" s="48">
        <v>4112.5515599999999</v>
      </c>
      <c r="O1662" s="51" t="s">
        <v>4029</v>
      </c>
    </row>
    <row r="1663" spans="2:15" ht="15" customHeight="1" x14ac:dyDescent="0.3">
      <c r="B1663" s="32" t="s">
        <v>1509</v>
      </c>
      <c r="C1663" s="33" t="s">
        <v>3309</v>
      </c>
      <c r="D1663" s="34" t="s">
        <v>3615</v>
      </c>
      <c r="E1663" s="35">
        <v>16504.286540000001</v>
      </c>
      <c r="F1663" s="36">
        <v>45107</v>
      </c>
      <c r="G1663" s="37">
        <v>0.19575592875</v>
      </c>
      <c r="H1663" s="38">
        <v>3230.81194</v>
      </c>
      <c r="I1663" s="33" t="s">
        <v>4291</v>
      </c>
      <c r="J1663" s="39">
        <v>0.17733878122999999</v>
      </c>
      <c r="K1663" s="40">
        <v>2926.8500600000002</v>
      </c>
      <c r="L1663" s="33" t="s">
        <v>4110</v>
      </c>
      <c r="M1663" s="37">
        <v>0.14074031520999999</v>
      </c>
      <c r="N1663" s="38">
        <v>2322.8184900000001</v>
      </c>
      <c r="O1663" s="41" t="s">
        <v>4029</v>
      </c>
    </row>
    <row r="1664" spans="2:15" ht="15" customHeight="1" x14ac:dyDescent="0.3">
      <c r="B1664" s="42" t="s">
        <v>1510</v>
      </c>
      <c r="C1664" s="43" t="s">
        <v>3310</v>
      </c>
      <c r="D1664" s="44" t="s">
        <v>3609</v>
      </c>
      <c r="E1664" s="45">
        <v>4459.0160800000003</v>
      </c>
      <c r="F1664" s="46">
        <v>45504</v>
      </c>
      <c r="G1664" s="47">
        <v>0.52633652533999997</v>
      </c>
      <c r="H1664" s="48">
        <v>2346.9430299999999</v>
      </c>
      <c r="I1664" s="43" t="s">
        <v>4021</v>
      </c>
      <c r="J1664" s="49">
        <v>0.17257491253999999</v>
      </c>
      <c r="K1664" s="50">
        <v>769.51431000000002</v>
      </c>
      <c r="L1664" s="43" t="s">
        <v>4039</v>
      </c>
      <c r="M1664" s="47">
        <v>0.17118376706999999</v>
      </c>
      <c r="N1664" s="48">
        <v>763.31116999999995</v>
      </c>
      <c r="O1664" s="51" t="s">
        <v>4044</v>
      </c>
    </row>
    <row r="1665" spans="2:15" ht="15" customHeight="1" x14ac:dyDescent="0.3">
      <c r="B1665" s="32" t="s">
        <v>3817</v>
      </c>
      <c r="C1665" s="33" t="s">
        <v>3991</v>
      </c>
      <c r="D1665" s="34" t="s">
        <v>3613</v>
      </c>
      <c r="E1665" s="35">
        <v>7732.9860699999999</v>
      </c>
      <c r="F1665" s="36">
        <v>45535</v>
      </c>
      <c r="G1665" s="37">
        <v>0.34561109715999999</v>
      </c>
      <c r="H1665" s="38">
        <v>2672.6057999999998</v>
      </c>
      <c r="I1665" s="33" t="s">
        <v>4057</v>
      </c>
      <c r="J1665" s="39">
        <v>0.13922592001</v>
      </c>
      <c r="K1665" s="40">
        <v>1076.6321</v>
      </c>
      <c r="L1665" s="33" t="s">
        <v>4035</v>
      </c>
      <c r="M1665" s="37">
        <v>9.1626788614999996E-2</v>
      </c>
      <c r="N1665" s="38">
        <v>708.54867999999999</v>
      </c>
      <c r="O1665" s="41" t="s">
        <v>4030</v>
      </c>
    </row>
    <row r="1666" spans="2:15" ht="15" customHeight="1" x14ac:dyDescent="0.3">
      <c r="B1666" s="42" t="s">
        <v>1511</v>
      </c>
      <c r="C1666" s="43" t="s">
        <v>3311</v>
      </c>
      <c r="D1666" s="44" t="s">
        <v>3606</v>
      </c>
      <c r="E1666" s="45">
        <v>74610.683130000005</v>
      </c>
      <c r="F1666" s="46">
        <v>45504</v>
      </c>
      <c r="G1666" s="47">
        <v>0.10463494438</v>
      </c>
      <c r="H1666" s="48">
        <v>7806.8846800000001</v>
      </c>
      <c r="I1666" s="43" t="s">
        <v>4030</v>
      </c>
      <c r="J1666" s="49">
        <v>0.10314067405000001</v>
      </c>
      <c r="K1666" s="50">
        <v>7695.3961499999996</v>
      </c>
      <c r="L1666" s="43" t="s">
        <v>4028</v>
      </c>
      <c r="M1666" s="47">
        <v>9.1534756733000003E-2</v>
      </c>
      <c r="N1666" s="48">
        <v>6829.47073</v>
      </c>
      <c r="O1666" s="51" t="s">
        <v>4032</v>
      </c>
    </row>
    <row r="1667" spans="2:15" ht="15" customHeight="1" x14ac:dyDescent="0.3">
      <c r="B1667" s="32" t="s">
        <v>1512</v>
      </c>
      <c r="C1667" s="33" t="s">
        <v>3312</v>
      </c>
      <c r="D1667" s="34" t="s">
        <v>3610</v>
      </c>
      <c r="E1667" s="35">
        <v>803628.46559000004</v>
      </c>
      <c r="F1667" s="36">
        <v>45504</v>
      </c>
      <c r="G1667" s="37">
        <v>0.18508755365999999</v>
      </c>
      <c r="H1667" s="38">
        <v>148741.62675</v>
      </c>
      <c r="I1667" s="33" t="s">
        <v>4025</v>
      </c>
      <c r="J1667" s="39">
        <v>0.17290203252</v>
      </c>
      <c r="K1667" s="40">
        <v>138948.99509000001</v>
      </c>
      <c r="L1667" s="33" t="s">
        <v>4265</v>
      </c>
      <c r="M1667" s="37">
        <v>8.6426300004999998E-2</v>
      </c>
      <c r="N1667" s="38">
        <v>69454.634860000006</v>
      </c>
      <c r="O1667" s="41" t="s">
        <v>4157</v>
      </c>
    </row>
    <row r="1668" spans="2:15" ht="15" customHeight="1" x14ac:dyDescent="0.3">
      <c r="B1668" s="42" t="s">
        <v>1513</v>
      </c>
      <c r="C1668" s="43" t="s">
        <v>3313</v>
      </c>
      <c r="D1668" s="44" t="s">
        <v>3607</v>
      </c>
      <c r="E1668" s="45">
        <v>5419.0771699999996</v>
      </c>
      <c r="F1668" s="46">
        <v>45504</v>
      </c>
      <c r="G1668" s="47">
        <v>0.33808918797999998</v>
      </c>
      <c r="H1668" s="48">
        <v>1832.1314</v>
      </c>
      <c r="I1668" s="43" t="s">
        <v>4019</v>
      </c>
      <c r="J1668" s="49">
        <v>0.13331322240999999</v>
      </c>
      <c r="K1668" s="50">
        <v>722.43463999999994</v>
      </c>
      <c r="L1668" s="43" t="s">
        <v>4050</v>
      </c>
      <c r="M1668" s="47">
        <v>0.11281636352</v>
      </c>
      <c r="N1668" s="48">
        <v>611.36058000000003</v>
      </c>
      <c r="O1668" s="51" t="s">
        <v>4064</v>
      </c>
    </row>
    <row r="1669" spans="2:15" ht="15" customHeight="1" x14ac:dyDescent="0.3">
      <c r="B1669" s="32" t="s">
        <v>3818</v>
      </c>
      <c r="C1669" s="33" t="s">
        <v>3992</v>
      </c>
      <c r="D1669" s="34" t="s">
        <v>3611</v>
      </c>
      <c r="E1669" s="35">
        <v>2332.9888000000001</v>
      </c>
      <c r="F1669" s="36">
        <v>45504</v>
      </c>
      <c r="G1669" s="37">
        <v>0.25816585575000001</v>
      </c>
      <c r="H1669" s="38">
        <v>602.29804999999999</v>
      </c>
      <c r="I1669" s="33" t="s">
        <v>4044</v>
      </c>
      <c r="J1669" s="39">
        <v>0.24503692430999999</v>
      </c>
      <c r="K1669" s="40">
        <v>571.66840000000002</v>
      </c>
      <c r="L1669" s="33" t="s">
        <v>4022</v>
      </c>
      <c r="M1669" s="37">
        <v>0.16038525345999999</v>
      </c>
      <c r="N1669" s="38">
        <v>374.17700000000002</v>
      </c>
      <c r="O1669" s="41" t="s">
        <v>4074</v>
      </c>
    </row>
    <row r="1670" spans="2:15" ht="15" customHeight="1" x14ac:dyDescent="0.3">
      <c r="B1670" s="42" t="s">
        <v>3819</v>
      </c>
      <c r="C1670" s="43" t="s">
        <v>3993</v>
      </c>
      <c r="D1670" s="44" t="s">
        <v>3620</v>
      </c>
      <c r="E1670" s="45">
        <v>9966.6553399999993</v>
      </c>
      <c r="F1670" s="46">
        <v>45473</v>
      </c>
      <c r="G1670" s="47">
        <v>0.25545908764000003</v>
      </c>
      <c r="H1670" s="48">
        <v>2546.0726800000002</v>
      </c>
      <c r="I1670" s="43" t="s">
        <v>4021</v>
      </c>
      <c r="J1670" s="49">
        <v>0.16187178194999999</v>
      </c>
      <c r="K1670" s="50">
        <v>1613.32026</v>
      </c>
      <c r="L1670" s="43" t="s">
        <v>4172</v>
      </c>
      <c r="M1670" s="47">
        <v>0.15663987735000001</v>
      </c>
      <c r="N1670" s="48">
        <v>1561.1756700000001</v>
      </c>
      <c r="O1670" s="51" t="s">
        <v>4045</v>
      </c>
    </row>
    <row r="1671" spans="2:15" ht="15" customHeight="1" x14ac:dyDescent="0.3">
      <c r="B1671" s="32" t="s">
        <v>1514</v>
      </c>
      <c r="C1671" s="33" t="s">
        <v>3314</v>
      </c>
      <c r="D1671" s="34" t="s">
        <v>3603</v>
      </c>
      <c r="E1671" s="35">
        <v>109946.96669</v>
      </c>
      <c r="F1671" s="36">
        <v>45382</v>
      </c>
      <c r="G1671" s="37">
        <v>0.24921291933</v>
      </c>
      <c r="H1671" s="38">
        <v>27400.204539999999</v>
      </c>
      <c r="I1671" s="33" t="s">
        <v>4375</v>
      </c>
      <c r="J1671" s="39">
        <v>0.16291493470999999</v>
      </c>
      <c r="K1671" s="40">
        <v>17912.002899999999</v>
      </c>
      <c r="L1671" s="33" t="s">
        <v>4069</v>
      </c>
      <c r="M1671" s="37">
        <v>0.14744974544</v>
      </c>
      <c r="N1671" s="38">
        <v>16211.652249999999</v>
      </c>
      <c r="O1671" s="41" t="s">
        <v>4084</v>
      </c>
    </row>
    <row r="1672" spans="2:15" ht="15" customHeight="1" x14ac:dyDescent="0.3">
      <c r="B1672" s="42" t="s">
        <v>1515</v>
      </c>
      <c r="C1672" s="43" t="s">
        <v>3315</v>
      </c>
      <c r="D1672" s="44" t="s">
        <v>3618</v>
      </c>
      <c r="E1672" s="45">
        <v>62707.91158</v>
      </c>
      <c r="F1672" s="46">
        <v>45504</v>
      </c>
      <c r="G1672" s="47">
        <v>0.17550706143</v>
      </c>
      <c r="H1672" s="48">
        <v>11005.68129</v>
      </c>
      <c r="I1672" s="43" t="s">
        <v>4030</v>
      </c>
      <c r="J1672" s="49">
        <v>0.15307453522</v>
      </c>
      <c r="K1672" s="50">
        <v>9598.9844200000007</v>
      </c>
      <c r="L1672" s="43" t="s">
        <v>4037</v>
      </c>
      <c r="M1672" s="47">
        <v>0.14952292229</v>
      </c>
      <c r="N1672" s="48">
        <v>9376.2701899999993</v>
      </c>
      <c r="O1672" s="51" t="s">
        <v>4031</v>
      </c>
    </row>
    <row r="1673" spans="2:15" ht="15" customHeight="1" x14ac:dyDescent="0.3">
      <c r="B1673" s="32" t="s">
        <v>1516</v>
      </c>
      <c r="C1673" s="33" t="s">
        <v>3316</v>
      </c>
      <c r="D1673" s="34" t="s">
        <v>3607</v>
      </c>
      <c r="E1673" s="35">
        <v>4461.1081400000003</v>
      </c>
      <c r="F1673" s="36">
        <v>45535</v>
      </c>
      <c r="G1673" s="37">
        <v>0.99404050088999996</v>
      </c>
      <c r="H1673" s="38">
        <v>4434.5221700000002</v>
      </c>
      <c r="I1673" s="33" t="s">
        <v>4021</v>
      </c>
      <c r="J1673" s="39">
        <v>4.6468252616999996E-3</v>
      </c>
      <c r="K1673" s="40">
        <v>20.729990000000001</v>
      </c>
      <c r="L1673" s="33" t="s">
        <v>4044</v>
      </c>
      <c r="M1673" s="37">
        <v>1.0105829893000001E-3</v>
      </c>
      <c r="N1673" s="38">
        <v>4.5083200000000003</v>
      </c>
      <c r="O1673" s="41" t="s">
        <v>4020</v>
      </c>
    </row>
    <row r="1674" spans="2:15" ht="15" customHeight="1" x14ac:dyDescent="0.3">
      <c r="B1674" s="42" t="s">
        <v>1517</v>
      </c>
      <c r="C1674" s="43" t="s">
        <v>3317</v>
      </c>
      <c r="D1674" s="44" t="s">
        <v>3608</v>
      </c>
      <c r="E1674" s="45">
        <v>34583.621679999997</v>
      </c>
      <c r="F1674" s="46">
        <v>45504</v>
      </c>
      <c r="G1674" s="47">
        <v>0.31345078054999997</v>
      </c>
      <c r="H1674" s="48">
        <v>10840.263209999999</v>
      </c>
      <c r="I1674" s="43" t="s">
        <v>4025</v>
      </c>
      <c r="J1674" s="49">
        <v>8.9449354339999995E-2</v>
      </c>
      <c r="K1674" s="50">
        <v>3093.48263</v>
      </c>
      <c r="L1674" s="43" t="s">
        <v>4470</v>
      </c>
      <c r="M1674" s="47">
        <v>6.6706211146999997E-2</v>
      </c>
      <c r="N1674" s="48">
        <v>2306.9423700000002</v>
      </c>
      <c r="O1674" s="51" t="s">
        <v>4150</v>
      </c>
    </row>
    <row r="1675" spans="2:15" ht="15" customHeight="1" x14ac:dyDescent="0.3">
      <c r="B1675" s="32" t="s">
        <v>1518</v>
      </c>
      <c r="C1675" s="33" t="s">
        <v>3318</v>
      </c>
      <c r="D1675" s="34" t="s">
        <v>3607</v>
      </c>
      <c r="E1675" s="35">
        <v>19696.505499999999</v>
      </c>
      <c r="F1675" s="36">
        <v>45322</v>
      </c>
      <c r="G1675" s="37">
        <v>0.68762730526000004</v>
      </c>
      <c r="H1675" s="38">
        <v>13543.855</v>
      </c>
      <c r="I1675" s="33" t="s">
        <v>4029</v>
      </c>
      <c r="J1675" s="39">
        <v>0.19091220267</v>
      </c>
      <c r="K1675" s="40">
        <v>3760.3032499999999</v>
      </c>
      <c r="L1675" s="33" t="s">
        <v>4135</v>
      </c>
      <c r="M1675" s="37">
        <v>9.6943143036000004E-2</v>
      </c>
      <c r="N1675" s="38">
        <v>1909.4411500000001</v>
      </c>
      <c r="O1675" s="41" t="s">
        <v>4306</v>
      </c>
    </row>
    <row r="1676" spans="2:15" ht="15" customHeight="1" x14ac:dyDescent="0.3">
      <c r="B1676" s="42" t="s">
        <v>1519</v>
      </c>
      <c r="C1676" s="43" t="s">
        <v>3319</v>
      </c>
      <c r="D1676" s="44" t="s">
        <v>3613</v>
      </c>
      <c r="E1676" s="45">
        <v>16871.904600000002</v>
      </c>
      <c r="F1676" s="46">
        <v>45504</v>
      </c>
      <c r="G1676" s="47">
        <v>0.2114031874</v>
      </c>
      <c r="H1676" s="48">
        <v>3566.77441</v>
      </c>
      <c r="I1676" s="43" t="s">
        <v>4032</v>
      </c>
      <c r="J1676" s="49">
        <v>0.16848800579000001</v>
      </c>
      <c r="K1676" s="50">
        <v>2842.7135600000001</v>
      </c>
      <c r="L1676" s="43" t="s">
        <v>4030</v>
      </c>
      <c r="M1676" s="47">
        <v>0.13579029128</v>
      </c>
      <c r="N1676" s="48">
        <v>2291.0408400000001</v>
      </c>
      <c r="O1676" s="51" t="s">
        <v>4158</v>
      </c>
    </row>
    <row r="1677" spans="2:15" ht="15" customHeight="1" x14ac:dyDescent="0.3">
      <c r="B1677" s="32" t="s">
        <v>1520</v>
      </c>
      <c r="C1677" s="33" t="s">
        <v>3320</v>
      </c>
      <c r="D1677" s="34" t="s">
        <v>3613</v>
      </c>
      <c r="E1677" s="35">
        <v>47169.532379999997</v>
      </c>
      <c r="F1677" s="36">
        <v>45504</v>
      </c>
      <c r="G1677" s="37">
        <v>0.22999737377999999</v>
      </c>
      <c r="H1677" s="38">
        <v>10848.868570000001</v>
      </c>
      <c r="I1677" s="33" t="s">
        <v>4057</v>
      </c>
      <c r="J1677" s="39">
        <v>0.11225478169</v>
      </c>
      <c r="K1677" s="40">
        <v>5295.0055599999996</v>
      </c>
      <c r="L1677" s="33" t="s">
        <v>4023</v>
      </c>
      <c r="M1677" s="37">
        <v>0.10375681065</v>
      </c>
      <c r="N1677" s="38">
        <v>4894.1602400000002</v>
      </c>
      <c r="O1677" s="41" t="s">
        <v>4127</v>
      </c>
    </row>
    <row r="1678" spans="2:15" ht="15" customHeight="1" x14ac:dyDescent="0.3">
      <c r="B1678" s="42" t="s">
        <v>1521</v>
      </c>
      <c r="C1678" s="43" t="s">
        <v>3321</v>
      </c>
      <c r="D1678" s="44" t="s">
        <v>3613</v>
      </c>
      <c r="E1678" s="45">
        <v>39494.214460000003</v>
      </c>
      <c r="F1678" s="46">
        <v>45504</v>
      </c>
      <c r="G1678" s="47">
        <v>0.15508930925</v>
      </c>
      <c r="H1678" s="48">
        <v>6125.1304399999999</v>
      </c>
      <c r="I1678" s="43" t="s">
        <v>4035</v>
      </c>
      <c r="J1678" s="49">
        <v>0.13489788397999999</v>
      </c>
      <c r="K1678" s="50">
        <v>5327.6859599999998</v>
      </c>
      <c r="L1678" s="43" t="s">
        <v>4057</v>
      </c>
      <c r="M1678" s="47">
        <v>0.12080698338</v>
      </c>
      <c r="N1678" s="48">
        <v>4771.1769100000001</v>
      </c>
      <c r="O1678" s="51" t="s">
        <v>4051</v>
      </c>
    </row>
    <row r="1679" spans="2:15" ht="15" customHeight="1" x14ac:dyDescent="0.3">
      <c r="B1679" s="32" t="s">
        <v>3820</v>
      </c>
      <c r="C1679" s="33" t="s">
        <v>3994</v>
      </c>
      <c r="D1679" s="34" t="s">
        <v>3623</v>
      </c>
      <c r="E1679" s="35">
        <v>3317.02297</v>
      </c>
      <c r="F1679" s="36">
        <v>45535</v>
      </c>
      <c r="G1679" s="37">
        <v>0.21391041195999999</v>
      </c>
      <c r="H1679" s="38">
        <v>709.54575</v>
      </c>
      <c r="I1679" s="33" t="s">
        <v>4049</v>
      </c>
      <c r="J1679" s="39">
        <v>0.20724391004000001</v>
      </c>
      <c r="K1679" s="40">
        <v>687.43281000000002</v>
      </c>
      <c r="L1679" s="33" t="s">
        <v>4044</v>
      </c>
      <c r="M1679" s="37">
        <v>0.16578970509999999</v>
      </c>
      <c r="N1679" s="38">
        <v>549.92826000000002</v>
      </c>
      <c r="O1679" s="41" t="s">
        <v>4035</v>
      </c>
    </row>
    <row r="1680" spans="2:15" ht="15" customHeight="1" x14ac:dyDescent="0.3">
      <c r="B1680" s="42" t="s">
        <v>1522</v>
      </c>
      <c r="C1680" s="43" t="s">
        <v>3322</v>
      </c>
      <c r="D1680" s="44" t="s">
        <v>3615</v>
      </c>
      <c r="E1680" s="45">
        <v>15778.985650000001</v>
      </c>
      <c r="F1680" s="46">
        <v>45535</v>
      </c>
      <c r="G1680" s="47">
        <v>0.30426657495999998</v>
      </c>
      <c r="H1680" s="48">
        <v>4801.0179200000002</v>
      </c>
      <c r="I1680" s="43" t="s">
        <v>4021</v>
      </c>
      <c r="J1680" s="49">
        <v>9.2787215381000002E-2</v>
      </c>
      <c r="K1680" s="50">
        <v>1464.0881400000001</v>
      </c>
      <c r="L1680" s="43" t="s">
        <v>4019</v>
      </c>
      <c r="M1680" s="47">
        <v>8.4037615561000006E-2</v>
      </c>
      <c r="N1680" s="48">
        <v>1326.0283300000001</v>
      </c>
      <c r="O1680" s="51" t="s">
        <v>4024</v>
      </c>
    </row>
    <row r="1681" spans="2:15" ht="15" customHeight="1" x14ac:dyDescent="0.3">
      <c r="B1681" s="32" t="s">
        <v>1523</v>
      </c>
      <c r="C1681" s="33" t="s">
        <v>3323</v>
      </c>
      <c r="D1681" s="34" t="s">
        <v>3605</v>
      </c>
      <c r="E1681" s="35">
        <v>6173.5950899999998</v>
      </c>
      <c r="F1681" s="36">
        <v>45504</v>
      </c>
      <c r="G1681" s="37">
        <v>0.21165010515999999</v>
      </c>
      <c r="H1681" s="38">
        <v>1306.6420499999999</v>
      </c>
      <c r="I1681" s="33" t="s">
        <v>4021</v>
      </c>
      <c r="J1681" s="39">
        <v>0.17906161708000001</v>
      </c>
      <c r="K1681" s="40">
        <v>1105.4539199999999</v>
      </c>
      <c r="L1681" s="33" t="s">
        <v>4050</v>
      </c>
      <c r="M1681" s="37">
        <v>0.1504726592</v>
      </c>
      <c r="N1681" s="38">
        <v>928.95726999999999</v>
      </c>
      <c r="O1681" s="41" t="s">
        <v>4227</v>
      </c>
    </row>
    <row r="1682" spans="2:15" ht="15" customHeight="1" x14ac:dyDescent="0.3">
      <c r="B1682" s="42" t="s">
        <v>1524</v>
      </c>
      <c r="C1682" s="43" t="s">
        <v>3324</v>
      </c>
      <c r="D1682" s="44" t="s">
        <v>3605</v>
      </c>
      <c r="E1682" s="45">
        <v>76382.698420000001</v>
      </c>
      <c r="F1682" s="46">
        <v>45443</v>
      </c>
      <c r="G1682" s="47">
        <v>0.14339452724999999</v>
      </c>
      <c r="H1682" s="48">
        <v>10952.860930000001</v>
      </c>
      <c r="I1682" s="43" t="s">
        <v>4074</v>
      </c>
      <c r="J1682" s="49">
        <v>8.2538436588999994E-2</v>
      </c>
      <c r="K1682" s="50">
        <v>6304.5085099999997</v>
      </c>
      <c r="L1682" s="43" t="s">
        <v>4145</v>
      </c>
      <c r="M1682" s="47">
        <v>8.0306888036999993E-2</v>
      </c>
      <c r="N1682" s="48">
        <v>6134.05681</v>
      </c>
      <c r="O1682" s="51" t="s">
        <v>4052</v>
      </c>
    </row>
    <row r="1683" spans="2:15" ht="15" customHeight="1" x14ac:dyDescent="0.3">
      <c r="B1683" s="32" t="s">
        <v>1525</v>
      </c>
      <c r="C1683" s="33" t="s">
        <v>3325</v>
      </c>
      <c r="D1683" s="34" t="s">
        <v>3614</v>
      </c>
      <c r="E1683" s="35">
        <v>274031.99526</v>
      </c>
      <c r="F1683" s="36">
        <v>45504</v>
      </c>
      <c r="G1683" s="37">
        <v>0.16658281196999999</v>
      </c>
      <c r="H1683" s="38">
        <v>45649.020340000003</v>
      </c>
      <c r="I1683" s="33" t="s">
        <v>4109</v>
      </c>
      <c r="J1683" s="39">
        <v>0.15636670502</v>
      </c>
      <c r="K1683" s="40">
        <v>42849.480170000003</v>
      </c>
      <c r="L1683" s="33" t="s">
        <v>4095</v>
      </c>
      <c r="M1683" s="37">
        <v>7.7633290046000003E-2</v>
      </c>
      <c r="N1683" s="38">
        <v>21274.005369999999</v>
      </c>
      <c r="O1683" s="41" t="s">
        <v>4307</v>
      </c>
    </row>
    <row r="1684" spans="2:15" ht="15" customHeight="1" x14ac:dyDescent="0.3">
      <c r="B1684" s="42" t="s">
        <v>1526</v>
      </c>
      <c r="C1684" s="43" t="s">
        <v>3326</v>
      </c>
      <c r="D1684" s="44" t="s">
        <v>3614</v>
      </c>
      <c r="E1684" s="45">
        <v>699677.03483000002</v>
      </c>
      <c r="F1684" s="46">
        <v>45504</v>
      </c>
      <c r="G1684" s="47">
        <v>0.39346380135999998</v>
      </c>
      <c r="H1684" s="48">
        <v>275297.58584999997</v>
      </c>
      <c r="I1684" s="43" t="s">
        <v>4025</v>
      </c>
      <c r="J1684" s="49">
        <v>0.21030244888999999</v>
      </c>
      <c r="K1684" s="50">
        <v>147143.79386000001</v>
      </c>
      <c r="L1684" s="43" t="s">
        <v>4073</v>
      </c>
      <c r="M1684" s="47">
        <v>3.7994001141000003E-2</v>
      </c>
      <c r="N1684" s="48">
        <v>26583.530060000001</v>
      </c>
      <c r="O1684" s="51" t="s">
        <v>4093</v>
      </c>
    </row>
    <row r="1685" spans="2:15" ht="15" customHeight="1" x14ac:dyDescent="0.3">
      <c r="B1685" s="32" t="s">
        <v>1527</v>
      </c>
      <c r="C1685" s="33" t="s">
        <v>3327</v>
      </c>
      <c r="D1685" s="34" t="s">
        <v>3616</v>
      </c>
      <c r="E1685" s="35">
        <v>10287.730020000001</v>
      </c>
      <c r="F1685" s="36">
        <v>45504</v>
      </c>
      <c r="G1685" s="37">
        <v>0.22817577496999999</v>
      </c>
      <c r="H1685" s="38">
        <v>2347.41077</v>
      </c>
      <c r="I1685" s="33" t="s">
        <v>4041</v>
      </c>
      <c r="J1685" s="39">
        <v>0.19457659524000001</v>
      </c>
      <c r="K1685" s="40">
        <v>2001.7514799999999</v>
      </c>
      <c r="L1685" s="33" t="s">
        <v>4074</v>
      </c>
      <c r="M1685" s="37">
        <v>0.17286478811</v>
      </c>
      <c r="N1685" s="38">
        <v>1778.38627</v>
      </c>
      <c r="O1685" s="41" t="s">
        <v>4021</v>
      </c>
    </row>
    <row r="1686" spans="2:15" ht="15" customHeight="1" x14ac:dyDescent="0.3">
      <c r="B1686" s="42" t="s">
        <v>1528</v>
      </c>
      <c r="C1686" s="43" t="s">
        <v>3328</v>
      </c>
      <c r="D1686" s="44" t="s">
        <v>3613</v>
      </c>
      <c r="E1686" s="45">
        <v>35615.104769999998</v>
      </c>
      <c r="F1686" s="46">
        <v>45504</v>
      </c>
      <c r="G1686" s="47">
        <v>0.34390187953000001</v>
      </c>
      <c r="H1686" s="48">
        <v>12248.10147</v>
      </c>
      <c r="I1686" s="43" t="s">
        <v>4061</v>
      </c>
      <c r="J1686" s="49">
        <v>0.27959343499</v>
      </c>
      <c r="K1686" s="50">
        <v>9957.7494800000004</v>
      </c>
      <c r="L1686" s="43" t="s">
        <v>4117</v>
      </c>
      <c r="M1686" s="47">
        <v>0.13750507633</v>
      </c>
      <c r="N1686" s="48">
        <v>4897.2577000000001</v>
      </c>
      <c r="O1686" s="51" t="s">
        <v>4024</v>
      </c>
    </row>
    <row r="1687" spans="2:15" ht="15" customHeight="1" x14ac:dyDescent="0.3">
      <c r="B1687" s="32" t="s">
        <v>1529</v>
      </c>
      <c r="C1687" s="33" t="s">
        <v>3329</v>
      </c>
      <c r="D1687" s="34" t="s">
        <v>3614</v>
      </c>
      <c r="E1687" s="35">
        <v>2038514.3495</v>
      </c>
      <c r="F1687" s="36">
        <v>45504</v>
      </c>
      <c r="G1687" s="37">
        <v>0.33087751988000003</v>
      </c>
      <c r="H1687" s="38">
        <v>674498.57221000001</v>
      </c>
      <c r="I1687" s="33" t="s">
        <v>4025</v>
      </c>
      <c r="J1687" s="39">
        <v>5.1661888082E-2</v>
      </c>
      <c r="K1687" s="40">
        <v>105313.50018</v>
      </c>
      <c r="L1687" s="33" t="s">
        <v>4471</v>
      </c>
      <c r="M1687" s="37">
        <v>4.5724549671000002E-2</v>
      </c>
      <c r="N1687" s="38">
        <v>93210.150630000004</v>
      </c>
      <c r="O1687" s="41" t="s">
        <v>4308</v>
      </c>
    </row>
    <row r="1688" spans="2:15" ht="15" customHeight="1" x14ac:dyDescent="0.3">
      <c r="B1688" s="42" t="s">
        <v>1530</v>
      </c>
      <c r="C1688" s="43" t="s">
        <v>3330</v>
      </c>
      <c r="D1688" s="44" t="s">
        <v>3606</v>
      </c>
      <c r="E1688" s="45">
        <v>1747203.8651000001</v>
      </c>
      <c r="F1688" s="46">
        <v>45504</v>
      </c>
      <c r="G1688" s="47">
        <v>0.11639763781</v>
      </c>
      <c r="H1688" s="48">
        <v>203370.40268</v>
      </c>
      <c r="I1688" s="43" t="s">
        <v>4072</v>
      </c>
      <c r="J1688" s="49">
        <v>0.10631870615</v>
      </c>
      <c r="K1688" s="50">
        <v>185760.45433000001</v>
      </c>
      <c r="L1688" s="43" t="s">
        <v>4035</v>
      </c>
      <c r="M1688" s="47">
        <v>5.8891081122999997E-2</v>
      </c>
      <c r="N1688" s="48">
        <v>102894.72456</v>
      </c>
      <c r="O1688" s="51" t="s">
        <v>4075</v>
      </c>
    </row>
    <row r="1689" spans="2:15" ht="15" customHeight="1" x14ac:dyDescent="0.3">
      <c r="B1689" s="32" t="s">
        <v>1531</v>
      </c>
      <c r="C1689" s="33" t="s">
        <v>3331</v>
      </c>
      <c r="D1689" s="34" t="s">
        <v>3605</v>
      </c>
      <c r="E1689" s="35">
        <v>59485.091630000003</v>
      </c>
      <c r="F1689" s="36">
        <v>45504</v>
      </c>
      <c r="G1689" s="37">
        <v>0.20365169084000001</v>
      </c>
      <c r="H1689" s="38">
        <v>12114.23949</v>
      </c>
      <c r="I1689" s="33" t="s">
        <v>4201</v>
      </c>
      <c r="J1689" s="39">
        <v>0.15307968720000001</v>
      </c>
      <c r="K1689" s="40">
        <v>9105.9592200000006</v>
      </c>
      <c r="L1689" s="33" t="s">
        <v>4130</v>
      </c>
      <c r="M1689" s="37">
        <v>0.10757074141</v>
      </c>
      <c r="N1689" s="38">
        <v>6398.8554100000001</v>
      </c>
      <c r="O1689" s="41" t="s">
        <v>4021</v>
      </c>
    </row>
    <row r="1690" spans="2:15" ht="15" customHeight="1" x14ac:dyDescent="0.3">
      <c r="B1690" s="42" t="s">
        <v>1532</v>
      </c>
      <c r="C1690" s="43" t="s">
        <v>3332</v>
      </c>
      <c r="D1690" s="44" t="s">
        <v>3611</v>
      </c>
      <c r="E1690" s="45">
        <v>5005.8535000000002</v>
      </c>
      <c r="F1690" s="46">
        <v>45291</v>
      </c>
      <c r="G1690" s="47">
        <v>0.55562947656999995</v>
      </c>
      <c r="H1690" s="48">
        <v>2781.3997599999998</v>
      </c>
      <c r="I1690" s="43" t="s">
        <v>4365</v>
      </c>
      <c r="J1690" s="49">
        <v>0.34068765695999997</v>
      </c>
      <c r="K1690" s="50">
        <v>1705.4324999999999</v>
      </c>
      <c r="L1690" s="43" t="s">
        <v>4118</v>
      </c>
      <c r="M1690" s="47">
        <v>0.10320388321</v>
      </c>
      <c r="N1690" s="48">
        <v>516.62351999999998</v>
      </c>
      <c r="O1690" s="51" t="s">
        <v>4309</v>
      </c>
    </row>
    <row r="1691" spans="2:15" ht="15" customHeight="1" x14ac:dyDescent="0.3">
      <c r="B1691" s="32" t="s">
        <v>1533</v>
      </c>
      <c r="C1691" s="33" t="s">
        <v>3333</v>
      </c>
      <c r="D1691" s="34" t="s">
        <v>3613</v>
      </c>
      <c r="E1691" s="35">
        <v>494977.39773000003</v>
      </c>
      <c r="F1691" s="36">
        <v>45504</v>
      </c>
      <c r="G1691" s="37">
        <v>0.32295421821999998</v>
      </c>
      <c r="H1691" s="38">
        <v>159855.03852</v>
      </c>
      <c r="I1691" s="33" t="s">
        <v>4035</v>
      </c>
      <c r="J1691" s="39">
        <v>0.17079890415000001</v>
      </c>
      <c r="K1691" s="40">
        <v>84541.597110000002</v>
      </c>
      <c r="L1691" s="33" t="s">
        <v>4030</v>
      </c>
      <c r="M1691" s="37">
        <v>0.12994708130999999</v>
      </c>
      <c r="N1691" s="38">
        <v>64320.868150000002</v>
      </c>
      <c r="O1691" s="41" t="s">
        <v>4025</v>
      </c>
    </row>
    <row r="1692" spans="2:15" ht="15" customHeight="1" x14ac:dyDescent="0.3">
      <c r="B1692" s="42" t="s">
        <v>1534</v>
      </c>
      <c r="C1692" s="43" t="s">
        <v>3334</v>
      </c>
      <c r="D1692" s="44" t="s">
        <v>3607</v>
      </c>
      <c r="E1692" s="45">
        <v>12475.10355</v>
      </c>
      <c r="F1692" s="46">
        <v>45504</v>
      </c>
      <c r="G1692" s="47">
        <v>0.22115343804000001</v>
      </c>
      <c r="H1692" s="48">
        <v>2758.9120400000002</v>
      </c>
      <c r="I1692" s="43" t="s">
        <v>4023</v>
      </c>
      <c r="J1692" s="49">
        <v>0.19864282087999999</v>
      </c>
      <c r="K1692" s="50">
        <v>2478.0897599999998</v>
      </c>
      <c r="L1692" s="43" t="s">
        <v>4035</v>
      </c>
      <c r="M1692" s="47">
        <v>0.19775043790999999</v>
      </c>
      <c r="N1692" s="48">
        <v>2466.9571900000001</v>
      </c>
      <c r="O1692" s="51" t="s">
        <v>4074</v>
      </c>
    </row>
    <row r="1693" spans="2:15" ht="15" customHeight="1" x14ac:dyDescent="0.3">
      <c r="B1693" s="32" t="s">
        <v>1535</v>
      </c>
      <c r="C1693" s="33" t="s">
        <v>3335</v>
      </c>
      <c r="D1693" s="34" t="s">
        <v>3613</v>
      </c>
      <c r="E1693" s="35">
        <v>90904.646559999994</v>
      </c>
      <c r="F1693" s="36">
        <v>45504</v>
      </c>
      <c r="G1693" s="37">
        <v>0.18967237651999999</v>
      </c>
      <c r="H1693" s="38">
        <v>17242.100350000001</v>
      </c>
      <c r="I1693" s="33" t="s">
        <v>4022</v>
      </c>
      <c r="J1693" s="39">
        <v>0.18405726486999999</v>
      </c>
      <c r="K1693" s="40">
        <v>16731.660609999999</v>
      </c>
      <c r="L1693" s="33" t="s">
        <v>4035</v>
      </c>
      <c r="M1693" s="37">
        <v>0.1228471095</v>
      </c>
      <c r="N1693" s="38">
        <v>11167.37307</v>
      </c>
      <c r="O1693" s="41" t="s">
        <v>4044</v>
      </c>
    </row>
    <row r="1694" spans="2:15" ht="15" customHeight="1" x14ac:dyDescent="0.3">
      <c r="B1694" s="42" t="s">
        <v>1536</v>
      </c>
      <c r="C1694" s="43" t="s">
        <v>3336</v>
      </c>
      <c r="D1694" s="44" t="s">
        <v>3603</v>
      </c>
      <c r="E1694" s="45">
        <v>993083.70652000001</v>
      </c>
      <c r="F1694" s="46">
        <v>45504</v>
      </c>
      <c r="G1694" s="47">
        <v>0.16474915098000001</v>
      </c>
      <c r="H1694" s="48">
        <v>163609.69750000001</v>
      </c>
      <c r="I1694" s="43" t="s">
        <v>4109</v>
      </c>
      <c r="J1694" s="49">
        <v>0.11818410249</v>
      </c>
      <c r="K1694" s="50">
        <v>117366.70656000001</v>
      </c>
      <c r="L1694" s="43" t="s">
        <v>4047</v>
      </c>
      <c r="M1694" s="47">
        <v>9.8481239001000004E-2</v>
      </c>
      <c r="N1694" s="48">
        <v>97800.113849999994</v>
      </c>
      <c r="O1694" s="51" t="s">
        <v>4030</v>
      </c>
    </row>
    <row r="1695" spans="2:15" ht="15" customHeight="1" x14ac:dyDescent="0.3">
      <c r="B1695" s="32" t="s">
        <v>1537</v>
      </c>
      <c r="C1695" s="33" t="s">
        <v>3337</v>
      </c>
      <c r="D1695" s="34" t="s">
        <v>3600</v>
      </c>
      <c r="E1695" s="35">
        <v>27642.321520000001</v>
      </c>
      <c r="F1695" s="36">
        <v>45535</v>
      </c>
      <c r="G1695" s="37">
        <v>0.28888394863</v>
      </c>
      <c r="H1695" s="38">
        <v>7985.42299</v>
      </c>
      <c r="I1695" s="33" t="s">
        <v>4022</v>
      </c>
      <c r="J1695" s="39">
        <v>0.15585702404999999</v>
      </c>
      <c r="K1695" s="40">
        <v>4308.2499699999998</v>
      </c>
      <c r="L1695" s="33" t="s">
        <v>4044</v>
      </c>
      <c r="M1695" s="37">
        <v>0.13922374527</v>
      </c>
      <c r="N1695" s="38">
        <v>3848.4675299999999</v>
      </c>
      <c r="O1695" s="41" t="s">
        <v>4026</v>
      </c>
    </row>
    <row r="1696" spans="2:15" ht="15" customHeight="1" x14ac:dyDescent="0.3">
      <c r="B1696" s="42" t="s">
        <v>3821</v>
      </c>
      <c r="C1696" s="43" t="s">
        <v>3995</v>
      </c>
      <c r="D1696" s="44" t="s">
        <v>3604</v>
      </c>
      <c r="E1696" s="45">
        <v>5393.6902399999999</v>
      </c>
      <c r="F1696" s="46">
        <v>45382</v>
      </c>
      <c r="G1696" s="47">
        <v>0.25195574078999999</v>
      </c>
      <c r="H1696" s="48">
        <v>1358.9712199999999</v>
      </c>
      <c r="I1696" s="43" t="s">
        <v>4029</v>
      </c>
      <c r="J1696" s="49">
        <v>0.21305591327000001</v>
      </c>
      <c r="K1696" s="50">
        <v>1149.1576</v>
      </c>
      <c r="L1696" s="43" t="s">
        <v>4097</v>
      </c>
      <c r="M1696" s="47">
        <v>0.19924745623000001</v>
      </c>
      <c r="N1696" s="48">
        <v>1074.6790599999999</v>
      </c>
      <c r="O1696" s="51" t="s">
        <v>4202</v>
      </c>
    </row>
    <row r="1697" spans="2:15" ht="15" customHeight="1" x14ac:dyDescent="0.3">
      <c r="B1697" s="32" t="s">
        <v>1538</v>
      </c>
      <c r="C1697" s="33" t="s">
        <v>3338</v>
      </c>
      <c r="D1697" s="34" t="s">
        <v>3600</v>
      </c>
      <c r="E1697" s="35">
        <v>17790.335360000001</v>
      </c>
      <c r="F1697" s="36">
        <v>45504</v>
      </c>
      <c r="G1697" s="37">
        <v>0.80748196136999995</v>
      </c>
      <c r="H1697" s="38">
        <v>14365.374889999999</v>
      </c>
      <c r="I1697" s="33" t="s">
        <v>4044</v>
      </c>
      <c r="J1697" s="39">
        <v>0.14141468775999999</v>
      </c>
      <c r="K1697" s="40">
        <v>2515.8147199999999</v>
      </c>
      <c r="L1697" s="33" t="s">
        <v>4035</v>
      </c>
      <c r="M1697" s="37">
        <v>2.9799985737999999E-2</v>
      </c>
      <c r="N1697" s="38">
        <v>530.15174000000002</v>
      </c>
      <c r="O1697" s="41" t="s">
        <v>4071</v>
      </c>
    </row>
    <row r="1698" spans="2:15" ht="15" customHeight="1" x14ac:dyDescent="0.3">
      <c r="B1698" s="42" t="s">
        <v>3822</v>
      </c>
      <c r="C1698" s="43" t="s">
        <v>3996</v>
      </c>
      <c r="D1698" s="44" t="s">
        <v>3620</v>
      </c>
      <c r="E1698" s="45">
        <v>1932.7322799999999</v>
      </c>
      <c r="F1698" s="46">
        <v>43465</v>
      </c>
      <c r="G1698" s="47">
        <v>0.99999997929999995</v>
      </c>
      <c r="H1698" s="48">
        <v>1932.73224</v>
      </c>
      <c r="I1698" s="43" t="s">
        <v>4396</v>
      </c>
      <c r="J1698" s="49">
        <v>2.0696089372999998E-8</v>
      </c>
      <c r="K1698" s="50">
        <v>4.0000000000000003E-5</v>
      </c>
      <c r="L1698" s="43" t="s">
        <v>4356</v>
      </c>
      <c r="M1698" s="47"/>
      <c r="N1698" s="48"/>
      <c r="O1698" s="51" t="s">
        <v>3627</v>
      </c>
    </row>
    <row r="1699" spans="2:15" ht="15" customHeight="1" x14ac:dyDescent="0.3">
      <c r="B1699" s="32" t="s">
        <v>1539</v>
      </c>
      <c r="C1699" s="33" t="s">
        <v>3339</v>
      </c>
      <c r="D1699" s="34" t="s">
        <v>3613</v>
      </c>
      <c r="E1699" s="35">
        <v>113124.19581999999</v>
      </c>
      <c r="F1699" s="36">
        <v>45504</v>
      </c>
      <c r="G1699" s="37">
        <v>0.14304221641000001</v>
      </c>
      <c r="H1699" s="38">
        <v>16181.5357</v>
      </c>
      <c r="I1699" s="33" t="s">
        <v>4035</v>
      </c>
      <c r="J1699" s="39">
        <v>0.10313730051</v>
      </c>
      <c r="K1699" s="40">
        <v>11667.32418</v>
      </c>
      <c r="L1699" s="33" t="s">
        <v>4030</v>
      </c>
      <c r="M1699" s="37">
        <v>9.8193139402999993E-2</v>
      </c>
      <c r="N1699" s="38">
        <v>11108.01993</v>
      </c>
      <c r="O1699" s="41" t="s">
        <v>4019</v>
      </c>
    </row>
    <row r="1700" spans="2:15" ht="15" customHeight="1" x14ac:dyDescent="0.3">
      <c r="B1700" s="42" t="s">
        <v>1540</v>
      </c>
      <c r="C1700" s="43" t="s">
        <v>3340</v>
      </c>
      <c r="D1700" s="44" t="s">
        <v>3614</v>
      </c>
      <c r="E1700" s="45">
        <v>150967.26386000001</v>
      </c>
      <c r="F1700" s="46">
        <v>45535</v>
      </c>
      <c r="G1700" s="47">
        <v>8.0577942919000001E-2</v>
      </c>
      <c r="H1700" s="48">
        <v>12164.63157</v>
      </c>
      <c r="I1700" s="43" t="s">
        <v>4174</v>
      </c>
      <c r="J1700" s="49">
        <v>6.9894851904999999E-2</v>
      </c>
      <c r="K1700" s="50">
        <v>10551.83455</v>
      </c>
      <c r="L1700" s="43" t="s">
        <v>4231</v>
      </c>
      <c r="M1700" s="47">
        <v>6.7283441126999993E-2</v>
      </c>
      <c r="N1700" s="48">
        <v>10157.597009999999</v>
      </c>
      <c r="O1700" s="51" t="s">
        <v>4058</v>
      </c>
    </row>
    <row r="1701" spans="2:15" ht="15" customHeight="1" x14ac:dyDescent="0.3">
      <c r="B1701" s="32" t="s">
        <v>1541</v>
      </c>
      <c r="C1701" s="33" t="s">
        <v>3341</v>
      </c>
      <c r="D1701" s="34" t="s">
        <v>3613</v>
      </c>
      <c r="E1701" s="35">
        <v>159305.97623999999</v>
      </c>
      <c r="F1701" s="36">
        <v>45504</v>
      </c>
      <c r="G1701" s="37">
        <v>0.21638743896000001</v>
      </c>
      <c r="H1701" s="38">
        <v>34471.812209999996</v>
      </c>
      <c r="I1701" s="33" t="s">
        <v>4276</v>
      </c>
      <c r="J1701" s="39">
        <v>8.9048370091000001E-2</v>
      </c>
      <c r="K1701" s="40">
        <v>14185.937529999999</v>
      </c>
      <c r="L1701" s="33" t="s">
        <v>4165</v>
      </c>
      <c r="M1701" s="37">
        <v>6.4738176955999996E-2</v>
      </c>
      <c r="N1701" s="38">
        <v>10313.17848</v>
      </c>
      <c r="O1701" s="41" t="s">
        <v>4310</v>
      </c>
    </row>
    <row r="1702" spans="2:15" ht="15" customHeight="1" x14ac:dyDescent="0.3">
      <c r="B1702" s="42" t="s">
        <v>1542</v>
      </c>
      <c r="C1702" s="43" t="s">
        <v>3342</v>
      </c>
      <c r="D1702" s="44" t="s">
        <v>3613</v>
      </c>
      <c r="E1702" s="45">
        <v>30206.15422</v>
      </c>
      <c r="F1702" s="46">
        <v>45535</v>
      </c>
      <c r="G1702" s="47">
        <v>0.13854234072999999</v>
      </c>
      <c r="H1702" s="48">
        <v>4184.8313099999996</v>
      </c>
      <c r="I1702" s="43" t="s">
        <v>4030</v>
      </c>
      <c r="J1702" s="49">
        <v>0.13550652659000001</v>
      </c>
      <c r="K1702" s="50">
        <v>4093.1310400000002</v>
      </c>
      <c r="L1702" s="43" t="s">
        <v>4035</v>
      </c>
      <c r="M1702" s="47">
        <v>0.12708032416000001</v>
      </c>
      <c r="N1702" s="48">
        <v>3838.6078699999998</v>
      </c>
      <c r="O1702" s="51" t="s">
        <v>4057</v>
      </c>
    </row>
    <row r="1703" spans="2:15" ht="15" customHeight="1" x14ac:dyDescent="0.3">
      <c r="B1703" s="32" t="s">
        <v>3823</v>
      </c>
      <c r="C1703" s="33" t="s">
        <v>3997</v>
      </c>
      <c r="D1703" s="34" t="s">
        <v>3603</v>
      </c>
      <c r="E1703" s="35">
        <v>1623.8208999999999</v>
      </c>
      <c r="F1703" s="36">
        <v>45291</v>
      </c>
      <c r="G1703" s="37">
        <v>0.29678820491000002</v>
      </c>
      <c r="H1703" s="38">
        <v>481.93088999999998</v>
      </c>
      <c r="I1703" s="33" t="s">
        <v>4020</v>
      </c>
      <c r="J1703" s="39">
        <v>0.29579026850000001</v>
      </c>
      <c r="K1703" s="40">
        <v>480.31042000000002</v>
      </c>
      <c r="L1703" s="33" t="s">
        <v>4356</v>
      </c>
      <c r="M1703" s="37">
        <v>0.19431939815999999</v>
      </c>
      <c r="N1703" s="38">
        <v>315.53989999999999</v>
      </c>
      <c r="O1703" s="41" t="s">
        <v>4191</v>
      </c>
    </row>
    <row r="1704" spans="2:15" ht="15" customHeight="1" x14ac:dyDescent="0.3">
      <c r="B1704" s="42" t="s">
        <v>1543</v>
      </c>
      <c r="C1704" s="43" t="s">
        <v>3343</v>
      </c>
      <c r="D1704" s="44" t="s">
        <v>3606</v>
      </c>
      <c r="E1704" s="45">
        <v>236852.93366000001</v>
      </c>
      <c r="F1704" s="46">
        <v>45535</v>
      </c>
      <c r="G1704" s="47">
        <v>0.30637288481000002</v>
      </c>
      <c r="H1704" s="48">
        <v>72565.316560000007</v>
      </c>
      <c r="I1704" s="43" t="s">
        <v>4049</v>
      </c>
      <c r="J1704" s="49">
        <v>0.19053534602</v>
      </c>
      <c r="K1704" s="50">
        <v>45128.855669999997</v>
      </c>
      <c r="L1704" s="43" t="s">
        <v>4061</v>
      </c>
      <c r="M1704" s="47">
        <v>0.17739388784999999</v>
      </c>
      <c r="N1704" s="48">
        <v>42016.262750000002</v>
      </c>
      <c r="O1704" s="51" t="s">
        <v>4030</v>
      </c>
    </row>
    <row r="1705" spans="2:15" ht="15" customHeight="1" x14ac:dyDescent="0.3">
      <c r="B1705" s="32" t="s">
        <v>1544</v>
      </c>
      <c r="C1705" s="33" t="s">
        <v>3344</v>
      </c>
      <c r="D1705" s="34" t="s">
        <v>3616</v>
      </c>
      <c r="E1705" s="35">
        <v>66858.602710000006</v>
      </c>
      <c r="F1705" s="36">
        <v>45535</v>
      </c>
      <c r="G1705" s="37">
        <v>0.24044973105</v>
      </c>
      <c r="H1705" s="38">
        <v>16076.133040000001</v>
      </c>
      <c r="I1705" s="33" t="s">
        <v>4044</v>
      </c>
      <c r="J1705" s="39">
        <v>0.18156277244999999</v>
      </c>
      <c r="K1705" s="40">
        <v>12139.03327</v>
      </c>
      <c r="L1705" s="33" t="s">
        <v>4027</v>
      </c>
      <c r="M1705" s="37">
        <v>0.13896617852000001</v>
      </c>
      <c r="N1705" s="38">
        <v>9291.0845200000003</v>
      </c>
      <c r="O1705" s="41" t="s">
        <v>4024</v>
      </c>
    </row>
    <row r="1706" spans="2:15" ht="15" customHeight="1" x14ac:dyDescent="0.3">
      <c r="B1706" s="42" t="s">
        <v>1545</v>
      </c>
      <c r="C1706" s="43" t="s">
        <v>3345</v>
      </c>
      <c r="D1706" s="44" t="s">
        <v>3613</v>
      </c>
      <c r="E1706" s="45">
        <v>57508.213839999997</v>
      </c>
      <c r="F1706" s="46">
        <v>45504</v>
      </c>
      <c r="G1706" s="47">
        <v>0.16237365684999999</v>
      </c>
      <c r="H1706" s="48">
        <v>9337.81898</v>
      </c>
      <c r="I1706" s="43" t="s">
        <v>4032</v>
      </c>
      <c r="J1706" s="49">
        <v>0.13472068097000001</v>
      </c>
      <c r="K1706" s="50">
        <v>7747.5457299999998</v>
      </c>
      <c r="L1706" s="43" t="s">
        <v>4019</v>
      </c>
      <c r="M1706" s="47">
        <v>9.1056663046000005E-2</v>
      </c>
      <c r="N1706" s="48">
        <v>5236.50605</v>
      </c>
      <c r="O1706" s="51" t="s">
        <v>4038</v>
      </c>
    </row>
    <row r="1707" spans="2:15" ht="15" customHeight="1" x14ac:dyDescent="0.3">
      <c r="B1707" s="32" t="s">
        <v>1546</v>
      </c>
      <c r="C1707" s="33" t="s">
        <v>3346</v>
      </c>
      <c r="D1707" s="34" t="s">
        <v>3617</v>
      </c>
      <c r="E1707" s="35">
        <v>90694.55975</v>
      </c>
      <c r="F1707" s="36">
        <v>45535</v>
      </c>
      <c r="G1707" s="37">
        <v>0.17087814343999999</v>
      </c>
      <c r="H1707" s="38">
        <v>15497.717989999999</v>
      </c>
      <c r="I1707" s="33" t="s">
        <v>4030</v>
      </c>
      <c r="J1707" s="39">
        <v>0.12555212762000001</v>
      </c>
      <c r="K1707" s="40">
        <v>11386.89494</v>
      </c>
      <c r="L1707" s="33" t="s">
        <v>4035</v>
      </c>
      <c r="M1707" s="37">
        <v>0.12525994824</v>
      </c>
      <c r="N1707" s="38">
        <v>11360.395860000001</v>
      </c>
      <c r="O1707" s="41" t="s">
        <v>4027</v>
      </c>
    </row>
    <row r="1708" spans="2:15" ht="15" customHeight="1" x14ac:dyDescent="0.3">
      <c r="B1708" s="42" t="s">
        <v>1547</v>
      </c>
      <c r="C1708" s="43" t="s">
        <v>3347</v>
      </c>
      <c r="D1708" s="44" t="s">
        <v>3600</v>
      </c>
      <c r="E1708" s="45">
        <v>18482.292109999999</v>
      </c>
      <c r="F1708" s="46">
        <v>45504</v>
      </c>
      <c r="G1708" s="47">
        <v>0.20066409177</v>
      </c>
      <c r="H1708" s="48">
        <v>3708.73236</v>
      </c>
      <c r="I1708" s="43" t="s">
        <v>4105</v>
      </c>
      <c r="J1708" s="49">
        <v>0.1890669831</v>
      </c>
      <c r="K1708" s="50">
        <v>3494.3912099999998</v>
      </c>
      <c r="L1708" s="43" t="s">
        <v>4022</v>
      </c>
      <c r="M1708" s="47">
        <v>0.13550056157000001</v>
      </c>
      <c r="N1708" s="48">
        <v>2504.36096</v>
      </c>
      <c r="O1708" s="51" t="s">
        <v>4021</v>
      </c>
    </row>
    <row r="1709" spans="2:15" ht="15" customHeight="1" x14ac:dyDescent="0.3">
      <c r="B1709" s="32" t="s">
        <v>1548</v>
      </c>
      <c r="C1709" s="33" t="s">
        <v>3348</v>
      </c>
      <c r="D1709" s="34" t="s">
        <v>3620</v>
      </c>
      <c r="E1709" s="35">
        <v>10722.788329999999</v>
      </c>
      <c r="F1709" s="36">
        <v>45504</v>
      </c>
      <c r="G1709" s="37">
        <v>0.53705590586999996</v>
      </c>
      <c r="H1709" s="38">
        <v>5758.7367999999997</v>
      </c>
      <c r="I1709" s="33" t="s">
        <v>4074</v>
      </c>
      <c r="J1709" s="39">
        <v>0.14392020923000001</v>
      </c>
      <c r="K1709" s="40">
        <v>1543.22594</v>
      </c>
      <c r="L1709" s="33" t="s">
        <v>4190</v>
      </c>
      <c r="M1709" s="37">
        <v>0.12990087719000001</v>
      </c>
      <c r="N1709" s="38">
        <v>1392.8996099999999</v>
      </c>
      <c r="O1709" s="41" t="s">
        <v>4048</v>
      </c>
    </row>
    <row r="1710" spans="2:15" ht="15" customHeight="1" x14ac:dyDescent="0.3">
      <c r="B1710" s="42" t="s">
        <v>1549</v>
      </c>
      <c r="C1710" s="43" t="s">
        <v>3349</v>
      </c>
      <c r="D1710" s="44" t="s">
        <v>3613</v>
      </c>
      <c r="E1710" s="45">
        <v>4395.4690899999996</v>
      </c>
      <c r="F1710" s="46">
        <v>45504</v>
      </c>
      <c r="G1710" s="47">
        <v>0.20382226371000001</v>
      </c>
      <c r="H1710" s="48">
        <v>895.89445999999998</v>
      </c>
      <c r="I1710" s="43" t="s">
        <v>4158</v>
      </c>
      <c r="J1710" s="49">
        <v>0.14961724141999999</v>
      </c>
      <c r="K1710" s="50">
        <v>657.63796000000002</v>
      </c>
      <c r="L1710" s="43" t="s">
        <v>4038</v>
      </c>
      <c r="M1710" s="47">
        <v>0.13035914672000001</v>
      </c>
      <c r="N1710" s="48">
        <v>572.9896</v>
      </c>
      <c r="O1710" s="51" t="s">
        <v>4021</v>
      </c>
    </row>
    <row r="1711" spans="2:15" ht="15" customHeight="1" x14ac:dyDescent="0.3">
      <c r="B1711" s="32" t="s">
        <v>1550</v>
      </c>
      <c r="C1711" s="33" t="s">
        <v>3350</v>
      </c>
      <c r="D1711" s="34" t="s">
        <v>3600</v>
      </c>
      <c r="E1711" s="35">
        <v>7576.2626600000003</v>
      </c>
      <c r="F1711" s="36">
        <v>45504</v>
      </c>
      <c r="G1711" s="37">
        <v>0.42506852448999999</v>
      </c>
      <c r="H1711" s="38">
        <v>3220.4307899999999</v>
      </c>
      <c r="I1711" s="33" t="s">
        <v>4044</v>
      </c>
      <c r="J1711" s="39">
        <v>0.25264407742</v>
      </c>
      <c r="K1711" s="40">
        <v>1914.09789</v>
      </c>
      <c r="L1711" s="33" t="s">
        <v>4021</v>
      </c>
      <c r="M1711" s="37">
        <v>0.12216462146</v>
      </c>
      <c r="N1711" s="38">
        <v>925.55125999999996</v>
      </c>
      <c r="O1711" s="41" t="s">
        <v>4022</v>
      </c>
    </row>
    <row r="1712" spans="2:15" ht="15" customHeight="1" x14ac:dyDescent="0.3">
      <c r="B1712" s="42" t="s">
        <v>1551</v>
      </c>
      <c r="C1712" s="43" t="s">
        <v>3351</v>
      </c>
      <c r="D1712" s="44" t="s">
        <v>3614</v>
      </c>
      <c r="E1712" s="45">
        <v>2111759.1178000001</v>
      </c>
      <c r="F1712" s="46">
        <v>45535</v>
      </c>
      <c r="G1712" s="47">
        <v>0.94282991947000006</v>
      </c>
      <c r="H1712" s="48">
        <v>1991029.679</v>
      </c>
      <c r="I1712" s="43" t="s">
        <v>4279</v>
      </c>
      <c r="J1712" s="49">
        <v>4.8039563358999997E-2</v>
      </c>
      <c r="K1712" s="50">
        <v>101447.98594</v>
      </c>
      <c r="L1712" s="43" t="s">
        <v>4104</v>
      </c>
      <c r="M1712" s="47">
        <v>9.1267405393999999E-3</v>
      </c>
      <c r="N1712" s="48">
        <v>19273.47755</v>
      </c>
      <c r="O1712" s="51" t="s">
        <v>4051</v>
      </c>
    </row>
    <row r="1713" spans="2:15" ht="15" customHeight="1" x14ac:dyDescent="0.3">
      <c r="B1713" s="32" t="s">
        <v>1552</v>
      </c>
      <c r="C1713" s="33" t="s">
        <v>3352</v>
      </c>
      <c r="D1713" s="34" t="s">
        <v>3613</v>
      </c>
      <c r="E1713" s="35">
        <v>16057.264150000001</v>
      </c>
      <c r="F1713" s="36">
        <v>45504</v>
      </c>
      <c r="G1713" s="37">
        <v>0.27943203387999999</v>
      </c>
      <c r="H1713" s="38">
        <v>4486.9139800000003</v>
      </c>
      <c r="I1713" s="33" t="s">
        <v>4050</v>
      </c>
      <c r="J1713" s="39">
        <v>0.16964238768000001</v>
      </c>
      <c r="K1713" s="40">
        <v>2723.9926300000002</v>
      </c>
      <c r="L1713" s="33" t="s">
        <v>4048</v>
      </c>
      <c r="M1713" s="37">
        <v>0.15994568539000001</v>
      </c>
      <c r="N1713" s="38">
        <v>2568.2901200000001</v>
      </c>
      <c r="O1713" s="41" t="s">
        <v>4032</v>
      </c>
    </row>
    <row r="1714" spans="2:15" ht="15" customHeight="1" x14ac:dyDescent="0.3">
      <c r="B1714" s="42" t="s">
        <v>1553</v>
      </c>
      <c r="C1714" s="43" t="s">
        <v>3353</v>
      </c>
      <c r="D1714" s="44" t="s">
        <v>3616</v>
      </c>
      <c r="E1714" s="45">
        <v>4498.2803199999998</v>
      </c>
      <c r="F1714" s="46">
        <v>45535</v>
      </c>
      <c r="G1714" s="47">
        <v>0.47136569514999999</v>
      </c>
      <c r="H1714" s="48">
        <v>2120.3350300000002</v>
      </c>
      <c r="I1714" s="43" t="s">
        <v>4021</v>
      </c>
      <c r="J1714" s="49">
        <v>0.18379306783999999</v>
      </c>
      <c r="K1714" s="50">
        <v>826.75274000000002</v>
      </c>
      <c r="L1714" s="43" t="s">
        <v>4041</v>
      </c>
      <c r="M1714" s="47">
        <v>0.14185672848</v>
      </c>
      <c r="N1714" s="48">
        <v>638.11132999999995</v>
      </c>
      <c r="O1714" s="51" t="s">
        <v>4030</v>
      </c>
    </row>
    <row r="1715" spans="2:15" ht="15" customHeight="1" x14ac:dyDescent="0.3">
      <c r="B1715" s="32" t="s">
        <v>1554</v>
      </c>
      <c r="C1715" s="33" t="s">
        <v>3354</v>
      </c>
      <c r="D1715" s="34" t="s">
        <v>3618</v>
      </c>
      <c r="E1715" s="35">
        <v>129735.9768</v>
      </c>
      <c r="F1715" s="36">
        <v>45504</v>
      </c>
      <c r="G1715" s="37">
        <v>0.11634414795</v>
      </c>
      <c r="H1715" s="38">
        <v>15094.02168</v>
      </c>
      <c r="I1715" s="33" t="s">
        <v>4030</v>
      </c>
      <c r="J1715" s="39">
        <v>5.8632478266000002E-2</v>
      </c>
      <c r="K1715" s="40">
        <v>7606.7418399999997</v>
      </c>
      <c r="L1715" s="33" t="s">
        <v>4035</v>
      </c>
      <c r="M1715" s="37">
        <v>5.4226570713000001E-2</v>
      </c>
      <c r="N1715" s="38">
        <v>7035.1371200000003</v>
      </c>
      <c r="O1715" s="41" t="s">
        <v>4082</v>
      </c>
    </row>
    <row r="1716" spans="2:15" ht="15" customHeight="1" x14ac:dyDescent="0.3">
      <c r="B1716" s="42" t="s">
        <v>1555</v>
      </c>
      <c r="C1716" s="43" t="s">
        <v>3355</v>
      </c>
      <c r="D1716" s="44" t="s">
        <v>3613</v>
      </c>
      <c r="E1716" s="45">
        <v>33932.509850000002</v>
      </c>
      <c r="F1716" s="46">
        <v>45535</v>
      </c>
      <c r="G1716" s="47">
        <v>0.71437719393999999</v>
      </c>
      <c r="H1716" s="48">
        <v>24240.61117</v>
      </c>
      <c r="I1716" s="43" t="s">
        <v>4025</v>
      </c>
      <c r="J1716" s="49">
        <v>6.1006825583000003E-2</v>
      </c>
      <c r="K1716" s="50">
        <v>2070.1147099999998</v>
      </c>
      <c r="L1716" s="43" t="s">
        <v>4064</v>
      </c>
      <c r="M1716" s="47">
        <v>5.5058392918E-2</v>
      </c>
      <c r="N1716" s="48">
        <v>1868.26946</v>
      </c>
      <c r="O1716" s="51" t="s">
        <v>4057</v>
      </c>
    </row>
    <row r="1717" spans="2:15" ht="15" customHeight="1" x14ac:dyDescent="0.3">
      <c r="B1717" s="32" t="s">
        <v>1556</v>
      </c>
      <c r="C1717" s="33" t="s">
        <v>3356</v>
      </c>
      <c r="D1717" s="34" t="s">
        <v>3610</v>
      </c>
      <c r="E1717" s="35">
        <v>24847.51266</v>
      </c>
      <c r="F1717" s="36">
        <v>45535</v>
      </c>
      <c r="G1717" s="37">
        <v>0.20338885783999999</v>
      </c>
      <c r="H1717" s="38">
        <v>5053.7072200000002</v>
      </c>
      <c r="I1717" s="33" t="s">
        <v>4021</v>
      </c>
      <c r="J1717" s="39">
        <v>0.17018339855</v>
      </c>
      <c r="K1717" s="40">
        <v>4228.6341499999999</v>
      </c>
      <c r="L1717" s="33" t="s">
        <v>4035</v>
      </c>
      <c r="M1717" s="37">
        <v>0.16316092944999999</v>
      </c>
      <c r="N1717" s="38">
        <v>4054.1432599999998</v>
      </c>
      <c r="O1717" s="41" t="s">
        <v>4030</v>
      </c>
    </row>
    <row r="1718" spans="2:15" ht="15" customHeight="1" x14ac:dyDescent="0.3">
      <c r="B1718" s="42" t="s">
        <v>1557</v>
      </c>
      <c r="C1718" s="43" t="s">
        <v>3357</v>
      </c>
      <c r="D1718" s="44" t="s">
        <v>3613</v>
      </c>
      <c r="E1718" s="45">
        <v>37938.91201</v>
      </c>
      <c r="F1718" s="46">
        <v>45504</v>
      </c>
      <c r="G1718" s="47">
        <v>0.15827620039000001</v>
      </c>
      <c r="H1718" s="48">
        <v>6004.8268399999997</v>
      </c>
      <c r="I1718" s="43" t="s">
        <v>4019</v>
      </c>
      <c r="J1718" s="49">
        <v>0.11730355469000001</v>
      </c>
      <c r="K1718" s="50">
        <v>4450.36924</v>
      </c>
      <c r="L1718" s="43" t="s">
        <v>4035</v>
      </c>
      <c r="M1718" s="47">
        <v>0.10292633824</v>
      </c>
      <c r="N1718" s="48">
        <v>3904.91329</v>
      </c>
      <c r="O1718" s="51" t="s">
        <v>4079</v>
      </c>
    </row>
    <row r="1719" spans="2:15" ht="15" customHeight="1" x14ac:dyDescent="0.3">
      <c r="B1719" s="32" t="s">
        <v>1558</v>
      </c>
      <c r="C1719" s="33" t="s">
        <v>3358</v>
      </c>
      <c r="D1719" s="34" t="s">
        <v>3606</v>
      </c>
      <c r="E1719" s="35">
        <v>14453.420319999999</v>
      </c>
      <c r="F1719" s="36">
        <v>45535</v>
      </c>
      <c r="G1719" s="37">
        <v>0.16514010781999999</v>
      </c>
      <c r="H1719" s="38">
        <v>2386.8393900000001</v>
      </c>
      <c r="I1719" s="33" t="s">
        <v>4134</v>
      </c>
      <c r="J1719" s="39">
        <v>0.11930994407000001</v>
      </c>
      <c r="K1719" s="40">
        <v>1724.43677</v>
      </c>
      <c r="L1719" s="33" t="s">
        <v>4038</v>
      </c>
      <c r="M1719" s="37">
        <v>0.1090667963</v>
      </c>
      <c r="N1719" s="38">
        <v>1576.38825</v>
      </c>
      <c r="O1719" s="41" t="s">
        <v>4074</v>
      </c>
    </row>
    <row r="1720" spans="2:15" ht="15" customHeight="1" x14ac:dyDescent="0.3">
      <c r="B1720" s="42" t="s">
        <v>1559</v>
      </c>
      <c r="C1720" s="43" t="s">
        <v>3359</v>
      </c>
      <c r="D1720" s="44" t="s">
        <v>3613</v>
      </c>
      <c r="E1720" s="45">
        <v>32094.292959999999</v>
      </c>
      <c r="F1720" s="46">
        <v>45535</v>
      </c>
      <c r="G1720" s="47">
        <v>0.24839046961</v>
      </c>
      <c r="H1720" s="48">
        <v>7971.9165000000003</v>
      </c>
      <c r="I1720" s="43" t="s">
        <v>4019</v>
      </c>
      <c r="J1720" s="49">
        <v>0.20106443871999999</v>
      </c>
      <c r="K1720" s="50">
        <v>6453.0209999999997</v>
      </c>
      <c r="L1720" s="43" t="s">
        <v>4022</v>
      </c>
      <c r="M1720" s="47">
        <v>0.14789197679999999</v>
      </c>
      <c r="N1720" s="48">
        <v>4746.4884300000003</v>
      </c>
      <c r="O1720" s="51" t="s">
        <v>4057</v>
      </c>
    </row>
    <row r="1721" spans="2:15" ht="15" customHeight="1" x14ac:dyDescent="0.3">
      <c r="B1721" s="32" t="s">
        <v>3824</v>
      </c>
      <c r="C1721" s="33" t="s">
        <v>3998</v>
      </c>
      <c r="D1721" s="34" t="s">
        <v>3603</v>
      </c>
      <c r="E1721" s="35">
        <v>7895.4565899999998</v>
      </c>
      <c r="F1721" s="36">
        <v>45535</v>
      </c>
      <c r="G1721" s="37">
        <v>0.25338497238000002</v>
      </c>
      <c r="H1721" s="38">
        <v>2000.59005</v>
      </c>
      <c r="I1721" s="33" t="s">
        <v>4021</v>
      </c>
      <c r="J1721" s="39">
        <v>0.16678818191</v>
      </c>
      <c r="K1721" s="40">
        <v>1316.8688500000001</v>
      </c>
      <c r="L1721" s="33" t="s">
        <v>4041</v>
      </c>
      <c r="M1721" s="37">
        <v>0.14845887716</v>
      </c>
      <c r="N1721" s="38">
        <v>1172.1506199999999</v>
      </c>
      <c r="O1721" s="41" t="s">
        <v>4030</v>
      </c>
    </row>
    <row r="1722" spans="2:15" ht="15" customHeight="1" x14ac:dyDescent="0.3">
      <c r="B1722" s="42" t="s">
        <v>1560</v>
      </c>
      <c r="C1722" s="43" t="s">
        <v>3360</v>
      </c>
      <c r="D1722" s="44" t="s">
        <v>3615</v>
      </c>
      <c r="E1722" s="45">
        <v>13643.795389999999</v>
      </c>
      <c r="F1722" s="46">
        <v>45107</v>
      </c>
      <c r="G1722" s="47">
        <v>0.68991575078</v>
      </c>
      <c r="H1722" s="48">
        <v>9413.06934</v>
      </c>
      <c r="I1722" s="43" t="s">
        <v>4088</v>
      </c>
      <c r="J1722" s="49">
        <v>0.18419605969</v>
      </c>
      <c r="K1722" s="50">
        <v>2513.1333500000001</v>
      </c>
      <c r="L1722" s="43" t="s">
        <v>4195</v>
      </c>
      <c r="M1722" s="47">
        <v>7.4840538927000003E-2</v>
      </c>
      <c r="N1722" s="48">
        <v>1021.109</v>
      </c>
      <c r="O1722" s="51" t="s">
        <v>4213</v>
      </c>
    </row>
    <row r="1723" spans="2:15" ht="15" customHeight="1" x14ac:dyDescent="0.3">
      <c r="B1723" s="32" t="s">
        <v>1561</v>
      </c>
      <c r="C1723" s="33" t="s">
        <v>3361</v>
      </c>
      <c r="D1723" s="34" t="s">
        <v>3614</v>
      </c>
      <c r="E1723" s="35">
        <v>508269.82660999999</v>
      </c>
      <c r="F1723" s="36">
        <v>45535</v>
      </c>
      <c r="G1723" s="37">
        <v>0.35537457697000002</v>
      </c>
      <c r="H1723" s="38">
        <v>180626.17462000001</v>
      </c>
      <c r="I1723" s="33" t="s">
        <v>4025</v>
      </c>
      <c r="J1723" s="39">
        <v>0.10978090655</v>
      </c>
      <c r="K1723" s="40">
        <v>55798.322339999999</v>
      </c>
      <c r="L1723" s="33" t="s">
        <v>4369</v>
      </c>
      <c r="M1723" s="37">
        <v>0.10538533309000001</v>
      </c>
      <c r="N1723" s="38">
        <v>53564.184979999998</v>
      </c>
      <c r="O1723" s="41" t="s">
        <v>4030</v>
      </c>
    </row>
    <row r="1724" spans="2:15" ht="15" customHeight="1" x14ac:dyDescent="0.3">
      <c r="B1724" s="42" t="s">
        <v>1562</v>
      </c>
      <c r="C1724" s="43" t="s">
        <v>3362</v>
      </c>
      <c r="D1724" s="44" t="s">
        <v>3614</v>
      </c>
      <c r="E1724" s="45">
        <v>913331.9669</v>
      </c>
      <c r="F1724" s="46">
        <v>45504</v>
      </c>
      <c r="G1724" s="47">
        <v>0.53334839979000004</v>
      </c>
      <c r="H1724" s="48">
        <v>487124.14302000002</v>
      </c>
      <c r="I1724" s="43" t="s">
        <v>4025</v>
      </c>
      <c r="J1724" s="49">
        <v>7.0108505614999997E-2</v>
      </c>
      <c r="K1724" s="50">
        <v>64032.339330000003</v>
      </c>
      <c r="L1724" s="43" t="s">
        <v>4030</v>
      </c>
      <c r="M1724" s="47">
        <v>5.2188616492000003E-2</v>
      </c>
      <c r="N1724" s="48">
        <v>47665.531750000002</v>
      </c>
      <c r="O1724" s="51" t="s">
        <v>4074</v>
      </c>
    </row>
    <row r="1725" spans="2:15" ht="15" customHeight="1" x14ac:dyDescent="0.3">
      <c r="B1725" s="32" t="s">
        <v>3825</v>
      </c>
      <c r="C1725" s="33" t="s">
        <v>3999</v>
      </c>
      <c r="D1725" s="34" t="s">
        <v>3601</v>
      </c>
      <c r="E1725" s="35">
        <v>4003.8578200000002</v>
      </c>
      <c r="F1725" s="36">
        <v>45535</v>
      </c>
      <c r="G1725" s="37">
        <v>0.52880030339999995</v>
      </c>
      <c r="H1725" s="38">
        <v>2117.2412300000001</v>
      </c>
      <c r="I1725" s="33" t="s">
        <v>4021</v>
      </c>
      <c r="J1725" s="39">
        <v>0.16526249426</v>
      </c>
      <c r="K1725" s="40">
        <v>661.68753000000004</v>
      </c>
      <c r="L1725" s="33" t="s">
        <v>4045</v>
      </c>
      <c r="M1725" s="37">
        <v>0.14665614924000001</v>
      </c>
      <c r="N1725" s="38">
        <v>587.19037000000003</v>
      </c>
      <c r="O1725" s="41" t="s">
        <v>4030</v>
      </c>
    </row>
    <row r="1726" spans="2:15" ht="15" customHeight="1" x14ac:dyDescent="0.3">
      <c r="B1726" s="42" t="s">
        <v>3826</v>
      </c>
      <c r="C1726" s="43" t="s">
        <v>4000</v>
      </c>
      <c r="D1726" s="44" t="s">
        <v>3611</v>
      </c>
      <c r="E1726" s="45">
        <v>7245.7850699999999</v>
      </c>
      <c r="F1726" s="46">
        <v>45535</v>
      </c>
      <c r="G1726" s="47">
        <v>0.23655235471</v>
      </c>
      <c r="H1726" s="48">
        <v>1714.0075200000001</v>
      </c>
      <c r="I1726" s="43" t="s">
        <v>4044</v>
      </c>
      <c r="J1726" s="49">
        <v>0.20986751680999999</v>
      </c>
      <c r="K1726" s="50">
        <v>1520.6549199999999</v>
      </c>
      <c r="L1726" s="43" t="s">
        <v>4049</v>
      </c>
      <c r="M1726" s="47">
        <v>0.16277787964000001</v>
      </c>
      <c r="N1726" s="48">
        <v>1179.45353</v>
      </c>
      <c r="O1726" s="51" t="s">
        <v>4030</v>
      </c>
    </row>
    <row r="1727" spans="2:15" ht="15" customHeight="1" x14ac:dyDescent="0.3">
      <c r="B1727" s="32" t="s">
        <v>1563</v>
      </c>
      <c r="C1727" s="33" t="s">
        <v>3363</v>
      </c>
      <c r="D1727" s="34" t="s">
        <v>3613</v>
      </c>
      <c r="E1727" s="35">
        <v>148702.86489</v>
      </c>
      <c r="F1727" s="36">
        <v>45504</v>
      </c>
      <c r="G1727" s="37">
        <v>0.12741326648000001</v>
      </c>
      <c r="H1727" s="38">
        <v>18946.71775</v>
      </c>
      <c r="I1727" s="33" t="s">
        <v>4030</v>
      </c>
      <c r="J1727" s="39">
        <v>0.12610565905000001</v>
      </c>
      <c r="K1727" s="40">
        <v>18752.272779999999</v>
      </c>
      <c r="L1727" s="33" t="s">
        <v>4035</v>
      </c>
      <c r="M1727" s="37">
        <v>0.10719643035</v>
      </c>
      <c r="N1727" s="38">
        <v>15940.416300000001</v>
      </c>
      <c r="O1727" s="41" t="s">
        <v>4019</v>
      </c>
    </row>
    <row r="1728" spans="2:15" ht="15" customHeight="1" x14ac:dyDescent="0.3">
      <c r="B1728" s="42" t="s">
        <v>1564</v>
      </c>
      <c r="C1728" s="43" t="s">
        <v>3364</v>
      </c>
      <c r="D1728" s="44" t="s">
        <v>3615</v>
      </c>
      <c r="E1728" s="45">
        <v>39917.681329999999</v>
      </c>
      <c r="F1728" s="46">
        <v>45443</v>
      </c>
      <c r="G1728" s="47">
        <v>0.16868295717000001</v>
      </c>
      <c r="H1728" s="48">
        <v>6733.43253</v>
      </c>
      <c r="I1728" s="43" t="s">
        <v>4050</v>
      </c>
      <c r="J1728" s="49">
        <v>0.11348528945</v>
      </c>
      <c r="K1728" s="50">
        <v>4530.0696200000002</v>
      </c>
      <c r="L1728" s="43" t="s">
        <v>4115</v>
      </c>
      <c r="M1728" s="47">
        <v>9.6521960485000002E-2</v>
      </c>
      <c r="N1728" s="48">
        <v>3852.9328599999999</v>
      </c>
      <c r="O1728" s="51" t="s">
        <v>4024</v>
      </c>
    </row>
    <row r="1729" spans="2:15" ht="15" customHeight="1" x14ac:dyDescent="0.3">
      <c r="B1729" s="32" t="s">
        <v>3827</v>
      </c>
      <c r="C1729" s="33" t="s">
        <v>4001</v>
      </c>
      <c r="D1729" s="34" t="s">
        <v>3615</v>
      </c>
      <c r="E1729" s="35">
        <v>6125.1936500000002</v>
      </c>
      <c r="F1729" s="36">
        <v>45322</v>
      </c>
      <c r="G1729" s="37">
        <v>0.17830422553</v>
      </c>
      <c r="H1729" s="38">
        <v>1092.1479099999999</v>
      </c>
      <c r="I1729" s="33" t="s">
        <v>4262</v>
      </c>
      <c r="J1729" s="39">
        <v>0.17545008557</v>
      </c>
      <c r="K1729" s="40">
        <v>1074.6657499999999</v>
      </c>
      <c r="L1729" s="33" t="s">
        <v>4401</v>
      </c>
      <c r="M1729" s="37">
        <v>0.1448358649</v>
      </c>
      <c r="N1729" s="38">
        <v>887.14772000000005</v>
      </c>
      <c r="O1729" s="41" t="s">
        <v>4311</v>
      </c>
    </row>
    <row r="1730" spans="2:15" ht="15" customHeight="1" x14ac:dyDescent="0.3">
      <c r="B1730" s="42" t="s">
        <v>1565</v>
      </c>
      <c r="C1730" s="43" t="s">
        <v>3365</v>
      </c>
      <c r="D1730" s="44" t="s">
        <v>3613</v>
      </c>
      <c r="E1730" s="45">
        <v>70211.274659999995</v>
      </c>
      <c r="F1730" s="46">
        <v>45535</v>
      </c>
      <c r="G1730" s="47">
        <v>0.17075504637</v>
      </c>
      <c r="H1730" s="48">
        <v>11988.929459999999</v>
      </c>
      <c r="I1730" s="43" t="s">
        <v>4397</v>
      </c>
      <c r="J1730" s="49">
        <v>9.5529201861999993E-2</v>
      </c>
      <c r="K1730" s="50">
        <v>6707.22703</v>
      </c>
      <c r="L1730" s="43" t="s">
        <v>4030</v>
      </c>
      <c r="M1730" s="47">
        <v>8.6142955519000003E-2</v>
      </c>
      <c r="N1730" s="48">
        <v>6048.2067100000004</v>
      </c>
      <c r="O1730" s="51" t="s">
        <v>4035</v>
      </c>
    </row>
    <row r="1731" spans="2:15" ht="15" customHeight="1" x14ac:dyDescent="0.3">
      <c r="B1731" s="32" t="s">
        <v>1566</v>
      </c>
      <c r="C1731" s="33" t="s">
        <v>3366</v>
      </c>
      <c r="D1731" s="34" t="s">
        <v>3606</v>
      </c>
      <c r="E1731" s="35">
        <v>8856.1653700000006</v>
      </c>
      <c r="F1731" s="36">
        <v>45535</v>
      </c>
      <c r="G1731" s="37">
        <v>0.15040162015</v>
      </c>
      <c r="H1731" s="38">
        <v>1331.98162</v>
      </c>
      <c r="I1731" s="33" t="s">
        <v>4031</v>
      </c>
      <c r="J1731" s="39">
        <v>0.148799298</v>
      </c>
      <c r="K1731" s="40">
        <v>1317.7911899999999</v>
      </c>
      <c r="L1731" s="33" t="s">
        <v>4032</v>
      </c>
      <c r="M1731" s="37">
        <v>0.14470892384</v>
      </c>
      <c r="N1731" s="38">
        <v>1281.5661600000001</v>
      </c>
      <c r="O1731" s="41" t="s">
        <v>4105</v>
      </c>
    </row>
    <row r="1732" spans="2:15" ht="15" customHeight="1" x14ac:dyDescent="0.3">
      <c r="B1732" s="42" t="s">
        <v>3828</v>
      </c>
      <c r="C1732" s="43" t="s">
        <v>4002</v>
      </c>
      <c r="D1732" s="44" t="s">
        <v>3616</v>
      </c>
      <c r="E1732" s="45">
        <v>3491.66705</v>
      </c>
      <c r="F1732" s="46">
        <v>45504</v>
      </c>
      <c r="G1732" s="47">
        <v>0.49816088277999998</v>
      </c>
      <c r="H1732" s="48">
        <v>1739.41194</v>
      </c>
      <c r="I1732" s="43" t="s">
        <v>4044</v>
      </c>
      <c r="J1732" s="49">
        <v>0.49182521568999998</v>
      </c>
      <c r="K1732" s="50">
        <v>1717.2899</v>
      </c>
      <c r="L1732" s="43" t="s">
        <v>4019</v>
      </c>
      <c r="M1732" s="47">
        <v>1.0013901525E-2</v>
      </c>
      <c r="N1732" s="48">
        <v>34.965209999999999</v>
      </c>
      <c r="O1732" s="51" t="s">
        <v>4020</v>
      </c>
    </row>
    <row r="1733" spans="2:15" ht="15" customHeight="1" x14ac:dyDescent="0.3">
      <c r="B1733" s="32" t="s">
        <v>1567</v>
      </c>
      <c r="C1733" s="33" t="s">
        <v>3367</v>
      </c>
      <c r="D1733" s="34" t="s">
        <v>3613</v>
      </c>
      <c r="E1733" s="35">
        <v>11148.171899999999</v>
      </c>
      <c r="F1733" s="36">
        <v>45504</v>
      </c>
      <c r="G1733" s="37">
        <v>0.33032754186000002</v>
      </c>
      <c r="H1733" s="38">
        <v>3682.5482200000001</v>
      </c>
      <c r="I1733" s="33" t="s">
        <v>4057</v>
      </c>
      <c r="J1733" s="39">
        <v>8.4210764637000002E-2</v>
      </c>
      <c r="K1733" s="40">
        <v>938.79607999999996</v>
      </c>
      <c r="L1733" s="33" t="s">
        <v>4035</v>
      </c>
      <c r="M1733" s="37">
        <v>7.5769575278999995E-2</v>
      </c>
      <c r="N1733" s="38">
        <v>844.69224999999994</v>
      </c>
      <c r="O1733" s="41" t="s">
        <v>4158</v>
      </c>
    </row>
    <row r="1734" spans="2:15" ht="15" customHeight="1" x14ac:dyDescent="0.3">
      <c r="B1734" s="42" t="s">
        <v>1568</v>
      </c>
      <c r="C1734" s="43" t="s">
        <v>3368</v>
      </c>
      <c r="D1734" s="44" t="s">
        <v>3613</v>
      </c>
      <c r="E1734" s="45">
        <v>24201.045300000002</v>
      </c>
      <c r="F1734" s="46">
        <v>45504</v>
      </c>
      <c r="G1734" s="47">
        <v>0.1171527248</v>
      </c>
      <c r="H1734" s="48">
        <v>2835.2184000000002</v>
      </c>
      <c r="I1734" s="43" t="s">
        <v>4057</v>
      </c>
      <c r="J1734" s="49">
        <v>0.10631256121</v>
      </c>
      <c r="K1734" s="50">
        <v>2572.8751099999999</v>
      </c>
      <c r="L1734" s="43" t="s">
        <v>4032</v>
      </c>
      <c r="M1734" s="47">
        <v>9.5154793168999996E-2</v>
      </c>
      <c r="N1734" s="48">
        <v>2302.84546</v>
      </c>
      <c r="O1734" s="51" t="s">
        <v>4035</v>
      </c>
    </row>
    <row r="1735" spans="2:15" ht="15" customHeight="1" x14ac:dyDescent="0.3">
      <c r="B1735" s="32" t="s">
        <v>1569</v>
      </c>
      <c r="C1735" s="33" t="s">
        <v>3369</v>
      </c>
      <c r="D1735" s="34" t="s">
        <v>3613</v>
      </c>
      <c r="E1735" s="35">
        <v>22311.941589999999</v>
      </c>
      <c r="F1735" s="36">
        <v>45504</v>
      </c>
      <c r="G1735" s="37">
        <v>0.31675661894000001</v>
      </c>
      <c r="H1735" s="38">
        <v>7067.4551799999999</v>
      </c>
      <c r="I1735" s="33" t="s">
        <v>4057</v>
      </c>
      <c r="J1735" s="39">
        <v>0.19626608928</v>
      </c>
      <c r="K1735" s="40">
        <v>4379.0775199999998</v>
      </c>
      <c r="L1735" s="33" t="s">
        <v>4117</v>
      </c>
      <c r="M1735" s="37">
        <v>0.17756133746</v>
      </c>
      <c r="N1735" s="38">
        <v>3961.73819</v>
      </c>
      <c r="O1735" s="41" t="s">
        <v>4030</v>
      </c>
    </row>
    <row r="1736" spans="2:15" ht="15" customHeight="1" x14ac:dyDescent="0.3">
      <c r="B1736" s="42" t="s">
        <v>1570</v>
      </c>
      <c r="C1736" s="43" t="s">
        <v>3370</v>
      </c>
      <c r="D1736" s="44" t="s">
        <v>3616</v>
      </c>
      <c r="E1736" s="45">
        <v>13132.32021</v>
      </c>
      <c r="F1736" s="46">
        <v>45504</v>
      </c>
      <c r="G1736" s="47">
        <v>0.2531084764</v>
      </c>
      <c r="H1736" s="48">
        <v>3323.9015599999998</v>
      </c>
      <c r="I1736" s="43" t="s">
        <v>4021</v>
      </c>
      <c r="J1736" s="49">
        <v>0.15708028262000001</v>
      </c>
      <c r="K1736" s="50">
        <v>2062.8285700000001</v>
      </c>
      <c r="L1736" s="43" t="s">
        <v>4051</v>
      </c>
      <c r="M1736" s="47">
        <v>0.12676355308000001</v>
      </c>
      <c r="N1736" s="48">
        <v>1664.69957</v>
      </c>
      <c r="O1736" s="51" t="s">
        <v>4024</v>
      </c>
    </row>
    <row r="1737" spans="2:15" ht="15" customHeight="1" x14ac:dyDescent="0.3">
      <c r="B1737" s="32" t="s">
        <v>1571</v>
      </c>
      <c r="C1737" s="33" t="s">
        <v>3371</v>
      </c>
      <c r="D1737" s="34" t="s">
        <v>3614</v>
      </c>
      <c r="E1737" s="35">
        <v>357252.25602999999</v>
      </c>
      <c r="F1737" s="36">
        <v>45504</v>
      </c>
      <c r="G1737" s="37">
        <v>0.31299826725000002</v>
      </c>
      <c r="H1737" s="38">
        <v>111819.33710999999</v>
      </c>
      <c r="I1737" s="33" t="s">
        <v>4025</v>
      </c>
      <c r="J1737" s="39">
        <v>0.10736781121</v>
      </c>
      <c r="K1737" s="40">
        <v>38357.392780000002</v>
      </c>
      <c r="L1737" s="33" t="s">
        <v>4075</v>
      </c>
      <c r="M1737" s="37">
        <v>6.4586655396999995E-2</v>
      </c>
      <c r="N1737" s="38">
        <v>23073.728350000001</v>
      </c>
      <c r="O1737" s="41" t="s">
        <v>4082</v>
      </c>
    </row>
    <row r="1738" spans="2:15" ht="15" customHeight="1" x14ac:dyDescent="0.3">
      <c r="B1738" s="42" t="s">
        <v>1572</v>
      </c>
      <c r="C1738" s="43" t="s">
        <v>3372</v>
      </c>
      <c r="D1738" s="44" t="s">
        <v>3613</v>
      </c>
      <c r="E1738" s="45">
        <v>34506.843730000001</v>
      </c>
      <c r="F1738" s="46">
        <v>45535</v>
      </c>
      <c r="G1738" s="47">
        <v>0.15232332406999999</v>
      </c>
      <c r="H1738" s="48">
        <v>5256.1971400000002</v>
      </c>
      <c r="I1738" s="43" t="s">
        <v>4035</v>
      </c>
      <c r="J1738" s="49">
        <v>0.1346200286</v>
      </c>
      <c r="K1738" s="50">
        <v>4645.3122899999998</v>
      </c>
      <c r="L1738" s="43" t="s">
        <v>4030</v>
      </c>
      <c r="M1738" s="47">
        <v>0.12525949790999999</v>
      </c>
      <c r="N1738" s="48">
        <v>4322.3099199999997</v>
      </c>
      <c r="O1738" s="51" t="s">
        <v>4074</v>
      </c>
    </row>
    <row r="1739" spans="2:15" ht="15" customHeight="1" x14ac:dyDescent="0.3">
      <c r="B1739" s="32" t="s">
        <v>1573</v>
      </c>
      <c r="C1739" s="33" t="s">
        <v>3373</v>
      </c>
      <c r="D1739" s="34" t="s">
        <v>3607</v>
      </c>
      <c r="E1739" s="35">
        <v>20897.40192</v>
      </c>
      <c r="F1739" s="36">
        <v>45535</v>
      </c>
      <c r="G1739" s="37">
        <v>0.33153337274</v>
      </c>
      <c r="H1739" s="38">
        <v>6928.1861399999998</v>
      </c>
      <c r="I1739" s="33" t="s">
        <v>4021</v>
      </c>
      <c r="J1739" s="39">
        <v>0.14356424743999999</v>
      </c>
      <c r="K1739" s="40">
        <v>3000.11978</v>
      </c>
      <c r="L1739" s="33" t="s">
        <v>4030</v>
      </c>
      <c r="M1739" s="37">
        <v>0.13571201726000001</v>
      </c>
      <c r="N1739" s="38">
        <v>2836.0285699999999</v>
      </c>
      <c r="O1739" s="41" t="s">
        <v>4041</v>
      </c>
    </row>
    <row r="1740" spans="2:15" ht="15" customHeight="1" x14ac:dyDescent="0.3">
      <c r="B1740" s="42" t="s">
        <v>3829</v>
      </c>
      <c r="C1740" s="43" t="s">
        <v>4003</v>
      </c>
      <c r="D1740" s="44" t="s">
        <v>3623</v>
      </c>
      <c r="E1740" s="45">
        <v>13772.02131</v>
      </c>
      <c r="F1740" s="46">
        <v>45535</v>
      </c>
      <c r="G1740" s="47">
        <v>0.55403535678000004</v>
      </c>
      <c r="H1740" s="48">
        <v>7630.1867400000001</v>
      </c>
      <c r="I1740" s="43" t="s">
        <v>4021</v>
      </c>
      <c r="J1740" s="49">
        <v>0.24824539863</v>
      </c>
      <c r="K1740" s="50">
        <v>3418.8409200000001</v>
      </c>
      <c r="L1740" s="43" t="s">
        <v>4045</v>
      </c>
      <c r="M1740" s="47">
        <v>0.17921809983</v>
      </c>
      <c r="N1740" s="48">
        <v>2468.1954900000001</v>
      </c>
      <c r="O1740" s="51" t="s">
        <v>4104</v>
      </c>
    </row>
    <row r="1741" spans="2:15" ht="15" customHeight="1" x14ac:dyDescent="0.3">
      <c r="B1741" s="32" t="s">
        <v>1574</v>
      </c>
      <c r="C1741" s="33" t="s">
        <v>3374</v>
      </c>
      <c r="D1741" s="34" t="s">
        <v>3613</v>
      </c>
      <c r="E1741" s="35">
        <v>397292.29129999998</v>
      </c>
      <c r="F1741" s="36">
        <v>45504</v>
      </c>
      <c r="G1741" s="37">
        <v>0.15371075761</v>
      </c>
      <c r="H1741" s="38">
        <v>61068.099090000003</v>
      </c>
      <c r="I1741" s="33" t="s">
        <v>4035</v>
      </c>
      <c r="J1741" s="39">
        <v>0.11826424936</v>
      </c>
      <c r="K1741" s="40">
        <v>46985.474609999997</v>
      </c>
      <c r="L1741" s="33" t="s">
        <v>4030</v>
      </c>
      <c r="M1741" s="37">
        <v>0.10966936727</v>
      </c>
      <c r="N1741" s="38">
        <v>43570.79421</v>
      </c>
      <c r="O1741" s="41" t="s">
        <v>4060</v>
      </c>
    </row>
    <row r="1742" spans="2:15" ht="15" customHeight="1" x14ac:dyDescent="0.3">
      <c r="B1742" s="42" t="s">
        <v>1575</v>
      </c>
      <c r="C1742" s="43" t="s">
        <v>3375</v>
      </c>
      <c r="D1742" s="44" t="s">
        <v>3618</v>
      </c>
      <c r="E1742" s="45">
        <v>23698.581829999999</v>
      </c>
      <c r="F1742" s="46">
        <v>45535</v>
      </c>
      <c r="G1742" s="47">
        <v>0.19866650264999999</v>
      </c>
      <c r="H1742" s="48">
        <v>4708.1143700000002</v>
      </c>
      <c r="I1742" s="43" t="s">
        <v>4044</v>
      </c>
      <c r="J1742" s="49">
        <v>0.14977740884999999</v>
      </c>
      <c r="K1742" s="50">
        <v>3549.5121800000002</v>
      </c>
      <c r="L1742" s="43" t="s">
        <v>4024</v>
      </c>
      <c r="M1742" s="47">
        <v>0.10279992395</v>
      </c>
      <c r="N1742" s="48">
        <v>2436.2124100000001</v>
      </c>
      <c r="O1742" s="51" t="s">
        <v>4108</v>
      </c>
    </row>
    <row r="1743" spans="2:15" ht="15" customHeight="1" x14ac:dyDescent="0.3">
      <c r="B1743" s="32" t="s">
        <v>1576</v>
      </c>
      <c r="C1743" s="33" t="s">
        <v>3376</v>
      </c>
      <c r="D1743" s="34" t="s">
        <v>3613</v>
      </c>
      <c r="E1743" s="35">
        <v>497773.48053</v>
      </c>
      <c r="F1743" s="36">
        <v>45169</v>
      </c>
      <c r="G1743" s="37">
        <v>0.13216899930000001</v>
      </c>
      <c r="H1743" s="38">
        <v>65790.222800000003</v>
      </c>
      <c r="I1743" s="33" t="s">
        <v>4118</v>
      </c>
      <c r="J1743" s="39">
        <v>0.12044919075</v>
      </c>
      <c r="K1743" s="40">
        <v>59956.412909999999</v>
      </c>
      <c r="L1743" s="33" t="s">
        <v>4472</v>
      </c>
      <c r="M1743" s="37">
        <v>0.10786557337</v>
      </c>
      <c r="N1743" s="38">
        <v>53692.621890000002</v>
      </c>
      <c r="O1743" s="41" t="s">
        <v>4312</v>
      </c>
    </row>
    <row r="1744" spans="2:15" ht="15" customHeight="1" x14ac:dyDescent="0.3">
      <c r="B1744" s="42" t="s">
        <v>1577</v>
      </c>
      <c r="C1744" s="43" t="s">
        <v>3377</v>
      </c>
      <c r="D1744" s="44" t="s">
        <v>3618</v>
      </c>
      <c r="E1744" s="45">
        <v>149968.14061</v>
      </c>
      <c r="F1744" s="46">
        <v>45504</v>
      </c>
      <c r="G1744" s="47">
        <v>9.5761958716999995E-2</v>
      </c>
      <c r="H1744" s="48">
        <v>14361.24289</v>
      </c>
      <c r="I1744" s="43" t="s">
        <v>4186</v>
      </c>
      <c r="J1744" s="49">
        <v>8.8561279122E-2</v>
      </c>
      <c r="K1744" s="50">
        <v>13281.370360000001</v>
      </c>
      <c r="L1744" s="43" t="s">
        <v>4045</v>
      </c>
      <c r="M1744" s="47">
        <v>8.7227684538999997E-2</v>
      </c>
      <c r="N1744" s="48">
        <v>13081.373659999999</v>
      </c>
      <c r="O1744" s="51" t="s">
        <v>4064</v>
      </c>
    </row>
    <row r="1745" spans="2:15" ht="15" customHeight="1" x14ac:dyDescent="0.3">
      <c r="B1745" s="32" t="s">
        <v>1578</v>
      </c>
      <c r="C1745" s="33" t="s">
        <v>3378</v>
      </c>
      <c r="D1745" s="34" t="s">
        <v>3606</v>
      </c>
      <c r="E1745" s="35">
        <v>262309.28483000002</v>
      </c>
      <c r="F1745" s="36">
        <v>45504</v>
      </c>
      <c r="G1745" s="37">
        <v>0.18795266568999999</v>
      </c>
      <c r="H1745" s="38">
        <v>49301.729319999999</v>
      </c>
      <c r="I1745" s="33" t="s">
        <v>4031</v>
      </c>
      <c r="J1745" s="39">
        <v>0.11612759311</v>
      </c>
      <c r="K1745" s="40">
        <v>30461.3459</v>
      </c>
      <c r="L1745" s="33" t="s">
        <v>4024</v>
      </c>
      <c r="M1745" s="37">
        <v>0.10218786009</v>
      </c>
      <c r="N1745" s="38">
        <v>26804.824499999999</v>
      </c>
      <c r="O1745" s="41" t="s">
        <v>4038</v>
      </c>
    </row>
    <row r="1746" spans="2:15" ht="15" customHeight="1" x14ac:dyDescent="0.3">
      <c r="B1746" s="42" t="s">
        <v>1579</v>
      </c>
      <c r="C1746" s="43" t="s">
        <v>3379</v>
      </c>
      <c r="D1746" s="44" t="s">
        <v>3613</v>
      </c>
      <c r="E1746" s="45">
        <v>71374.780610000002</v>
      </c>
      <c r="F1746" s="46">
        <v>45504</v>
      </c>
      <c r="G1746" s="47">
        <v>0.13931755242999999</v>
      </c>
      <c r="H1746" s="48">
        <v>9943.7597399999995</v>
      </c>
      <c r="I1746" s="43" t="s">
        <v>4048</v>
      </c>
      <c r="J1746" s="49">
        <v>0.11741051879</v>
      </c>
      <c r="K1746" s="50">
        <v>8380.1500199999991</v>
      </c>
      <c r="L1746" s="43" t="s">
        <v>4035</v>
      </c>
      <c r="M1746" s="47">
        <v>0.11159078153</v>
      </c>
      <c r="N1746" s="48">
        <v>7964.7675499999996</v>
      </c>
      <c r="O1746" s="51" t="s">
        <v>4253</v>
      </c>
    </row>
    <row r="1747" spans="2:15" ht="15" customHeight="1" x14ac:dyDescent="0.3">
      <c r="B1747" s="32" t="s">
        <v>1580</v>
      </c>
      <c r="C1747" s="33" t="s">
        <v>3380</v>
      </c>
      <c r="D1747" s="34" t="s">
        <v>3615</v>
      </c>
      <c r="E1747" s="35">
        <v>129564.12772999999</v>
      </c>
      <c r="F1747" s="36">
        <v>45535</v>
      </c>
      <c r="G1747" s="37">
        <v>9.7588553494999994E-2</v>
      </c>
      <c r="H1747" s="38">
        <v>12643.97581</v>
      </c>
      <c r="I1747" s="33" t="s">
        <v>4035</v>
      </c>
      <c r="J1747" s="39">
        <v>5.9395918490999997E-2</v>
      </c>
      <c r="K1747" s="40">
        <v>7695.5803699999997</v>
      </c>
      <c r="L1747" s="33" t="s">
        <v>4215</v>
      </c>
      <c r="M1747" s="37">
        <v>5.4166271890999998E-2</v>
      </c>
      <c r="N1747" s="38">
        <v>7018.0057699999998</v>
      </c>
      <c r="O1747" s="41" t="s">
        <v>4052</v>
      </c>
    </row>
    <row r="1748" spans="2:15" ht="15" customHeight="1" x14ac:dyDescent="0.3">
      <c r="B1748" s="42" t="s">
        <v>1581</v>
      </c>
      <c r="C1748" s="43" t="s">
        <v>3381</v>
      </c>
      <c r="D1748" s="44" t="s">
        <v>3614</v>
      </c>
      <c r="E1748" s="45">
        <v>29633.654399999999</v>
      </c>
      <c r="F1748" s="46">
        <v>45535</v>
      </c>
      <c r="G1748" s="47">
        <v>0.12483445376000001</v>
      </c>
      <c r="H1748" s="48">
        <v>3699.3010599999998</v>
      </c>
      <c r="I1748" s="43" t="s">
        <v>4031</v>
      </c>
      <c r="J1748" s="49">
        <v>0.11888323837000001</v>
      </c>
      <c r="K1748" s="50">
        <v>3522.9448000000002</v>
      </c>
      <c r="L1748" s="43" t="s">
        <v>4186</v>
      </c>
      <c r="M1748" s="47">
        <v>9.6619061941000006E-2</v>
      </c>
      <c r="N1748" s="48">
        <v>2863.17589</v>
      </c>
      <c r="O1748" s="51" t="s">
        <v>4035</v>
      </c>
    </row>
    <row r="1749" spans="2:15" ht="15" customHeight="1" x14ac:dyDescent="0.3">
      <c r="B1749" s="32" t="s">
        <v>1582</v>
      </c>
      <c r="C1749" s="33" t="s">
        <v>3382</v>
      </c>
      <c r="D1749" s="34" t="s">
        <v>3609</v>
      </c>
      <c r="E1749" s="35">
        <v>7727.3134499999996</v>
      </c>
      <c r="F1749" s="36">
        <v>45504</v>
      </c>
      <c r="G1749" s="37">
        <v>0.21259518597999999</v>
      </c>
      <c r="H1749" s="38">
        <v>1642.78964</v>
      </c>
      <c r="I1749" s="33" t="s">
        <v>4044</v>
      </c>
      <c r="J1749" s="39">
        <v>0.20483629145000001</v>
      </c>
      <c r="K1749" s="40">
        <v>1582.8342299999999</v>
      </c>
      <c r="L1749" s="33" t="s">
        <v>4060</v>
      </c>
      <c r="M1749" s="37">
        <v>0.13868791488000001</v>
      </c>
      <c r="N1749" s="38">
        <v>1071.68499</v>
      </c>
      <c r="O1749" s="41" t="s">
        <v>4027</v>
      </c>
    </row>
    <row r="1750" spans="2:15" ht="15" customHeight="1" x14ac:dyDescent="0.3">
      <c r="B1750" s="42" t="s">
        <v>1583</v>
      </c>
      <c r="C1750" s="43" t="s">
        <v>3383</v>
      </c>
      <c r="D1750" s="44" t="s">
        <v>3613</v>
      </c>
      <c r="E1750" s="45">
        <v>40393.56523</v>
      </c>
      <c r="F1750" s="46">
        <v>45504</v>
      </c>
      <c r="G1750" s="47">
        <v>0.31216253920999998</v>
      </c>
      <c r="H1750" s="48">
        <v>12609.357889999999</v>
      </c>
      <c r="I1750" s="43" t="s">
        <v>4057</v>
      </c>
      <c r="J1750" s="49">
        <v>0.19210480644</v>
      </c>
      <c r="K1750" s="50">
        <v>7759.7980299999999</v>
      </c>
      <c r="L1750" s="43" t="s">
        <v>4030</v>
      </c>
      <c r="M1750" s="47">
        <v>0.16012055443000001</v>
      </c>
      <c r="N1750" s="48">
        <v>6467.8400600000004</v>
      </c>
      <c r="O1750" s="51" t="s">
        <v>4035</v>
      </c>
    </row>
    <row r="1751" spans="2:15" ht="15" customHeight="1" x14ac:dyDescent="0.3">
      <c r="B1751" s="32" t="s">
        <v>1584</v>
      </c>
      <c r="C1751" s="33" t="s">
        <v>3384</v>
      </c>
      <c r="D1751" s="34" t="s">
        <v>3613</v>
      </c>
      <c r="E1751" s="35">
        <v>28047.715680000001</v>
      </c>
      <c r="F1751" s="36">
        <v>45412</v>
      </c>
      <c r="G1751" s="37">
        <v>0.15305509114999999</v>
      </c>
      <c r="H1751" s="38">
        <v>4292.8456800000004</v>
      </c>
      <c r="I1751" s="33" t="s">
        <v>4048</v>
      </c>
      <c r="J1751" s="39">
        <v>0.14743439420000001</v>
      </c>
      <c r="K1751" s="40">
        <v>4135.1979700000002</v>
      </c>
      <c r="L1751" s="33" t="s">
        <v>4074</v>
      </c>
      <c r="M1751" s="37">
        <v>0.13405791163</v>
      </c>
      <c r="N1751" s="38">
        <v>3760.0181899999998</v>
      </c>
      <c r="O1751" s="41" t="s">
        <v>4035</v>
      </c>
    </row>
    <row r="1752" spans="2:15" ht="15" customHeight="1" x14ac:dyDescent="0.3">
      <c r="B1752" s="42" t="s">
        <v>1585</v>
      </c>
      <c r="C1752" s="43" t="s">
        <v>3385</v>
      </c>
      <c r="D1752" s="44" t="s">
        <v>3613</v>
      </c>
      <c r="E1752" s="45">
        <v>34637.000209999998</v>
      </c>
      <c r="F1752" s="46">
        <v>45504</v>
      </c>
      <c r="G1752" s="47">
        <v>0.22807932620999999</v>
      </c>
      <c r="H1752" s="48">
        <v>7899.9836699999996</v>
      </c>
      <c r="I1752" s="43" t="s">
        <v>4057</v>
      </c>
      <c r="J1752" s="49">
        <v>0.19614203709</v>
      </c>
      <c r="K1752" s="50">
        <v>6793.77178</v>
      </c>
      <c r="L1752" s="43" t="s">
        <v>4049</v>
      </c>
      <c r="M1752" s="47">
        <v>0.11309729209</v>
      </c>
      <c r="N1752" s="48">
        <v>3917.3509300000001</v>
      </c>
      <c r="O1752" s="51" t="s">
        <v>4030</v>
      </c>
    </row>
    <row r="1753" spans="2:15" ht="15" customHeight="1" x14ac:dyDescent="0.3">
      <c r="B1753" s="32" t="s">
        <v>1586</v>
      </c>
      <c r="C1753" s="33" t="s">
        <v>3386</v>
      </c>
      <c r="D1753" s="34" t="s">
        <v>3613</v>
      </c>
      <c r="E1753" s="35">
        <v>43193.42757</v>
      </c>
      <c r="F1753" s="36">
        <v>45535</v>
      </c>
      <c r="G1753" s="37">
        <v>0.12868265527</v>
      </c>
      <c r="H1753" s="38">
        <v>5558.2449500000002</v>
      </c>
      <c r="I1753" s="33" t="s">
        <v>4074</v>
      </c>
      <c r="J1753" s="39">
        <v>0.12663392599000001</v>
      </c>
      <c r="K1753" s="40">
        <v>5469.7533100000001</v>
      </c>
      <c r="L1753" s="33" t="s">
        <v>4166</v>
      </c>
      <c r="M1753" s="37">
        <v>0.10755315846000001</v>
      </c>
      <c r="N1753" s="38">
        <v>4645.5895600000003</v>
      </c>
      <c r="O1753" s="41" t="s">
        <v>4313</v>
      </c>
    </row>
    <row r="1754" spans="2:15" ht="15" customHeight="1" x14ac:dyDescent="0.3">
      <c r="B1754" s="42" t="s">
        <v>1587</v>
      </c>
      <c r="C1754" s="43" t="s">
        <v>3387</v>
      </c>
      <c r="D1754" s="44" t="s">
        <v>3600</v>
      </c>
      <c r="E1754" s="45">
        <v>512945.80637000001</v>
      </c>
      <c r="F1754" s="46">
        <v>45504</v>
      </c>
      <c r="G1754" s="47">
        <v>0.51772745035000001</v>
      </c>
      <c r="H1754" s="48">
        <v>265566.12449999998</v>
      </c>
      <c r="I1754" s="43" t="s">
        <v>4025</v>
      </c>
      <c r="J1754" s="49">
        <v>5.7879538796000003E-2</v>
      </c>
      <c r="K1754" s="50">
        <v>29689.066699999999</v>
      </c>
      <c r="L1754" s="43" t="s">
        <v>4031</v>
      </c>
      <c r="M1754" s="47">
        <v>5.7103915318999998E-2</v>
      </c>
      <c r="N1754" s="48">
        <v>29291.213889999999</v>
      </c>
      <c r="O1754" s="51" t="s">
        <v>4021</v>
      </c>
    </row>
    <row r="1755" spans="2:15" ht="15" customHeight="1" x14ac:dyDescent="0.3">
      <c r="B1755" s="32" t="s">
        <v>1588</v>
      </c>
      <c r="C1755" s="33" t="s">
        <v>3388</v>
      </c>
      <c r="D1755" s="34" t="s">
        <v>3620</v>
      </c>
      <c r="E1755" s="35">
        <v>27227.355650000001</v>
      </c>
      <c r="F1755" s="36">
        <v>44985</v>
      </c>
      <c r="G1755" s="37">
        <v>0.64588014994999998</v>
      </c>
      <c r="H1755" s="38">
        <v>17585.608550000001</v>
      </c>
      <c r="I1755" s="33" t="s">
        <v>4069</v>
      </c>
      <c r="J1755" s="39">
        <v>0.15014854885000001</v>
      </c>
      <c r="K1755" s="40">
        <v>4088.1479399999998</v>
      </c>
      <c r="L1755" s="33" t="s">
        <v>4088</v>
      </c>
      <c r="M1755" s="37">
        <v>8.0201633903000003E-2</v>
      </c>
      <c r="N1755" s="38">
        <v>2183.67841</v>
      </c>
      <c r="O1755" s="41" t="s">
        <v>4314</v>
      </c>
    </row>
    <row r="1756" spans="2:15" ht="15" customHeight="1" x14ac:dyDescent="0.3">
      <c r="B1756" s="42" t="s">
        <v>1589</v>
      </c>
      <c r="C1756" s="43" t="s">
        <v>3389</v>
      </c>
      <c r="D1756" s="44" t="s">
        <v>3615</v>
      </c>
      <c r="E1756" s="45">
        <v>7032.1259499999996</v>
      </c>
      <c r="F1756" s="46">
        <v>45504</v>
      </c>
      <c r="G1756" s="47">
        <v>0.18293223828999999</v>
      </c>
      <c r="H1756" s="48">
        <v>1286.40254</v>
      </c>
      <c r="I1756" s="43" t="s">
        <v>4115</v>
      </c>
      <c r="J1756" s="49">
        <v>0.16617384249</v>
      </c>
      <c r="K1756" s="50">
        <v>1168.55539</v>
      </c>
      <c r="L1756" s="43" t="s">
        <v>4047</v>
      </c>
      <c r="M1756" s="47">
        <v>0.12952955144</v>
      </c>
      <c r="N1756" s="48">
        <v>910.86811999999998</v>
      </c>
      <c r="O1756" s="51" t="s">
        <v>4024</v>
      </c>
    </row>
    <row r="1757" spans="2:15" ht="15" customHeight="1" x14ac:dyDescent="0.3">
      <c r="B1757" s="32" t="s">
        <v>1590</v>
      </c>
      <c r="C1757" s="33" t="s">
        <v>3390</v>
      </c>
      <c r="D1757" s="34" t="s">
        <v>3613</v>
      </c>
      <c r="E1757" s="35">
        <v>116349.63862</v>
      </c>
      <c r="F1757" s="36">
        <v>45504</v>
      </c>
      <c r="G1757" s="37">
        <v>0.13692851511000001</v>
      </c>
      <c r="H1757" s="38">
        <v>15931.58325</v>
      </c>
      <c r="I1757" s="33" t="s">
        <v>4048</v>
      </c>
      <c r="J1757" s="39">
        <v>0.13362564177</v>
      </c>
      <c r="K1757" s="40">
        <v>15547.29513</v>
      </c>
      <c r="L1757" s="33" t="s">
        <v>4057</v>
      </c>
      <c r="M1757" s="37">
        <v>0.12413358564</v>
      </c>
      <c r="N1757" s="38">
        <v>14442.89783</v>
      </c>
      <c r="O1757" s="41" t="s">
        <v>4030</v>
      </c>
    </row>
    <row r="1758" spans="2:15" ht="15" customHeight="1" x14ac:dyDescent="0.3">
      <c r="B1758" s="42" t="s">
        <v>1591</v>
      </c>
      <c r="C1758" s="43" t="s">
        <v>3391</v>
      </c>
      <c r="D1758" s="44" t="s">
        <v>3617</v>
      </c>
      <c r="E1758" s="45">
        <v>44216.9899</v>
      </c>
      <c r="F1758" s="46">
        <v>45535</v>
      </c>
      <c r="G1758" s="47">
        <v>0.20002784110999999</v>
      </c>
      <c r="H1758" s="48">
        <v>8844.6290300000001</v>
      </c>
      <c r="I1758" s="43" t="s">
        <v>4044</v>
      </c>
      <c r="J1758" s="49">
        <v>0.12947300014999999</v>
      </c>
      <c r="K1758" s="50">
        <v>5724.9063399999995</v>
      </c>
      <c r="L1758" s="43" t="s">
        <v>4021</v>
      </c>
      <c r="M1758" s="47">
        <v>9.8825399465000005E-2</v>
      </c>
      <c r="N1758" s="48">
        <v>4369.7616900000003</v>
      </c>
      <c r="O1758" s="51" t="s">
        <v>4174</v>
      </c>
    </row>
    <row r="1759" spans="2:15" ht="15" customHeight="1" x14ac:dyDescent="0.3">
      <c r="B1759" s="32" t="s">
        <v>1592</v>
      </c>
      <c r="C1759" s="33" t="s">
        <v>3392</v>
      </c>
      <c r="D1759" s="34" t="s">
        <v>3613</v>
      </c>
      <c r="E1759" s="35">
        <v>24356.224279999999</v>
      </c>
      <c r="F1759" s="36">
        <v>45504</v>
      </c>
      <c r="G1759" s="37">
        <v>0.19235492029000001</v>
      </c>
      <c r="H1759" s="38">
        <v>4685.0395799999997</v>
      </c>
      <c r="I1759" s="33" t="s">
        <v>4057</v>
      </c>
      <c r="J1759" s="39">
        <v>0.14164937185000001</v>
      </c>
      <c r="K1759" s="40">
        <v>3450.04387</v>
      </c>
      <c r="L1759" s="33" t="s">
        <v>4030</v>
      </c>
      <c r="M1759" s="37">
        <v>0.10989647242</v>
      </c>
      <c r="N1759" s="38">
        <v>2676.6631299999999</v>
      </c>
      <c r="O1759" s="41" t="s">
        <v>4047</v>
      </c>
    </row>
    <row r="1760" spans="2:15" ht="15" customHeight="1" x14ac:dyDescent="0.3">
      <c r="B1760" s="42" t="s">
        <v>1593</v>
      </c>
      <c r="C1760" s="43" t="s">
        <v>3393</v>
      </c>
      <c r="D1760" s="44" t="s">
        <v>3618</v>
      </c>
      <c r="E1760" s="45">
        <v>7036.62417</v>
      </c>
      <c r="F1760" s="46">
        <v>45535</v>
      </c>
      <c r="G1760" s="47">
        <v>0.2826452418</v>
      </c>
      <c r="H1760" s="48">
        <v>1988.86834</v>
      </c>
      <c r="I1760" s="43" t="s">
        <v>4076</v>
      </c>
      <c r="J1760" s="49">
        <v>0.14896020373999999</v>
      </c>
      <c r="K1760" s="50">
        <v>1048.17697</v>
      </c>
      <c r="L1760" s="43" t="s">
        <v>4021</v>
      </c>
      <c r="M1760" s="47">
        <v>0.14544427203999999</v>
      </c>
      <c r="N1760" s="48">
        <v>1023.43668</v>
      </c>
      <c r="O1760" s="51" t="s">
        <v>4031</v>
      </c>
    </row>
    <row r="1761" spans="2:15" ht="15" customHeight="1" x14ac:dyDescent="0.3">
      <c r="B1761" s="32" t="s">
        <v>1594</v>
      </c>
      <c r="C1761" s="33" t="s">
        <v>3394</v>
      </c>
      <c r="D1761" s="34" t="s">
        <v>3608</v>
      </c>
      <c r="E1761" s="35">
        <v>498046.82760000002</v>
      </c>
      <c r="F1761" s="36">
        <v>45504</v>
      </c>
      <c r="G1761" s="37">
        <v>0.44557380712</v>
      </c>
      <c r="H1761" s="38">
        <v>221916.62109999999</v>
      </c>
      <c r="I1761" s="33" t="s">
        <v>4025</v>
      </c>
      <c r="J1761" s="39">
        <v>0.1077997642</v>
      </c>
      <c r="K1761" s="40">
        <v>53689.330580000002</v>
      </c>
      <c r="L1761" s="33" t="s">
        <v>4268</v>
      </c>
      <c r="M1761" s="37">
        <v>5.2629168539000001E-2</v>
      </c>
      <c r="N1761" s="38">
        <v>26211.790430000001</v>
      </c>
      <c r="O1761" s="41" t="s">
        <v>4315</v>
      </c>
    </row>
    <row r="1762" spans="2:15" ht="15" customHeight="1" x14ac:dyDescent="0.3">
      <c r="B1762" s="42" t="s">
        <v>3830</v>
      </c>
      <c r="C1762" s="43" t="s">
        <v>4004</v>
      </c>
      <c r="D1762" s="44" t="s">
        <v>3611</v>
      </c>
      <c r="E1762" s="45">
        <v>3190.5402800000002</v>
      </c>
      <c r="F1762" s="46">
        <v>45535</v>
      </c>
      <c r="G1762" s="47">
        <v>0.92132308700999999</v>
      </c>
      <c r="H1762" s="48">
        <v>2939.5184199999999</v>
      </c>
      <c r="I1762" s="43" t="s">
        <v>4044</v>
      </c>
      <c r="J1762" s="49">
        <v>4.6951900572999999E-2</v>
      </c>
      <c r="K1762" s="50">
        <v>149.80193</v>
      </c>
      <c r="L1762" s="43" t="s">
        <v>4020</v>
      </c>
      <c r="M1762" s="47">
        <v>2.7209968338000001E-2</v>
      </c>
      <c r="N1762" s="48">
        <v>86.814499999999995</v>
      </c>
      <c r="O1762" s="51" t="s">
        <v>4021</v>
      </c>
    </row>
    <row r="1763" spans="2:15" ht="15" customHeight="1" x14ac:dyDescent="0.3">
      <c r="B1763" s="32" t="s">
        <v>1595</v>
      </c>
      <c r="C1763" s="33" t="s">
        <v>3395</v>
      </c>
      <c r="D1763" s="34" t="s">
        <v>3616</v>
      </c>
      <c r="E1763" s="35">
        <v>18513.310669999999</v>
      </c>
      <c r="F1763" s="36">
        <v>45535</v>
      </c>
      <c r="G1763" s="37">
        <v>0.23106090565000001</v>
      </c>
      <c r="H1763" s="38">
        <v>4277.7023300000001</v>
      </c>
      <c r="I1763" s="33" t="s">
        <v>4021</v>
      </c>
      <c r="J1763" s="39">
        <v>0.14259134073999999</v>
      </c>
      <c r="K1763" s="40">
        <v>2639.83779</v>
      </c>
      <c r="L1763" s="33" t="s">
        <v>4041</v>
      </c>
      <c r="M1763" s="37">
        <v>0.13152326471</v>
      </c>
      <c r="N1763" s="38">
        <v>2434.9310599999999</v>
      </c>
      <c r="O1763" s="41" t="s">
        <v>4052</v>
      </c>
    </row>
    <row r="1764" spans="2:15" ht="15" customHeight="1" x14ac:dyDescent="0.3">
      <c r="B1764" s="42" t="s">
        <v>1596</v>
      </c>
      <c r="C1764" s="43" t="s">
        <v>3396</v>
      </c>
      <c r="D1764" s="44" t="s">
        <v>3623</v>
      </c>
      <c r="E1764" s="45">
        <v>54586.796820000003</v>
      </c>
      <c r="F1764" s="46">
        <v>45504</v>
      </c>
      <c r="G1764" s="47">
        <v>0.14061768132999999</v>
      </c>
      <c r="H1764" s="48">
        <v>7675.8688000000002</v>
      </c>
      <c r="I1764" s="43" t="s">
        <v>4022</v>
      </c>
      <c r="J1764" s="49">
        <v>0.11326992295</v>
      </c>
      <c r="K1764" s="50">
        <v>6183.0422699999999</v>
      </c>
      <c r="L1764" s="43" t="s">
        <v>4074</v>
      </c>
      <c r="M1764" s="47">
        <v>0.10467165602</v>
      </c>
      <c r="N1764" s="48">
        <v>5713.6904199999999</v>
      </c>
      <c r="O1764" s="51" t="s">
        <v>4035</v>
      </c>
    </row>
    <row r="1765" spans="2:15" ht="15" customHeight="1" x14ac:dyDescent="0.3">
      <c r="B1765" s="32" t="s">
        <v>1597</v>
      </c>
      <c r="C1765" s="33" t="s">
        <v>3397</v>
      </c>
      <c r="D1765" s="34" t="s">
        <v>3615</v>
      </c>
      <c r="E1765" s="35">
        <v>41782.312989999999</v>
      </c>
      <c r="F1765" s="36">
        <v>45504</v>
      </c>
      <c r="G1765" s="37">
        <v>0.11633641539</v>
      </c>
      <c r="H1765" s="38">
        <v>4860.8045199999997</v>
      </c>
      <c r="I1765" s="33" t="s">
        <v>4030</v>
      </c>
      <c r="J1765" s="39">
        <v>0.10785218906000001</v>
      </c>
      <c r="K1765" s="40">
        <v>4506.3139199999996</v>
      </c>
      <c r="L1765" s="33" t="s">
        <v>4044</v>
      </c>
      <c r="M1765" s="37">
        <v>9.0928381608E-2</v>
      </c>
      <c r="N1765" s="38">
        <v>3799.1981000000001</v>
      </c>
      <c r="O1765" s="41" t="s">
        <v>4041</v>
      </c>
    </row>
    <row r="1766" spans="2:15" ht="15" customHeight="1" x14ac:dyDescent="0.3">
      <c r="B1766" s="42" t="s">
        <v>1598</v>
      </c>
      <c r="C1766" s="43" t="s">
        <v>3398</v>
      </c>
      <c r="D1766" s="44" t="s">
        <v>3623</v>
      </c>
      <c r="E1766" s="45">
        <v>2757.4017100000001</v>
      </c>
      <c r="F1766" s="46">
        <v>45535</v>
      </c>
      <c r="G1766" s="47">
        <v>0.39278820204999998</v>
      </c>
      <c r="H1766" s="48">
        <v>1083.0748599999999</v>
      </c>
      <c r="I1766" s="43" t="s">
        <v>4028</v>
      </c>
      <c r="J1766" s="49">
        <v>0.34658592418</v>
      </c>
      <c r="K1766" s="50">
        <v>955.67661999999996</v>
      </c>
      <c r="L1766" s="43" t="s">
        <v>4021</v>
      </c>
      <c r="M1766" s="47">
        <v>0.14885391145999999</v>
      </c>
      <c r="N1766" s="48">
        <v>410.45003000000003</v>
      </c>
      <c r="O1766" s="51" t="s">
        <v>4044</v>
      </c>
    </row>
    <row r="1767" spans="2:15" ht="15" customHeight="1" x14ac:dyDescent="0.3">
      <c r="B1767" s="32" t="s">
        <v>1599</v>
      </c>
      <c r="C1767" s="33" t="s">
        <v>3399</v>
      </c>
      <c r="D1767" s="34" t="s">
        <v>3614</v>
      </c>
      <c r="E1767" s="35">
        <v>20334.710490000001</v>
      </c>
      <c r="F1767" s="36">
        <v>45535</v>
      </c>
      <c r="G1767" s="37">
        <v>0.13861010568000001</v>
      </c>
      <c r="H1767" s="38">
        <v>2818.5963700000002</v>
      </c>
      <c r="I1767" s="33" t="s">
        <v>4037</v>
      </c>
      <c r="J1767" s="39">
        <v>8.6117067212000006E-2</v>
      </c>
      <c r="K1767" s="40">
        <v>1751.16563</v>
      </c>
      <c r="L1767" s="33" t="s">
        <v>4170</v>
      </c>
      <c r="M1767" s="37">
        <v>7.9667669760999996E-2</v>
      </c>
      <c r="N1767" s="38">
        <v>1620.019</v>
      </c>
      <c r="O1767" s="41" t="s">
        <v>4074</v>
      </c>
    </row>
    <row r="1768" spans="2:15" ht="15" customHeight="1" x14ac:dyDescent="0.3">
      <c r="B1768" s="42" t="s">
        <v>1600</v>
      </c>
      <c r="C1768" s="43" t="s">
        <v>3400</v>
      </c>
      <c r="D1768" s="44" t="s">
        <v>3614</v>
      </c>
      <c r="E1768" s="45">
        <v>166928.06138</v>
      </c>
      <c r="F1768" s="46">
        <v>45504</v>
      </c>
      <c r="G1768" s="47">
        <v>0.11612299346</v>
      </c>
      <c r="H1768" s="48">
        <v>19384.186180000001</v>
      </c>
      <c r="I1768" s="43" t="s">
        <v>4028</v>
      </c>
      <c r="J1768" s="49">
        <v>8.2327866604999994E-2</v>
      </c>
      <c r="K1768" s="50">
        <v>13742.831169999999</v>
      </c>
      <c r="L1768" s="43" t="s">
        <v>4109</v>
      </c>
      <c r="M1768" s="47">
        <v>7.2315431511000006E-2</v>
      </c>
      <c r="N1768" s="48">
        <v>12071.47479</v>
      </c>
      <c r="O1768" s="51" t="s">
        <v>4231</v>
      </c>
    </row>
    <row r="1769" spans="2:15" ht="15" customHeight="1" x14ac:dyDescent="0.3">
      <c r="B1769" s="32" t="s">
        <v>3831</v>
      </c>
      <c r="C1769" s="33" t="s">
        <v>4005</v>
      </c>
      <c r="D1769" s="34" t="s">
        <v>3600</v>
      </c>
      <c r="E1769" s="35">
        <v>9335.7509499999996</v>
      </c>
      <c r="F1769" s="36">
        <v>45504</v>
      </c>
      <c r="G1769" s="37">
        <v>0.44936111111999999</v>
      </c>
      <c r="H1769" s="38">
        <v>4195.1234199999999</v>
      </c>
      <c r="I1769" s="33" t="s">
        <v>4021</v>
      </c>
      <c r="J1769" s="39">
        <v>0.20039404115000001</v>
      </c>
      <c r="K1769" s="40">
        <v>1870.8288600000001</v>
      </c>
      <c r="L1769" s="33" t="s">
        <v>4105</v>
      </c>
      <c r="M1769" s="37">
        <v>0.11440492743</v>
      </c>
      <c r="N1769" s="38">
        <v>1068.05591</v>
      </c>
      <c r="O1769" s="41" t="s">
        <v>4019</v>
      </c>
    </row>
    <row r="1770" spans="2:15" ht="15" customHeight="1" x14ac:dyDescent="0.3">
      <c r="B1770" s="42" t="s">
        <v>3832</v>
      </c>
      <c r="C1770" s="43" t="s">
        <v>4006</v>
      </c>
      <c r="D1770" s="44" t="s">
        <v>3607</v>
      </c>
      <c r="E1770" s="45">
        <v>8889.5308499999992</v>
      </c>
      <c r="F1770" s="46">
        <v>45473</v>
      </c>
      <c r="G1770" s="47">
        <v>0.73075267183000003</v>
      </c>
      <c r="H1770" s="48">
        <v>6496.0484200000001</v>
      </c>
      <c r="I1770" s="43" t="s">
        <v>4052</v>
      </c>
      <c r="J1770" s="49">
        <v>8.5153307050000002E-2</v>
      </c>
      <c r="K1770" s="50">
        <v>756.97294999999997</v>
      </c>
      <c r="L1770" s="43" t="s">
        <v>4366</v>
      </c>
      <c r="M1770" s="47">
        <v>6.2924615419999996E-2</v>
      </c>
      <c r="N1770" s="48">
        <v>559.37031000000002</v>
      </c>
      <c r="O1770" s="51" t="s">
        <v>4021</v>
      </c>
    </row>
    <row r="1771" spans="2:15" ht="15" customHeight="1" x14ac:dyDescent="0.3">
      <c r="B1771" s="32" t="s">
        <v>1601</v>
      </c>
      <c r="C1771" s="33" t="s">
        <v>3401</v>
      </c>
      <c r="D1771" s="34" t="s">
        <v>3607</v>
      </c>
      <c r="E1771" s="35">
        <v>2922.7909</v>
      </c>
      <c r="F1771" s="36">
        <v>45504</v>
      </c>
      <c r="G1771" s="37">
        <v>0.23376220311000001</v>
      </c>
      <c r="H1771" s="38">
        <v>683.23803999999996</v>
      </c>
      <c r="I1771" s="33" t="s">
        <v>4172</v>
      </c>
      <c r="J1771" s="39">
        <v>0.19433841128000001</v>
      </c>
      <c r="K1771" s="40">
        <v>568.01053999999999</v>
      </c>
      <c r="L1771" s="33" t="s">
        <v>4109</v>
      </c>
      <c r="M1771" s="37">
        <v>0.14387044588</v>
      </c>
      <c r="N1771" s="38">
        <v>420.50322999999997</v>
      </c>
      <c r="O1771" s="41" t="s">
        <v>4054</v>
      </c>
    </row>
    <row r="1772" spans="2:15" ht="15" customHeight="1" x14ac:dyDescent="0.3">
      <c r="B1772" s="42" t="s">
        <v>1602</v>
      </c>
      <c r="C1772" s="43" t="s">
        <v>3402</v>
      </c>
      <c r="D1772" s="44" t="s">
        <v>3613</v>
      </c>
      <c r="E1772" s="45">
        <v>44952.12371</v>
      </c>
      <c r="F1772" s="46">
        <v>45504</v>
      </c>
      <c r="G1772" s="47">
        <v>0.15301972504</v>
      </c>
      <c r="H1772" s="48">
        <v>6878.5616099999997</v>
      </c>
      <c r="I1772" s="43" t="s">
        <v>4057</v>
      </c>
      <c r="J1772" s="49">
        <v>9.2370726392999994E-2</v>
      </c>
      <c r="K1772" s="50">
        <v>4152.2603200000003</v>
      </c>
      <c r="L1772" s="43" t="s">
        <v>4140</v>
      </c>
      <c r="M1772" s="47">
        <v>7.0427521965999995E-2</v>
      </c>
      <c r="N1772" s="48">
        <v>3165.8666800000001</v>
      </c>
      <c r="O1772" s="51" t="s">
        <v>4035</v>
      </c>
    </row>
    <row r="1773" spans="2:15" ht="15" customHeight="1" x14ac:dyDescent="0.3">
      <c r="B1773" s="32" t="s">
        <v>1603</v>
      </c>
      <c r="C1773" s="33" t="s">
        <v>3403</v>
      </c>
      <c r="D1773" s="34" t="s">
        <v>3611</v>
      </c>
      <c r="E1773" s="35">
        <v>19653.35874</v>
      </c>
      <c r="F1773" s="36">
        <v>45230</v>
      </c>
      <c r="G1773" s="37">
        <v>0.16900604746</v>
      </c>
      <c r="H1773" s="38">
        <v>3321.5364800000002</v>
      </c>
      <c r="I1773" s="33" t="s">
        <v>4097</v>
      </c>
      <c r="J1773" s="39">
        <v>0.14072236744</v>
      </c>
      <c r="K1773" s="40">
        <v>2765.6671700000002</v>
      </c>
      <c r="L1773" s="33" t="s">
        <v>4029</v>
      </c>
      <c r="M1773" s="37">
        <v>0.13947537244</v>
      </c>
      <c r="N1773" s="38">
        <v>2741.1595299999999</v>
      </c>
      <c r="O1773" s="41" t="s">
        <v>4116</v>
      </c>
    </row>
    <row r="1774" spans="2:15" ht="15" customHeight="1" x14ac:dyDescent="0.3">
      <c r="B1774" s="42" t="s">
        <v>1604</v>
      </c>
      <c r="C1774" s="43" t="s">
        <v>3404</v>
      </c>
      <c r="D1774" s="44" t="s">
        <v>3614</v>
      </c>
      <c r="E1774" s="45">
        <v>651935.34172999999</v>
      </c>
      <c r="F1774" s="46">
        <v>45504</v>
      </c>
      <c r="G1774" s="47">
        <v>0.29586188582</v>
      </c>
      <c r="H1774" s="48">
        <v>192882.81964</v>
      </c>
      <c r="I1774" s="43" t="s">
        <v>4109</v>
      </c>
      <c r="J1774" s="49">
        <v>0.23823623284000001</v>
      </c>
      <c r="K1774" s="50">
        <v>155314.61986999999</v>
      </c>
      <c r="L1774" s="43" t="s">
        <v>4058</v>
      </c>
      <c r="M1774" s="47">
        <v>0.16063775028999999</v>
      </c>
      <c r="N1774" s="48">
        <v>104725.42663</v>
      </c>
      <c r="O1774" s="51" t="s">
        <v>4060</v>
      </c>
    </row>
    <row r="1775" spans="2:15" ht="15" customHeight="1" x14ac:dyDescent="0.3">
      <c r="B1775" s="32" t="s">
        <v>1605</v>
      </c>
      <c r="C1775" s="33" t="s">
        <v>3405</v>
      </c>
      <c r="D1775" s="34" t="s">
        <v>3613</v>
      </c>
      <c r="E1775" s="35">
        <v>25280.825219999999</v>
      </c>
      <c r="F1775" s="36">
        <v>45504</v>
      </c>
      <c r="G1775" s="37">
        <v>0.1899777285</v>
      </c>
      <c r="H1775" s="38">
        <v>4802.7937499999998</v>
      </c>
      <c r="I1775" s="33" t="s">
        <v>4035</v>
      </c>
      <c r="J1775" s="39">
        <v>0.17984947209999999</v>
      </c>
      <c r="K1775" s="40">
        <v>4546.7430700000004</v>
      </c>
      <c r="L1775" s="33" t="s">
        <v>4030</v>
      </c>
      <c r="M1775" s="37">
        <v>8.3255525944E-2</v>
      </c>
      <c r="N1775" s="38">
        <v>2104.7683999999999</v>
      </c>
      <c r="O1775" s="41" t="s">
        <v>4048</v>
      </c>
    </row>
    <row r="1776" spans="2:15" ht="15" customHeight="1" x14ac:dyDescent="0.3">
      <c r="B1776" s="42" t="s">
        <v>1606</v>
      </c>
      <c r="C1776" s="43" t="s">
        <v>3406</v>
      </c>
      <c r="D1776" s="44" t="s">
        <v>3612</v>
      </c>
      <c r="E1776" s="45">
        <v>78596.872810000001</v>
      </c>
      <c r="F1776" s="46">
        <v>45504</v>
      </c>
      <c r="G1776" s="47">
        <v>0.13458466656000001</v>
      </c>
      <c r="H1776" s="48">
        <v>10577.933919999999</v>
      </c>
      <c r="I1776" s="43" t="s">
        <v>4041</v>
      </c>
      <c r="J1776" s="49">
        <v>0.10568890622</v>
      </c>
      <c r="K1776" s="50">
        <v>8306.8175200000005</v>
      </c>
      <c r="L1776" s="43" t="s">
        <v>4051</v>
      </c>
      <c r="M1776" s="47">
        <v>8.2517263832000004E-2</v>
      </c>
      <c r="N1776" s="48">
        <v>6485.5988900000002</v>
      </c>
      <c r="O1776" s="51" t="s">
        <v>4058</v>
      </c>
    </row>
    <row r="1777" spans="2:15" ht="15" customHeight="1" x14ac:dyDescent="0.3">
      <c r="B1777" s="32" t="s">
        <v>1607</v>
      </c>
      <c r="C1777" s="33" t="s">
        <v>3407</v>
      </c>
      <c r="D1777" s="34" t="s">
        <v>3614</v>
      </c>
      <c r="E1777" s="35">
        <v>82550.304229999994</v>
      </c>
      <c r="F1777" s="36">
        <v>45504</v>
      </c>
      <c r="G1777" s="37">
        <v>0.24754032417999999</v>
      </c>
      <c r="H1777" s="38">
        <v>20434.529070000001</v>
      </c>
      <c r="I1777" s="33" t="s">
        <v>4148</v>
      </c>
      <c r="J1777" s="39">
        <v>0.13503149314999999</v>
      </c>
      <c r="K1777" s="40">
        <v>11146.89084</v>
      </c>
      <c r="L1777" s="33" t="s">
        <v>4066</v>
      </c>
      <c r="M1777" s="37">
        <v>0.12074498262</v>
      </c>
      <c r="N1777" s="38">
        <v>9967.5350500000004</v>
      </c>
      <c r="O1777" s="41" t="s">
        <v>4170</v>
      </c>
    </row>
    <row r="1778" spans="2:15" ht="15" customHeight="1" x14ac:dyDescent="0.3">
      <c r="B1778" s="42" t="s">
        <v>1608</v>
      </c>
      <c r="C1778" s="43" t="s">
        <v>3408</v>
      </c>
      <c r="D1778" s="44" t="s">
        <v>3612</v>
      </c>
      <c r="E1778" s="45">
        <v>198194.49634000001</v>
      </c>
      <c r="F1778" s="46">
        <v>45535</v>
      </c>
      <c r="G1778" s="47">
        <v>0.21463157154000001</v>
      </c>
      <c r="H1778" s="48">
        <v>42538.796219999997</v>
      </c>
      <c r="I1778" s="43" t="s">
        <v>4021</v>
      </c>
      <c r="J1778" s="49">
        <v>0.14349594623</v>
      </c>
      <c r="K1778" s="50">
        <v>28440.106790000002</v>
      </c>
      <c r="L1778" s="43" t="s">
        <v>4044</v>
      </c>
      <c r="M1778" s="47">
        <v>0.14146268669000001</v>
      </c>
      <c r="N1778" s="48">
        <v>28037.125940000002</v>
      </c>
      <c r="O1778" s="51" t="s">
        <v>4168</v>
      </c>
    </row>
    <row r="1779" spans="2:15" ht="15" customHeight="1" x14ac:dyDescent="0.3">
      <c r="B1779" s="32" t="s">
        <v>1609</v>
      </c>
      <c r="C1779" s="33" t="s">
        <v>3409</v>
      </c>
      <c r="D1779" s="34" t="s">
        <v>3609</v>
      </c>
      <c r="E1779" s="35">
        <v>6483.5552299999999</v>
      </c>
      <c r="F1779" s="36">
        <v>45351</v>
      </c>
      <c r="G1779" s="37">
        <v>0.96904811436000005</v>
      </c>
      <c r="H1779" s="38">
        <v>6282.8769700000003</v>
      </c>
      <c r="I1779" s="33" t="s">
        <v>4088</v>
      </c>
      <c r="J1779" s="39">
        <v>3.0951885637E-2</v>
      </c>
      <c r="K1779" s="40">
        <v>200.67825999999999</v>
      </c>
      <c r="L1779" s="33" t="s">
        <v>4020</v>
      </c>
      <c r="M1779" s="37"/>
      <c r="N1779" s="38"/>
      <c r="O1779" s="41" t="s">
        <v>3627</v>
      </c>
    </row>
    <row r="1780" spans="2:15" ht="15" customHeight="1" x14ac:dyDescent="0.3">
      <c r="B1780" s="42" t="s">
        <v>1610</v>
      </c>
      <c r="C1780" s="43" t="s">
        <v>3410</v>
      </c>
      <c r="D1780" s="44" t="s">
        <v>3618</v>
      </c>
      <c r="E1780" s="45">
        <v>126623.88308</v>
      </c>
      <c r="F1780" s="46">
        <v>45504</v>
      </c>
      <c r="G1780" s="47">
        <v>0.11953739398</v>
      </c>
      <c r="H1780" s="48">
        <v>15136.289000000001</v>
      </c>
      <c r="I1780" s="43" t="s">
        <v>4044</v>
      </c>
      <c r="J1780" s="49">
        <v>7.3569498134000003E-2</v>
      </c>
      <c r="K1780" s="50">
        <v>9315.65553</v>
      </c>
      <c r="L1780" s="43" t="s">
        <v>4022</v>
      </c>
      <c r="M1780" s="47">
        <v>6.8095011149000004E-2</v>
      </c>
      <c r="N1780" s="48">
        <v>8622.4547299999995</v>
      </c>
      <c r="O1780" s="51" t="s">
        <v>4316</v>
      </c>
    </row>
    <row r="1781" spans="2:15" ht="15" customHeight="1" x14ac:dyDescent="0.3">
      <c r="B1781" s="32" t="s">
        <v>1611</v>
      </c>
      <c r="C1781" s="33" t="s">
        <v>3411</v>
      </c>
      <c r="D1781" s="34" t="s">
        <v>3600</v>
      </c>
      <c r="E1781" s="35">
        <v>10545.0656</v>
      </c>
      <c r="F1781" s="36">
        <v>45504</v>
      </c>
      <c r="G1781" s="37">
        <v>0.15314170638999999</v>
      </c>
      <c r="H1781" s="38">
        <v>1614.8893399999999</v>
      </c>
      <c r="I1781" s="33" t="s">
        <v>4044</v>
      </c>
      <c r="J1781" s="39">
        <v>0.10976465618</v>
      </c>
      <c r="K1781" s="40">
        <v>1157.4755</v>
      </c>
      <c r="L1781" s="33" t="s">
        <v>4022</v>
      </c>
      <c r="M1781" s="37">
        <v>0.10173328556</v>
      </c>
      <c r="N1781" s="38">
        <v>1072.7841699999999</v>
      </c>
      <c r="O1781" s="41" t="s">
        <v>4025</v>
      </c>
    </row>
    <row r="1782" spans="2:15" ht="15" customHeight="1" x14ac:dyDescent="0.3">
      <c r="B1782" s="42" t="s">
        <v>3833</v>
      </c>
      <c r="C1782" s="43" t="s">
        <v>4007</v>
      </c>
      <c r="D1782" s="44" t="s">
        <v>3602</v>
      </c>
      <c r="E1782" s="45">
        <v>6918.3770000000004</v>
      </c>
      <c r="F1782" s="46">
        <v>45382</v>
      </c>
      <c r="G1782" s="47">
        <v>0.21897354249000001</v>
      </c>
      <c r="H1782" s="48">
        <v>1514.9415200000001</v>
      </c>
      <c r="I1782" s="43" t="s">
        <v>4088</v>
      </c>
      <c r="J1782" s="49">
        <v>9.0904728089000006E-2</v>
      </c>
      <c r="K1782" s="50">
        <v>628.91318000000001</v>
      </c>
      <c r="L1782" s="43" t="s">
        <v>4097</v>
      </c>
      <c r="M1782" s="47">
        <v>8.1482379465999996E-2</v>
      </c>
      <c r="N1782" s="48">
        <v>563.72582</v>
      </c>
      <c r="O1782" s="51" t="s">
        <v>4110</v>
      </c>
    </row>
    <row r="1783" spans="2:15" ht="15" customHeight="1" x14ac:dyDescent="0.3">
      <c r="B1783" s="32" t="s">
        <v>1612</v>
      </c>
      <c r="C1783" s="33" t="s">
        <v>3412</v>
      </c>
      <c r="D1783" s="34" t="s">
        <v>3613</v>
      </c>
      <c r="E1783" s="35">
        <v>22548.628769999999</v>
      </c>
      <c r="F1783" s="36">
        <v>45504</v>
      </c>
      <c r="G1783" s="37">
        <v>0.19772615867000001</v>
      </c>
      <c r="H1783" s="38">
        <v>4458.4537499999997</v>
      </c>
      <c r="I1783" s="33" t="s">
        <v>4057</v>
      </c>
      <c r="J1783" s="39">
        <v>0.12523429778</v>
      </c>
      <c r="K1783" s="40">
        <v>2823.8616900000002</v>
      </c>
      <c r="L1783" s="33" t="s">
        <v>4042</v>
      </c>
      <c r="M1783" s="37">
        <v>9.4079601541999999E-2</v>
      </c>
      <c r="N1783" s="38">
        <v>2121.3660100000002</v>
      </c>
      <c r="O1783" s="41" t="s">
        <v>4035</v>
      </c>
    </row>
    <row r="1784" spans="2:15" ht="15" customHeight="1" x14ac:dyDescent="0.3">
      <c r="B1784" s="42" t="s">
        <v>1613</v>
      </c>
      <c r="C1784" s="43" t="s">
        <v>3413</v>
      </c>
      <c r="D1784" s="44" t="s">
        <v>3600</v>
      </c>
      <c r="E1784" s="45">
        <v>18719.144469999999</v>
      </c>
      <c r="F1784" s="46">
        <v>45504</v>
      </c>
      <c r="G1784" s="47">
        <v>0.40645278539000002</v>
      </c>
      <c r="H1784" s="48">
        <v>7608.44841</v>
      </c>
      <c r="I1784" s="43" t="s">
        <v>4052</v>
      </c>
      <c r="J1784" s="49">
        <v>0.36184392405999999</v>
      </c>
      <c r="K1784" s="50">
        <v>6773.4086900000002</v>
      </c>
      <c r="L1784" s="43" t="s">
        <v>4019</v>
      </c>
      <c r="M1784" s="47">
        <v>0.18138430126999999</v>
      </c>
      <c r="N1784" s="48">
        <v>3395.3589400000001</v>
      </c>
      <c r="O1784" s="51" t="s">
        <v>4050</v>
      </c>
    </row>
    <row r="1785" spans="2:15" ht="15" customHeight="1" x14ac:dyDescent="0.3">
      <c r="B1785" s="32" t="s">
        <v>1614</v>
      </c>
      <c r="C1785" s="33" t="s">
        <v>3414</v>
      </c>
      <c r="D1785" s="34" t="s">
        <v>3613</v>
      </c>
      <c r="E1785" s="35">
        <v>5269.8611199999996</v>
      </c>
      <c r="F1785" s="36">
        <v>42369</v>
      </c>
      <c r="G1785" s="37">
        <v>0.64436321047</v>
      </c>
      <c r="H1785" s="38">
        <v>3395.7046300000002</v>
      </c>
      <c r="I1785" s="33" t="s">
        <v>4113</v>
      </c>
      <c r="J1785" s="39">
        <v>0.20008529181000001</v>
      </c>
      <c r="K1785" s="40">
        <v>1054.4217000000001</v>
      </c>
      <c r="L1785" s="33" t="s">
        <v>4473</v>
      </c>
      <c r="M1785" s="37">
        <v>0.15526141037999999</v>
      </c>
      <c r="N1785" s="38">
        <v>818.20606999999995</v>
      </c>
      <c r="O1785" s="41" t="s">
        <v>4317</v>
      </c>
    </row>
    <row r="1786" spans="2:15" ht="15" customHeight="1" x14ac:dyDescent="0.3">
      <c r="B1786" s="42" t="s">
        <v>1615</v>
      </c>
      <c r="C1786" s="43" t="s">
        <v>3415</v>
      </c>
      <c r="D1786" s="44" t="s">
        <v>3605</v>
      </c>
      <c r="E1786" s="45">
        <v>698149.94498000003</v>
      </c>
      <c r="F1786" s="46">
        <v>45535</v>
      </c>
      <c r="G1786" s="47">
        <v>0.41494888005000002</v>
      </c>
      <c r="H1786" s="48">
        <v>289696.53778000001</v>
      </c>
      <c r="I1786" s="43" t="s">
        <v>4025</v>
      </c>
      <c r="J1786" s="49">
        <v>4.6936831945E-2</v>
      </c>
      <c r="K1786" s="50">
        <v>32768.946640000002</v>
      </c>
      <c r="L1786" s="43" t="s">
        <v>4074</v>
      </c>
      <c r="M1786" s="47">
        <v>4.2681365291999999E-2</v>
      </c>
      <c r="N1786" s="48">
        <v>29797.992829999999</v>
      </c>
      <c r="O1786" s="51" t="s">
        <v>4315</v>
      </c>
    </row>
    <row r="1787" spans="2:15" ht="15" customHeight="1" x14ac:dyDescent="0.3">
      <c r="B1787" s="32" t="s">
        <v>1616</v>
      </c>
      <c r="C1787" s="33" t="s">
        <v>3416</v>
      </c>
      <c r="D1787" s="34" t="s">
        <v>3606</v>
      </c>
      <c r="E1787" s="35">
        <v>81683.554650000005</v>
      </c>
      <c r="F1787" s="36">
        <v>45535</v>
      </c>
      <c r="G1787" s="37">
        <v>0.18439779615999999</v>
      </c>
      <c r="H1787" s="38">
        <v>15062.267459999999</v>
      </c>
      <c r="I1787" s="33" t="s">
        <v>4035</v>
      </c>
      <c r="J1787" s="39">
        <v>0.1605085678</v>
      </c>
      <c r="K1787" s="40">
        <v>13110.91037</v>
      </c>
      <c r="L1787" s="33" t="s">
        <v>4027</v>
      </c>
      <c r="M1787" s="37">
        <v>0.1543627716</v>
      </c>
      <c r="N1787" s="38">
        <v>12608.899890000001</v>
      </c>
      <c r="O1787" s="41" t="s">
        <v>4048</v>
      </c>
    </row>
    <row r="1788" spans="2:15" ht="15" customHeight="1" x14ac:dyDescent="0.3">
      <c r="B1788" s="42" t="s">
        <v>1617</v>
      </c>
      <c r="C1788" s="43" t="s">
        <v>3417</v>
      </c>
      <c r="D1788" s="44" t="s">
        <v>3600</v>
      </c>
      <c r="E1788" s="45">
        <v>10190.62681</v>
      </c>
      <c r="F1788" s="46">
        <v>45504</v>
      </c>
      <c r="G1788" s="47">
        <v>0.66842267084999996</v>
      </c>
      <c r="H1788" s="48">
        <v>6811.64599</v>
      </c>
      <c r="I1788" s="43" t="s">
        <v>4052</v>
      </c>
      <c r="J1788" s="49">
        <v>0.14353778107000001</v>
      </c>
      <c r="K1788" s="50">
        <v>1462.7399600000001</v>
      </c>
      <c r="L1788" s="43" t="s">
        <v>4050</v>
      </c>
      <c r="M1788" s="47">
        <v>0.11136692384999999</v>
      </c>
      <c r="N1788" s="48">
        <v>1134.89876</v>
      </c>
      <c r="O1788" s="51" t="s">
        <v>4019</v>
      </c>
    </row>
    <row r="1789" spans="2:15" ht="15" customHeight="1" x14ac:dyDescent="0.3">
      <c r="B1789" s="32" t="s">
        <v>1618</v>
      </c>
      <c r="C1789" s="33" t="s">
        <v>3418</v>
      </c>
      <c r="D1789" s="34" t="s">
        <v>3613</v>
      </c>
      <c r="E1789" s="35">
        <v>49777.014150000003</v>
      </c>
      <c r="F1789" s="36">
        <v>45535</v>
      </c>
      <c r="G1789" s="37">
        <v>0.17295846943000001</v>
      </c>
      <c r="H1789" s="38">
        <v>8609.3561800000007</v>
      </c>
      <c r="I1789" s="33" t="s">
        <v>4055</v>
      </c>
      <c r="J1789" s="39">
        <v>0.17049597219000001</v>
      </c>
      <c r="K1789" s="40">
        <v>8486.7804199999991</v>
      </c>
      <c r="L1789" s="33" t="s">
        <v>4030</v>
      </c>
      <c r="M1789" s="37">
        <v>0.10987361161</v>
      </c>
      <c r="N1789" s="38">
        <v>5469.1803200000004</v>
      </c>
      <c r="O1789" s="41" t="s">
        <v>4050</v>
      </c>
    </row>
    <row r="1790" spans="2:15" ht="15" customHeight="1" x14ac:dyDescent="0.3">
      <c r="B1790" s="42" t="s">
        <v>1619</v>
      </c>
      <c r="C1790" s="43" t="s">
        <v>3419</v>
      </c>
      <c r="D1790" s="44" t="s">
        <v>3615</v>
      </c>
      <c r="E1790" s="45">
        <v>1668.1831</v>
      </c>
      <c r="F1790" s="46">
        <v>43100</v>
      </c>
      <c r="G1790" s="47">
        <v>0.47428870367999998</v>
      </c>
      <c r="H1790" s="48">
        <v>791.20039999999995</v>
      </c>
      <c r="I1790" s="43" t="s">
        <v>4398</v>
      </c>
      <c r="J1790" s="49">
        <v>0.33474221744999999</v>
      </c>
      <c r="K1790" s="50">
        <v>558.41130999999996</v>
      </c>
      <c r="L1790" s="43" t="s">
        <v>4020</v>
      </c>
      <c r="M1790" s="47">
        <v>0.19041339047</v>
      </c>
      <c r="N1790" s="48">
        <v>317.64440000000002</v>
      </c>
      <c r="O1790" s="51" t="s">
        <v>4318</v>
      </c>
    </row>
    <row r="1791" spans="2:15" ht="15" customHeight="1" x14ac:dyDescent="0.3">
      <c r="B1791" s="32" t="s">
        <v>1620</v>
      </c>
      <c r="C1791" s="33" t="s">
        <v>3420</v>
      </c>
      <c r="D1791" s="34" t="s">
        <v>3611</v>
      </c>
      <c r="E1791" s="35">
        <v>34257.378510000002</v>
      </c>
      <c r="F1791" s="36">
        <v>45473</v>
      </c>
      <c r="G1791" s="37">
        <v>0.19596944606</v>
      </c>
      <c r="H1791" s="38">
        <v>6713.3994899999998</v>
      </c>
      <c r="I1791" s="33" t="s">
        <v>4060</v>
      </c>
      <c r="J1791" s="39">
        <v>0.12071983378999999</v>
      </c>
      <c r="K1791" s="40">
        <v>4135.54504</v>
      </c>
      <c r="L1791" s="33" t="s">
        <v>4245</v>
      </c>
      <c r="M1791" s="37">
        <v>8.8010929941000002E-2</v>
      </c>
      <c r="N1791" s="38">
        <v>3015.0237400000001</v>
      </c>
      <c r="O1791" s="41" t="s">
        <v>4174</v>
      </c>
    </row>
    <row r="1792" spans="2:15" ht="15" customHeight="1" x14ac:dyDescent="0.3">
      <c r="B1792" s="42" t="s">
        <v>1621</v>
      </c>
      <c r="C1792" s="43" t="s">
        <v>3421</v>
      </c>
      <c r="D1792" s="44" t="s">
        <v>3613</v>
      </c>
      <c r="E1792" s="45">
        <v>43657.428460000003</v>
      </c>
      <c r="F1792" s="46">
        <v>45535</v>
      </c>
      <c r="G1792" s="47">
        <v>0.15098608444</v>
      </c>
      <c r="H1792" s="48">
        <v>6591.6641799999998</v>
      </c>
      <c r="I1792" s="43" t="s">
        <v>4035</v>
      </c>
      <c r="J1792" s="49">
        <v>0.1233670003</v>
      </c>
      <c r="K1792" s="50">
        <v>5385.8859899999998</v>
      </c>
      <c r="L1792" s="43" t="s">
        <v>4057</v>
      </c>
      <c r="M1792" s="47">
        <v>0.11871217666</v>
      </c>
      <c r="N1792" s="48">
        <v>5182.6683599999997</v>
      </c>
      <c r="O1792" s="51" t="s">
        <v>4058</v>
      </c>
    </row>
    <row r="1793" spans="2:15" ht="15" customHeight="1" x14ac:dyDescent="0.3">
      <c r="B1793" s="32" t="s">
        <v>3834</v>
      </c>
      <c r="C1793" s="33" t="s">
        <v>4008</v>
      </c>
      <c r="D1793" s="34" t="s">
        <v>3607</v>
      </c>
      <c r="E1793" s="35">
        <v>1929.8854100000001</v>
      </c>
      <c r="F1793" s="36">
        <v>45535</v>
      </c>
      <c r="G1793" s="37">
        <v>0.43421489984</v>
      </c>
      <c r="H1793" s="38">
        <v>837.98500000000001</v>
      </c>
      <c r="I1793" s="33" t="s">
        <v>4020</v>
      </c>
      <c r="J1793" s="39">
        <v>0.35050147873999998</v>
      </c>
      <c r="K1793" s="40">
        <v>676.42768999999998</v>
      </c>
      <c r="L1793" s="33" t="s">
        <v>4044</v>
      </c>
      <c r="M1793" s="37">
        <v>0.12200487592000001</v>
      </c>
      <c r="N1793" s="38">
        <v>235.45543000000001</v>
      </c>
      <c r="O1793" s="41" t="s">
        <v>4022</v>
      </c>
    </row>
    <row r="1794" spans="2:15" ht="15" customHeight="1" x14ac:dyDescent="0.3">
      <c r="B1794" s="42" t="s">
        <v>1622</v>
      </c>
      <c r="C1794" s="43" t="s">
        <v>3422</v>
      </c>
      <c r="D1794" s="44" t="s">
        <v>3604</v>
      </c>
      <c r="E1794" s="45">
        <v>50669.161719999996</v>
      </c>
      <c r="F1794" s="46">
        <v>45535</v>
      </c>
      <c r="G1794" s="47">
        <v>0.25199551910000001</v>
      </c>
      <c r="H1794" s="48">
        <v>12768.40171</v>
      </c>
      <c r="I1794" s="43" t="s">
        <v>4021</v>
      </c>
      <c r="J1794" s="49">
        <v>0.17112362382999999</v>
      </c>
      <c r="K1794" s="50">
        <v>8670.6905700000007</v>
      </c>
      <c r="L1794" s="43" t="s">
        <v>4030</v>
      </c>
      <c r="M1794" s="47">
        <v>0.14171532379999999</v>
      </c>
      <c r="N1794" s="48">
        <v>7180.5966600000002</v>
      </c>
      <c r="O1794" s="51" t="s">
        <v>4041</v>
      </c>
    </row>
    <row r="1795" spans="2:15" ht="15" customHeight="1" x14ac:dyDescent="0.3">
      <c r="B1795" s="32" t="s">
        <v>1623</v>
      </c>
      <c r="C1795" s="33" t="s">
        <v>3423</v>
      </c>
      <c r="D1795" s="34" t="s">
        <v>3612</v>
      </c>
      <c r="E1795" s="35">
        <v>69353.138869999995</v>
      </c>
      <c r="F1795" s="36">
        <v>45504</v>
      </c>
      <c r="G1795" s="37">
        <v>0.14961613545999999</v>
      </c>
      <c r="H1795" s="38">
        <v>10376.348620000001</v>
      </c>
      <c r="I1795" s="33" t="s">
        <v>4049</v>
      </c>
      <c r="J1795" s="39">
        <v>0.11481774984</v>
      </c>
      <c r="K1795" s="40">
        <v>7962.9713499999998</v>
      </c>
      <c r="L1795" s="33" t="s">
        <v>4038</v>
      </c>
      <c r="M1795" s="37">
        <v>0.10914554097</v>
      </c>
      <c r="N1795" s="38">
        <v>7569.5858600000001</v>
      </c>
      <c r="O1795" s="41" t="s">
        <v>4050</v>
      </c>
    </row>
    <row r="1796" spans="2:15" ht="15" customHeight="1" x14ac:dyDescent="0.3">
      <c r="B1796" s="42" t="s">
        <v>1624</v>
      </c>
      <c r="C1796" s="43" t="s">
        <v>3424</v>
      </c>
      <c r="D1796" s="44" t="s">
        <v>3614</v>
      </c>
      <c r="E1796" s="45">
        <v>2675064.1000999999</v>
      </c>
      <c r="F1796" s="46">
        <v>45504</v>
      </c>
      <c r="G1796" s="47">
        <v>0.39769498438000001</v>
      </c>
      <c r="H1796" s="48">
        <v>1063859.5755</v>
      </c>
      <c r="I1796" s="43" t="s">
        <v>4025</v>
      </c>
      <c r="J1796" s="49">
        <v>0.19198587494</v>
      </c>
      <c r="K1796" s="50">
        <v>513574.52176999999</v>
      </c>
      <c r="L1796" s="43" t="s">
        <v>4030</v>
      </c>
      <c r="M1796" s="47">
        <v>7.3963238148999993E-2</v>
      </c>
      <c r="N1796" s="48">
        <v>197856.4031</v>
      </c>
      <c r="O1796" s="51" t="s">
        <v>4082</v>
      </c>
    </row>
    <row r="1797" spans="2:15" ht="15" customHeight="1" x14ac:dyDescent="0.3">
      <c r="B1797" s="32" t="s">
        <v>1625</v>
      </c>
      <c r="C1797" s="33" t="s">
        <v>3425</v>
      </c>
      <c r="D1797" s="34" t="s">
        <v>3605</v>
      </c>
      <c r="E1797" s="35">
        <v>372063.19456999999</v>
      </c>
      <c r="F1797" s="36">
        <v>45504</v>
      </c>
      <c r="G1797" s="37">
        <v>0.15348273566000001</v>
      </c>
      <c r="H1797" s="38">
        <v>57105.276940000003</v>
      </c>
      <c r="I1797" s="33" t="s">
        <v>4074</v>
      </c>
      <c r="J1797" s="39">
        <v>0.12373027244</v>
      </c>
      <c r="K1797" s="40">
        <v>46035.480430000003</v>
      </c>
      <c r="L1797" s="33" t="s">
        <v>4019</v>
      </c>
      <c r="M1797" s="37">
        <v>0.12110357335999999</v>
      </c>
      <c r="N1797" s="38">
        <v>45058.182379999998</v>
      </c>
      <c r="O1797" s="41" t="s">
        <v>4206</v>
      </c>
    </row>
    <row r="1798" spans="2:15" ht="15" customHeight="1" x14ac:dyDescent="0.3">
      <c r="B1798" s="42" t="s">
        <v>3835</v>
      </c>
      <c r="C1798" s="43" t="s">
        <v>4009</v>
      </c>
      <c r="D1798" s="44" t="s">
        <v>3601</v>
      </c>
      <c r="E1798" s="45">
        <v>3205.6464099999998</v>
      </c>
      <c r="F1798" s="46">
        <v>45291</v>
      </c>
      <c r="G1798" s="47">
        <v>0.98812791395999999</v>
      </c>
      <c r="H1798" s="48">
        <v>3167.5886999999998</v>
      </c>
      <c r="I1798" s="43" t="s">
        <v>4088</v>
      </c>
      <c r="J1798" s="49">
        <v>1.1664758121999999E-2</v>
      </c>
      <c r="K1798" s="50">
        <v>37.393090000000001</v>
      </c>
      <c r="L1798" s="43" t="s">
        <v>4327</v>
      </c>
      <c r="M1798" s="47">
        <v>2.0732791924E-4</v>
      </c>
      <c r="N1798" s="48">
        <v>0.66461999999999999</v>
      </c>
      <c r="O1798" s="51" t="s">
        <v>4020</v>
      </c>
    </row>
    <row r="1799" spans="2:15" ht="15" customHeight="1" x14ac:dyDescent="0.3">
      <c r="B1799" s="32" t="s">
        <v>1626</v>
      </c>
      <c r="C1799" s="33" t="s">
        <v>3426</v>
      </c>
      <c r="D1799" s="34" t="s">
        <v>3614</v>
      </c>
      <c r="E1799" s="35">
        <v>649761.41873000003</v>
      </c>
      <c r="F1799" s="36">
        <v>45504</v>
      </c>
      <c r="G1799" s="37">
        <v>0.11198120541999999</v>
      </c>
      <c r="H1799" s="38">
        <v>72761.066909999994</v>
      </c>
      <c r="I1799" s="33" t="s">
        <v>4030</v>
      </c>
      <c r="J1799" s="39">
        <v>8.9022977591999994E-2</v>
      </c>
      <c r="K1799" s="40">
        <v>57843.696219999998</v>
      </c>
      <c r="L1799" s="33" t="s">
        <v>4021</v>
      </c>
      <c r="M1799" s="37">
        <v>7.8758504482999994E-2</v>
      </c>
      <c r="N1799" s="38">
        <v>51174.237609999996</v>
      </c>
      <c r="O1799" s="41" t="s">
        <v>4022</v>
      </c>
    </row>
    <row r="1800" spans="2:15" ht="15" customHeight="1" x14ac:dyDescent="0.3">
      <c r="B1800" s="42" t="s">
        <v>1627</v>
      </c>
      <c r="C1800" s="43" t="s">
        <v>3427</v>
      </c>
      <c r="D1800" s="44" t="s">
        <v>3611</v>
      </c>
      <c r="E1800" s="45">
        <v>12340.55759</v>
      </c>
      <c r="F1800" s="46">
        <v>45504</v>
      </c>
      <c r="G1800" s="47">
        <v>0.14797058858000001</v>
      </c>
      <c r="H1800" s="48">
        <v>1826.0395699999999</v>
      </c>
      <c r="I1800" s="43" t="s">
        <v>4054</v>
      </c>
      <c r="J1800" s="49">
        <v>0.1175354711</v>
      </c>
      <c r="K1800" s="50">
        <v>1450.45325</v>
      </c>
      <c r="L1800" s="43" t="s">
        <v>4045</v>
      </c>
      <c r="M1800" s="47">
        <v>0.10751538415</v>
      </c>
      <c r="N1800" s="48">
        <v>1326.79979</v>
      </c>
      <c r="O1800" s="51" t="s">
        <v>4052</v>
      </c>
    </row>
    <row r="1801" spans="2:15" ht="15" customHeight="1" x14ac:dyDescent="0.3">
      <c r="B1801" s="32" t="s">
        <v>1628</v>
      </c>
      <c r="C1801" s="33" t="s">
        <v>3428</v>
      </c>
      <c r="D1801" s="34" t="s">
        <v>3618</v>
      </c>
      <c r="E1801" s="35">
        <v>123781.43126</v>
      </c>
      <c r="F1801" s="36">
        <v>45535</v>
      </c>
      <c r="G1801" s="37">
        <v>0.17726604012</v>
      </c>
      <c r="H1801" s="38">
        <v>21942.244159999998</v>
      </c>
      <c r="I1801" s="33" t="s">
        <v>4150</v>
      </c>
      <c r="J1801" s="39">
        <v>8.1921224102999998E-2</v>
      </c>
      <c r="K1801" s="40">
        <v>10140.326370000001</v>
      </c>
      <c r="L1801" s="33" t="s">
        <v>4080</v>
      </c>
      <c r="M1801" s="37">
        <v>7.6127056570999996E-2</v>
      </c>
      <c r="N1801" s="38">
        <v>9423.1160199999995</v>
      </c>
      <c r="O1801" s="41" t="s">
        <v>4054</v>
      </c>
    </row>
    <row r="1802" spans="2:15" ht="15" customHeight="1" x14ac:dyDescent="0.3">
      <c r="B1802" s="42" t="s">
        <v>1629</v>
      </c>
      <c r="C1802" s="43" t="s">
        <v>3429</v>
      </c>
      <c r="D1802" s="44" t="s">
        <v>3614</v>
      </c>
      <c r="E1802" s="45">
        <v>44159.000039999999</v>
      </c>
      <c r="F1802" s="46">
        <v>45504</v>
      </c>
      <c r="G1802" s="47">
        <v>0.13870571875000001</v>
      </c>
      <c r="H1802" s="48">
        <v>6125.1058400000002</v>
      </c>
      <c r="I1802" s="43" t="s">
        <v>4399</v>
      </c>
      <c r="J1802" s="49">
        <v>0.13473244648999999</v>
      </c>
      <c r="K1802" s="50">
        <v>5949.6501099999996</v>
      </c>
      <c r="L1802" s="43" t="s">
        <v>4203</v>
      </c>
      <c r="M1802" s="47">
        <v>0.13103723510000001</v>
      </c>
      <c r="N1802" s="48">
        <v>5786.4732700000004</v>
      </c>
      <c r="O1802" s="51" t="s">
        <v>4060</v>
      </c>
    </row>
    <row r="1803" spans="2:15" ht="15" customHeight="1" x14ac:dyDescent="0.3">
      <c r="B1803" s="32" t="s">
        <v>1630</v>
      </c>
      <c r="C1803" s="33" t="s">
        <v>3430</v>
      </c>
      <c r="D1803" s="34" t="s">
        <v>3614</v>
      </c>
      <c r="E1803" s="35">
        <v>896173.58851999999</v>
      </c>
      <c r="F1803" s="36">
        <v>45504</v>
      </c>
      <c r="G1803" s="37">
        <v>0.23567135074000001</v>
      </c>
      <c r="H1803" s="38">
        <v>211202.44010000001</v>
      </c>
      <c r="I1803" s="33" t="s">
        <v>4060</v>
      </c>
      <c r="J1803" s="39">
        <v>0.19534325221000001</v>
      </c>
      <c r="K1803" s="40">
        <v>175061.46333</v>
      </c>
      <c r="L1803" s="33" t="s">
        <v>4086</v>
      </c>
      <c r="M1803" s="37">
        <v>0.11267468712000001</v>
      </c>
      <c r="N1803" s="38">
        <v>100976.0787</v>
      </c>
      <c r="O1803" s="41" t="s">
        <v>4028</v>
      </c>
    </row>
    <row r="1804" spans="2:15" ht="15" customHeight="1" x14ac:dyDescent="0.3">
      <c r="B1804" s="42" t="s">
        <v>1631</v>
      </c>
      <c r="C1804" s="43" t="s">
        <v>3431</v>
      </c>
      <c r="D1804" s="44" t="s">
        <v>3605</v>
      </c>
      <c r="E1804" s="45">
        <v>46876.114589999997</v>
      </c>
      <c r="F1804" s="46">
        <v>45504</v>
      </c>
      <c r="G1804" s="47">
        <v>0.12947034461000001</v>
      </c>
      <c r="H1804" s="48">
        <v>6069.0667100000001</v>
      </c>
      <c r="I1804" s="43" t="s">
        <v>4051</v>
      </c>
      <c r="J1804" s="49">
        <v>0.11391292018</v>
      </c>
      <c r="K1804" s="50">
        <v>5339.7951000000003</v>
      </c>
      <c r="L1804" s="43" t="s">
        <v>4050</v>
      </c>
      <c r="M1804" s="47">
        <v>0.11361290193</v>
      </c>
      <c r="N1804" s="48">
        <v>5325.7314100000003</v>
      </c>
      <c r="O1804" s="51" t="s">
        <v>4052</v>
      </c>
    </row>
    <row r="1805" spans="2:15" ht="15" customHeight="1" x14ac:dyDescent="0.3">
      <c r="B1805" s="32" t="s">
        <v>3836</v>
      </c>
      <c r="C1805" s="33" t="s">
        <v>4010</v>
      </c>
      <c r="D1805" s="34" t="s">
        <v>3621</v>
      </c>
      <c r="E1805" s="35">
        <v>21039.093349999999</v>
      </c>
      <c r="F1805" s="36">
        <v>45169</v>
      </c>
      <c r="G1805" s="37">
        <v>0.36418733652000002</v>
      </c>
      <c r="H1805" s="38">
        <v>7662.17137</v>
      </c>
      <c r="I1805" s="33" t="s">
        <v>4069</v>
      </c>
      <c r="J1805" s="39">
        <v>0.33444178810000003</v>
      </c>
      <c r="K1805" s="40">
        <v>7036.3519999999999</v>
      </c>
      <c r="L1805" s="33" t="s">
        <v>4332</v>
      </c>
      <c r="M1805" s="37">
        <v>0.10303050392</v>
      </c>
      <c r="N1805" s="38">
        <v>2167.6683899999998</v>
      </c>
      <c r="O1805" s="41" t="s">
        <v>4319</v>
      </c>
    </row>
    <row r="1806" spans="2:15" ht="15" customHeight="1" x14ac:dyDescent="0.3">
      <c r="B1806" s="42" t="s">
        <v>1632</v>
      </c>
      <c r="C1806" s="43" t="s">
        <v>3432</v>
      </c>
      <c r="D1806" s="44" t="s">
        <v>3614</v>
      </c>
      <c r="E1806" s="45">
        <v>1073616.0769</v>
      </c>
      <c r="F1806" s="46">
        <v>45473</v>
      </c>
      <c r="G1806" s="47">
        <v>0.38287183733000002</v>
      </c>
      <c r="H1806" s="48">
        <v>411057.35992999998</v>
      </c>
      <c r="I1806" s="43" t="s">
        <v>4025</v>
      </c>
      <c r="J1806" s="49">
        <v>9.1299595965999999E-2</v>
      </c>
      <c r="K1806" s="50">
        <v>98020.714040000006</v>
      </c>
      <c r="L1806" s="43" t="s">
        <v>4474</v>
      </c>
      <c r="M1806" s="47">
        <v>9.0023154135999997E-2</v>
      </c>
      <c r="N1806" s="48">
        <v>96650.305569999997</v>
      </c>
      <c r="O1806" s="51" t="s">
        <v>4186</v>
      </c>
    </row>
    <row r="1807" spans="2:15" ht="15" customHeight="1" x14ac:dyDescent="0.3">
      <c r="B1807" s="32" t="s">
        <v>1633</v>
      </c>
      <c r="C1807" s="33" t="s">
        <v>3433</v>
      </c>
      <c r="D1807" s="34" t="s">
        <v>3612</v>
      </c>
      <c r="E1807" s="35">
        <v>43361.13293</v>
      </c>
      <c r="F1807" s="36">
        <v>45535</v>
      </c>
      <c r="G1807" s="37">
        <v>0.11670857489</v>
      </c>
      <c r="H1807" s="38">
        <v>5060.6160300000001</v>
      </c>
      <c r="I1807" s="33" t="s">
        <v>4074</v>
      </c>
      <c r="J1807" s="39">
        <v>0.10934903217</v>
      </c>
      <c r="K1807" s="40">
        <v>4741.4979199999998</v>
      </c>
      <c r="L1807" s="33" t="s">
        <v>4041</v>
      </c>
      <c r="M1807" s="37">
        <v>9.1427528575E-2</v>
      </c>
      <c r="N1807" s="38">
        <v>3964.4012200000002</v>
      </c>
      <c r="O1807" s="41" t="s">
        <v>4024</v>
      </c>
    </row>
    <row r="1808" spans="2:15" ht="15" customHeight="1" x14ac:dyDescent="0.3">
      <c r="B1808" s="42" t="s">
        <v>1634</v>
      </c>
      <c r="C1808" s="43" t="s">
        <v>3434</v>
      </c>
      <c r="D1808" s="44" t="s">
        <v>3602</v>
      </c>
      <c r="E1808" s="45">
        <v>37974.011409999999</v>
      </c>
      <c r="F1808" s="46">
        <v>45412</v>
      </c>
      <c r="G1808" s="47">
        <v>0.14831295353999999</v>
      </c>
      <c r="H1808" s="48">
        <v>5632.0377900000003</v>
      </c>
      <c r="I1808" s="43" t="s">
        <v>4074</v>
      </c>
      <c r="J1808" s="49">
        <v>0.13277492613</v>
      </c>
      <c r="K1808" s="50">
        <v>5041.9965599999996</v>
      </c>
      <c r="L1808" s="43" t="s">
        <v>4022</v>
      </c>
      <c r="M1808" s="47">
        <v>0.12672586939</v>
      </c>
      <c r="N1808" s="48">
        <v>4812.2896099999998</v>
      </c>
      <c r="O1808" s="51" t="s">
        <v>4044</v>
      </c>
    </row>
    <row r="1809" spans="2:15" ht="15" customHeight="1" x14ac:dyDescent="0.3">
      <c r="B1809" s="32" t="s">
        <v>1635</v>
      </c>
      <c r="C1809" s="33" t="s">
        <v>3435</v>
      </c>
      <c r="D1809" s="34" t="s">
        <v>3614</v>
      </c>
      <c r="E1809" s="35">
        <v>37251.126020000003</v>
      </c>
      <c r="F1809" s="36">
        <v>45535</v>
      </c>
      <c r="G1809" s="37">
        <v>0.21711820968000001</v>
      </c>
      <c r="H1809" s="38">
        <v>8087.89779</v>
      </c>
      <c r="I1809" s="33" t="s">
        <v>4035</v>
      </c>
      <c r="J1809" s="39">
        <v>0.17024530040999999</v>
      </c>
      <c r="K1809" s="40">
        <v>6341.8291399999998</v>
      </c>
      <c r="L1809" s="33" t="s">
        <v>4030</v>
      </c>
      <c r="M1809" s="37">
        <v>9.5697701273999999E-2</v>
      </c>
      <c r="N1809" s="38">
        <v>3564.8471300000001</v>
      </c>
      <c r="O1809" s="41" t="s">
        <v>4031</v>
      </c>
    </row>
    <row r="1810" spans="2:15" ht="15" customHeight="1" x14ac:dyDescent="0.3">
      <c r="B1810" s="42" t="s">
        <v>1636</v>
      </c>
      <c r="C1810" s="43" t="s">
        <v>3436</v>
      </c>
      <c r="D1810" s="44" t="s">
        <v>3610</v>
      </c>
      <c r="E1810" s="45">
        <v>70954.825930000006</v>
      </c>
      <c r="F1810" s="46">
        <v>45535</v>
      </c>
      <c r="G1810" s="47">
        <v>0.53040021375000002</v>
      </c>
      <c r="H1810" s="48">
        <v>37634.454839999999</v>
      </c>
      <c r="I1810" s="43" t="s">
        <v>4025</v>
      </c>
      <c r="J1810" s="49">
        <v>8.9959956442E-2</v>
      </c>
      <c r="K1810" s="50">
        <v>6383.0930500000004</v>
      </c>
      <c r="L1810" s="43" t="s">
        <v>4159</v>
      </c>
      <c r="M1810" s="47">
        <v>5.8023057432000001E-2</v>
      </c>
      <c r="N1810" s="48">
        <v>4117.0159400000002</v>
      </c>
      <c r="O1810" s="51" t="s">
        <v>4115</v>
      </c>
    </row>
    <row r="1811" spans="2:15" ht="15" customHeight="1" x14ac:dyDescent="0.3">
      <c r="B1811" s="32" t="s">
        <v>1637</v>
      </c>
      <c r="C1811" s="33" t="s">
        <v>3437</v>
      </c>
      <c r="D1811" s="34" t="s">
        <v>3614</v>
      </c>
      <c r="E1811" s="35">
        <v>104869.69886</v>
      </c>
      <c r="F1811" s="36">
        <v>45535</v>
      </c>
      <c r="G1811" s="37">
        <v>0.16145187336</v>
      </c>
      <c r="H1811" s="38">
        <v>16931.409339999998</v>
      </c>
      <c r="I1811" s="33" t="s">
        <v>4025</v>
      </c>
      <c r="J1811" s="39">
        <v>0.15174391824</v>
      </c>
      <c r="K1811" s="40">
        <v>15913.33901</v>
      </c>
      <c r="L1811" s="33" t="s">
        <v>4031</v>
      </c>
      <c r="M1811" s="37">
        <v>6.3306912694000003E-2</v>
      </c>
      <c r="N1811" s="38">
        <v>6638.9768700000004</v>
      </c>
      <c r="O1811" s="41" t="s">
        <v>4047</v>
      </c>
    </row>
    <row r="1812" spans="2:15" ht="15" customHeight="1" x14ac:dyDescent="0.3">
      <c r="B1812" s="42" t="s">
        <v>1638</v>
      </c>
      <c r="C1812" s="43" t="s">
        <v>3438</v>
      </c>
      <c r="D1812" s="44" t="s">
        <v>3606</v>
      </c>
      <c r="E1812" s="45">
        <v>3957.4832099999999</v>
      </c>
      <c r="F1812" s="46">
        <v>45535</v>
      </c>
      <c r="G1812" s="47">
        <v>0.1926541212</v>
      </c>
      <c r="H1812" s="48">
        <v>762.42544999999996</v>
      </c>
      <c r="I1812" s="43" t="s">
        <v>4032</v>
      </c>
      <c r="J1812" s="49">
        <v>0.18602127435999999</v>
      </c>
      <c r="K1812" s="50">
        <v>736.17606999999998</v>
      </c>
      <c r="L1812" s="43" t="s">
        <v>4044</v>
      </c>
      <c r="M1812" s="47">
        <v>0.13162520278000001</v>
      </c>
      <c r="N1812" s="48">
        <v>520.90453000000002</v>
      </c>
      <c r="O1812" s="51" t="s">
        <v>4166</v>
      </c>
    </row>
    <row r="1813" spans="2:15" ht="15" customHeight="1" x14ac:dyDescent="0.3">
      <c r="B1813" s="32" t="s">
        <v>1639</v>
      </c>
      <c r="C1813" s="33" t="s">
        <v>3439</v>
      </c>
      <c r="D1813" s="34" t="s">
        <v>3616</v>
      </c>
      <c r="E1813" s="35">
        <v>8387.3586099999993</v>
      </c>
      <c r="F1813" s="36">
        <v>45504</v>
      </c>
      <c r="G1813" s="37">
        <v>0.29200509288999998</v>
      </c>
      <c r="H1813" s="38">
        <v>2449.1514299999999</v>
      </c>
      <c r="I1813" s="33" t="s">
        <v>4019</v>
      </c>
      <c r="J1813" s="39">
        <v>0.24157851526999999</v>
      </c>
      <c r="K1813" s="40">
        <v>2026.2056399999999</v>
      </c>
      <c r="L1813" s="33" t="s">
        <v>4051</v>
      </c>
      <c r="M1813" s="37">
        <v>0.17480240302</v>
      </c>
      <c r="N1813" s="38">
        <v>1466.1304399999999</v>
      </c>
      <c r="O1813" s="41" t="s">
        <v>4041</v>
      </c>
    </row>
    <row r="1814" spans="2:15" ht="15" customHeight="1" x14ac:dyDescent="0.3">
      <c r="B1814" s="42" t="s">
        <v>1640</v>
      </c>
      <c r="C1814" s="43" t="s">
        <v>3440</v>
      </c>
      <c r="D1814" s="44" t="s">
        <v>3605</v>
      </c>
      <c r="E1814" s="45">
        <v>330634.46999999997</v>
      </c>
      <c r="F1814" s="46">
        <v>45535</v>
      </c>
      <c r="G1814" s="47">
        <v>0.13862424978999999</v>
      </c>
      <c r="H1814" s="48">
        <v>45833.95536</v>
      </c>
      <c r="I1814" s="43" t="s">
        <v>4336</v>
      </c>
      <c r="J1814" s="49">
        <v>0.11783154883999999</v>
      </c>
      <c r="K1814" s="50">
        <v>38959.171699999999</v>
      </c>
      <c r="L1814" s="43" t="s">
        <v>4022</v>
      </c>
      <c r="M1814" s="47">
        <v>0.10908189506</v>
      </c>
      <c r="N1814" s="48">
        <v>36066.234559999997</v>
      </c>
      <c r="O1814" s="51" t="s">
        <v>4245</v>
      </c>
    </row>
    <row r="1815" spans="2:15" ht="15" customHeight="1" x14ac:dyDescent="0.3">
      <c r="B1815" s="32" t="s">
        <v>1641</v>
      </c>
      <c r="C1815" s="33" t="s">
        <v>3441</v>
      </c>
      <c r="D1815" s="34" t="s">
        <v>3606</v>
      </c>
      <c r="E1815" s="35">
        <v>72085.143089999998</v>
      </c>
      <c r="F1815" s="36">
        <v>45504</v>
      </c>
      <c r="G1815" s="37">
        <v>0.11580400845</v>
      </c>
      <c r="H1815" s="38">
        <v>8347.7485199999992</v>
      </c>
      <c r="I1815" s="33" t="s">
        <v>4027</v>
      </c>
      <c r="J1815" s="39">
        <v>0.10695427087000001</v>
      </c>
      <c r="K1815" s="40">
        <v>7709.8139199999996</v>
      </c>
      <c r="L1815" s="33" t="s">
        <v>4109</v>
      </c>
      <c r="M1815" s="37">
        <v>8.4912898380999996E-2</v>
      </c>
      <c r="N1815" s="38">
        <v>6120.9584299999997</v>
      </c>
      <c r="O1815" s="41" t="s">
        <v>4046</v>
      </c>
    </row>
    <row r="1816" spans="2:15" ht="15" customHeight="1" x14ac:dyDescent="0.3">
      <c r="B1816" s="42" t="s">
        <v>1642</v>
      </c>
      <c r="C1816" s="43" t="s">
        <v>3442</v>
      </c>
      <c r="D1816" s="44" t="s">
        <v>3613</v>
      </c>
      <c r="E1816" s="45">
        <v>72650.846520000006</v>
      </c>
      <c r="F1816" s="46">
        <v>45535</v>
      </c>
      <c r="G1816" s="47">
        <v>0.20400344551999999</v>
      </c>
      <c r="H1816" s="48">
        <v>14821.023010000001</v>
      </c>
      <c r="I1816" s="43" t="s">
        <v>4057</v>
      </c>
      <c r="J1816" s="49">
        <v>0.18094066290999999</v>
      </c>
      <c r="K1816" s="50">
        <v>13145.492329999999</v>
      </c>
      <c r="L1816" s="43" t="s">
        <v>4035</v>
      </c>
      <c r="M1816" s="47">
        <v>0.13983132979999999</v>
      </c>
      <c r="N1816" s="48">
        <v>10158.86448</v>
      </c>
      <c r="O1816" s="51" t="s">
        <v>4030</v>
      </c>
    </row>
    <row r="1817" spans="2:15" ht="15" customHeight="1" x14ac:dyDescent="0.3">
      <c r="B1817" s="32" t="s">
        <v>1643</v>
      </c>
      <c r="C1817" s="33" t="s">
        <v>3443</v>
      </c>
      <c r="D1817" s="34" t="s">
        <v>3613</v>
      </c>
      <c r="E1817" s="35">
        <v>39771.133800000003</v>
      </c>
      <c r="F1817" s="36">
        <v>45504</v>
      </c>
      <c r="G1817" s="37">
        <v>0.16524700938</v>
      </c>
      <c r="H1817" s="38">
        <v>6572.0609199999999</v>
      </c>
      <c r="I1817" s="33" t="s">
        <v>4042</v>
      </c>
      <c r="J1817" s="39">
        <v>9.8969423899E-2</v>
      </c>
      <c r="K1817" s="40">
        <v>3936.1262000000002</v>
      </c>
      <c r="L1817" s="33" t="s">
        <v>4051</v>
      </c>
      <c r="M1817" s="37">
        <v>7.5332212430000003E-2</v>
      </c>
      <c r="N1817" s="38">
        <v>2996.0475000000001</v>
      </c>
      <c r="O1817" s="41" t="s">
        <v>4206</v>
      </c>
    </row>
    <row r="1818" spans="2:15" ht="15" customHeight="1" x14ac:dyDescent="0.3">
      <c r="B1818" s="42" t="s">
        <v>1644</v>
      </c>
      <c r="C1818" s="43" t="s">
        <v>3444</v>
      </c>
      <c r="D1818" s="44" t="s">
        <v>3611</v>
      </c>
      <c r="E1818" s="45">
        <v>28671.308069999999</v>
      </c>
      <c r="F1818" s="46">
        <v>45504</v>
      </c>
      <c r="G1818" s="47">
        <v>0.20434330186999999</v>
      </c>
      <c r="H1818" s="48">
        <v>5858.7897599999997</v>
      </c>
      <c r="I1818" s="43" t="s">
        <v>4021</v>
      </c>
      <c r="J1818" s="49">
        <v>0.14572847635</v>
      </c>
      <c r="K1818" s="50">
        <v>4178.2260399999996</v>
      </c>
      <c r="L1818" s="43" t="s">
        <v>4052</v>
      </c>
      <c r="M1818" s="47">
        <v>0.11616372932000001</v>
      </c>
      <c r="N1818" s="48">
        <v>3330.5660699999999</v>
      </c>
      <c r="O1818" s="51" t="s">
        <v>4024</v>
      </c>
    </row>
    <row r="1819" spans="2:15" ht="15" customHeight="1" x14ac:dyDescent="0.3">
      <c r="B1819" s="32" t="s">
        <v>1645</v>
      </c>
      <c r="C1819" s="33" t="s">
        <v>3445</v>
      </c>
      <c r="D1819" s="34" t="s">
        <v>3613</v>
      </c>
      <c r="E1819" s="35">
        <v>62969.572569999997</v>
      </c>
      <c r="F1819" s="36">
        <v>45535</v>
      </c>
      <c r="G1819" s="37">
        <v>0.15944159266999999</v>
      </c>
      <c r="H1819" s="38">
        <v>10039.968940000001</v>
      </c>
      <c r="I1819" s="33" t="s">
        <v>4279</v>
      </c>
      <c r="J1819" s="39">
        <v>0.13090110118000001</v>
      </c>
      <c r="K1819" s="40">
        <v>8242.7863899999993</v>
      </c>
      <c r="L1819" s="33" t="s">
        <v>4058</v>
      </c>
      <c r="M1819" s="37">
        <v>0.12851107287999999</v>
      </c>
      <c r="N1819" s="38">
        <v>8092.2873300000001</v>
      </c>
      <c r="O1819" s="41" t="s">
        <v>4035</v>
      </c>
    </row>
    <row r="1820" spans="2:15" ht="15" customHeight="1" x14ac:dyDescent="0.3">
      <c r="B1820" s="42" t="s">
        <v>1646</v>
      </c>
      <c r="C1820" s="43" t="s">
        <v>3446</v>
      </c>
      <c r="D1820" s="44" t="s">
        <v>3606</v>
      </c>
      <c r="E1820" s="45">
        <v>10575.89597</v>
      </c>
      <c r="F1820" s="46">
        <v>45473</v>
      </c>
      <c r="G1820" s="47">
        <v>0.15177783655999999</v>
      </c>
      <c r="H1820" s="48">
        <v>1605.18661</v>
      </c>
      <c r="I1820" s="43" t="s">
        <v>4035</v>
      </c>
      <c r="J1820" s="49">
        <v>0.14600083476</v>
      </c>
      <c r="K1820" s="50">
        <v>1544.0896399999999</v>
      </c>
      <c r="L1820" s="43" t="s">
        <v>4044</v>
      </c>
      <c r="M1820" s="47">
        <v>0.14283432100999999</v>
      </c>
      <c r="N1820" s="48">
        <v>1510.6009200000001</v>
      </c>
      <c r="O1820" s="51" t="s">
        <v>4030</v>
      </c>
    </row>
    <row r="1821" spans="2:15" ht="15" customHeight="1" x14ac:dyDescent="0.3">
      <c r="B1821" s="32" t="s">
        <v>1647</v>
      </c>
      <c r="C1821" s="33" t="s">
        <v>3447</v>
      </c>
      <c r="D1821" s="34" t="s">
        <v>3623</v>
      </c>
      <c r="E1821" s="35">
        <v>35560.879999999997</v>
      </c>
      <c r="F1821" s="36">
        <v>45535</v>
      </c>
      <c r="G1821" s="37">
        <v>0.13455370199</v>
      </c>
      <c r="H1821" s="38">
        <v>4784.8480499999996</v>
      </c>
      <c r="I1821" s="33" t="s">
        <v>4031</v>
      </c>
      <c r="J1821" s="39">
        <v>0.12962598928999999</v>
      </c>
      <c r="K1821" s="40">
        <v>4609.6142499999996</v>
      </c>
      <c r="L1821" s="33" t="s">
        <v>4105</v>
      </c>
      <c r="M1821" s="37">
        <v>0.11978571705</v>
      </c>
      <c r="N1821" s="38">
        <v>4259.6855100000002</v>
      </c>
      <c r="O1821" s="41" t="s">
        <v>4170</v>
      </c>
    </row>
    <row r="1822" spans="2:15" ht="15" customHeight="1" x14ac:dyDescent="0.3">
      <c r="B1822" s="42" t="s">
        <v>1648</v>
      </c>
      <c r="C1822" s="43" t="s">
        <v>3448</v>
      </c>
      <c r="D1822" s="44" t="s">
        <v>3614</v>
      </c>
      <c r="E1822" s="45">
        <v>56554.686710000002</v>
      </c>
      <c r="F1822" s="46">
        <v>45535</v>
      </c>
      <c r="G1822" s="47">
        <v>0.10679600173000001</v>
      </c>
      <c r="H1822" s="48">
        <v>6039.8144199999997</v>
      </c>
      <c r="I1822" s="43" t="s">
        <v>4201</v>
      </c>
      <c r="J1822" s="49">
        <v>0.10417512133</v>
      </c>
      <c r="K1822" s="50">
        <v>5891.5913499999997</v>
      </c>
      <c r="L1822" s="43" t="s">
        <v>4174</v>
      </c>
      <c r="M1822" s="47">
        <v>9.5116788421000006E-2</v>
      </c>
      <c r="N1822" s="48">
        <v>5379.3001700000004</v>
      </c>
      <c r="O1822" s="51" t="s">
        <v>4245</v>
      </c>
    </row>
    <row r="1823" spans="2:15" ht="15" customHeight="1" x14ac:dyDescent="0.3">
      <c r="B1823" s="32" t="s">
        <v>1649</v>
      </c>
      <c r="C1823" s="33" t="s">
        <v>3449</v>
      </c>
      <c r="D1823" s="34" t="s">
        <v>3605</v>
      </c>
      <c r="E1823" s="35">
        <v>57100.08812</v>
      </c>
      <c r="F1823" s="36">
        <v>45504</v>
      </c>
      <c r="G1823" s="37">
        <v>0.15417941513</v>
      </c>
      <c r="H1823" s="38">
        <v>8803.6581900000001</v>
      </c>
      <c r="I1823" s="33" t="s">
        <v>4072</v>
      </c>
      <c r="J1823" s="39">
        <v>0.12650542053</v>
      </c>
      <c r="K1823" s="40">
        <v>7223.47066</v>
      </c>
      <c r="L1823" s="33" t="s">
        <v>4206</v>
      </c>
      <c r="M1823" s="37">
        <v>8.3448795384999996E-2</v>
      </c>
      <c r="N1823" s="38">
        <v>4764.9335700000001</v>
      </c>
      <c r="O1823" s="41" t="s">
        <v>4129</v>
      </c>
    </row>
    <row r="1824" spans="2:15" ht="15" customHeight="1" x14ac:dyDescent="0.3">
      <c r="B1824" s="42" t="s">
        <v>1650</v>
      </c>
      <c r="C1824" s="43" t="s">
        <v>3450</v>
      </c>
      <c r="D1824" s="44" t="s">
        <v>3613</v>
      </c>
      <c r="E1824" s="45">
        <v>92071.221049999993</v>
      </c>
      <c r="F1824" s="46">
        <v>45504</v>
      </c>
      <c r="G1824" s="47">
        <v>0.13207096572999999</v>
      </c>
      <c r="H1824" s="48">
        <v>12159.935079999999</v>
      </c>
      <c r="I1824" s="43" t="s">
        <v>4030</v>
      </c>
      <c r="J1824" s="49">
        <v>0.10144815745000001</v>
      </c>
      <c r="K1824" s="50">
        <v>9340.4557299999997</v>
      </c>
      <c r="L1824" s="43" t="s">
        <v>4239</v>
      </c>
      <c r="M1824" s="47">
        <v>9.7493483280000001E-2</v>
      </c>
      <c r="N1824" s="48">
        <v>8976.3440499999997</v>
      </c>
      <c r="O1824" s="51" t="s">
        <v>4074</v>
      </c>
    </row>
    <row r="1825" spans="2:15" ht="15" customHeight="1" x14ac:dyDescent="0.3">
      <c r="B1825" s="32" t="s">
        <v>1651</v>
      </c>
      <c r="C1825" s="33" t="s">
        <v>3451</v>
      </c>
      <c r="D1825" s="34" t="s">
        <v>3600</v>
      </c>
      <c r="E1825" s="35">
        <v>2325.7294700000002</v>
      </c>
      <c r="F1825" s="36">
        <v>45504</v>
      </c>
      <c r="G1825" s="37">
        <v>0.58095434461999995</v>
      </c>
      <c r="H1825" s="38">
        <v>1351.14264</v>
      </c>
      <c r="I1825" s="33" t="s">
        <v>4044</v>
      </c>
      <c r="J1825" s="39">
        <v>0.14730636319000001</v>
      </c>
      <c r="K1825" s="40">
        <v>342.59474999999998</v>
      </c>
      <c r="L1825" s="33" t="s">
        <v>4022</v>
      </c>
      <c r="M1825" s="37">
        <v>0.11574750781</v>
      </c>
      <c r="N1825" s="38">
        <v>269.19738999999998</v>
      </c>
      <c r="O1825" s="41" t="s">
        <v>4027</v>
      </c>
    </row>
    <row r="1826" spans="2:15" ht="15" customHeight="1" x14ac:dyDescent="0.3">
      <c r="B1826" s="42" t="s">
        <v>1652</v>
      </c>
      <c r="C1826" s="43" t="s">
        <v>3452</v>
      </c>
      <c r="D1826" s="44" t="s">
        <v>3620</v>
      </c>
      <c r="E1826" s="45">
        <v>3769.3359599999999</v>
      </c>
      <c r="F1826" s="46">
        <v>45291</v>
      </c>
      <c r="G1826" s="47">
        <v>0.57096613378000005</v>
      </c>
      <c r="H1826" s="48">
        <v>2152.16318</v>
      </c>
      <c r="I1826" s="43" t="s">
        <v>4069</v>
      </c>
      <c r="J1826" s="49">
        <v>0.42903386622</v>
      </c>
      <c r="K1826" s="50">
        <v>1617.1727800000001</v>
      </c>
      <c r="L1826" s="43" t="s">
        <v>4296</v>
      </c>
      <c r="M1826" s="47"/>
      <c r="N1826" s="48"/>
      <c r="O1826" s="51" t="s">
        <v>3627</v>
      </c>
    </row>
    <row r="1827" spans="2:15" ht="15" customHeight="1" x14ac:dyDescent="0.3">
      <c r="B1827" s="32" t="s">
        <v>1653</v>
      </c>
      <c r="C1827" s="33" t="s">
        <v>3453</v>
      </c>
      <c r="D1827" s="34" t="s">
        <v>3614</v>
      </c>
      <c r="E1827" s="35">
        <v>4912.06232</v>
      </c>
      <c r="F1827" s="36">
        <v>45504</v>
      </c>
      <c r="G1827" s="37">
        <v>0.19215010082</v>
      </c>
      <c r="H1827" s="38">
        <v>943.85326999999995</v>
      </c>
      <c r="I1827" s="33" t="s">
        <v>4045</v>
      </c>
      <c r="J1827" s="39">
        <v>0.18964282398999999</v>
      </c>
      <c r="K1827" s="40">
        <v>931.53737000000001</v>
      </c>
      <c r="L1827" s="33" t="s">
        <v>4024</v>
      </c>
      <c r="M1827" s="37">
        <v>0.17862785584999999</v>
      </c>
      <c r="N1827" s="38">
        <v>877.43115999999998</v>
      </c>
      <c r="O1827" s="41" t="s">
        <v>4074</v>
      </c>
    </row>
    <row r="1828" spans="2:15" ht="15" customHeight="1" x14ac:dyDescent="0.3">
      <c r="B1828" s="42" t="s">
        <v>1654</v>
      </c>
      <c r="C1828" s="43" t="s">
        <v>3454</v>
      </c>
      <c r="D1828" s="44" t="s">
        <v>3614</v>
      </c>
      <c r="E1828" s="45">
        <v>71765.349690000003</v>
      </c>
      <c r="F1828" s="46">
        <v>45535</v>
      </c>
      <c r="G1828" s="47">
        <v>0.11066353629</v>
      </c>
      <c r="H1828" s="48">
        <v>7941.8073800000002</v>
      </c>
      <c r="I1828" s="43" t="s">
        <v>4027</v>
      </c>
      <c r="J1828" s="49">
        <v>9.3722811483000004E-2</v>
      </c>
      <c r="K1828" s="50">
        <v>6726.0503399999998</v>
      </c>
      <c r="L1828" s="43" t="s">
        <v>4162</v>
      </c>
      <c r="M1828" s="47">
        <v>9.0124124774999995E-2</v>
      </c>
      <c r="N1828" s="48">
        <v>6467.7893299999996</v>
      </c>
      <c r="O1828" s="51" t="s">
        <v>4174</v>
      </c>
    </row>
    <row r="1829" spans="2:15" ht="15" customHeight="1" x14ac:dyDescent="0.3">
      <c r="B1829" s="32" t="s">
        <v>1655</v>
      </c>
      <c r="C1829" s="33" t="s">
        <v>3455</v>
      </c>
      <c r="D1829" s="34" t="s">
        <v>3614</v>
      </c>
      <c r="E1829" s="35">
        <v>89330.661519999994</v>
      </c>
      <c r="F1829" s="36">
        <v>45504</v>
      </c>
      <c r="G1829" s="37">
        <v>0.13171665786</v>
      </c>
      <c r="H1829" s="38">
        <v>11766.33618</v>
      </c>
      <c r="I1829" s="33" t="s">
        <v>4051</v>
      </c>
      <c r="J1829" s="39">
        <v>0.12495471364000001</v>
      </c>
      <c r="K1829" s="40">
        <v>11162.28723</v>
      </c>
      <c r="L1829" s="33" t="s">
        <v>4045</v>
      </c>
      <c r="M1829" s="37">
        <v>0.11378573276999999</v>
      </c>
      <c r="N1829" s="38">
        <v>10164.55478</v>
      </c>
      <c r="O1829" s="41" t="s">
        <v>4022</v>
      </c>
    </row>
    <row r="1830" spans="2:15" ht="15" customHeight="1" x14ac:dyDescent="0.3">
      <c r="B1830" s="42" t="s">
        <v>1656</v>
      </c>
      <c r="C1830" s="43" t="s">
        <v>3456</v>
      </c>
      <c r="D1830" s="44" t="s">
        <v>3614</v>
      </c>
      <c r="E1830" s="45">
        <v>564641.32857000001</v>
      </c>
      <c r="F1830" s="46">
        <v>45504</v>
      </c>
      <c r="G1830" s="47">
        <v>9.4682913408999994E-2</v>
      </c>
      <c r="H1830" s="48">
        <v>53461.886019999998</v>
      </c>
      <c r="I1830" s="43" t="s">
        <v>4023</v>
      </c>
      <c r="J1830" s="49">
        <v>8.9911507680000002E-2</v>
      </c>
      <c r="K1830" s="50">
        <v>50767.753149999997</v>
      </c>
      <c r="L1830" s="43" t="s">
        <v>4399</v>
      </c>
      <c r="M1830" s="47">
        <v>7.9205498671999996E-2</v>
      </c>
      <c r="N1830" s="48">
        <v>44722.697999999997</v>
      </c>
      <c r="O1830" s="51" t="s">
        <v>4052</v>
      </c>
    </row>
    <row r="1831" spans="2:15" ht="15" customHeight="1" x14ac:dyDescent="0.3">
      <c r="B1831" s="32" t="s">
        <v>1657</v>
      </c>
      <c r="C1831" s="33" t="s">
        <v>3457</v>
      </c>
      <c r="D1831" s="34" t="s">
        <v>3604</v>
      </c>
      <c r="E1831" s="35">
        <v>13530.495999999999</v>
      </c>
      <c r="F1831" s="36">
        <v>45504</v>
      </c>
      <c r="G1831" s="37">
        <v>0.84070388920000005</v>
      </c>
      <c r="H1831" s="38">
        <v>11375.14061</v>
      </c>
      <c r="I1831" s="33" t="s">
        <v>4021</v>
      </c>
      <c r="J1831" s="39">
        <v>0.1592961108</v>
      </c>
      <c r="K1831" s="40">
        <v>2155.3553900000002</v>
      </c>
      <c r="L1831" s="33" t="s">
        <v>4045</v>
      </c>
      <c r="M1831" s="37"/>
      <c r="N1831" s="38"/>
      <c r="O1831" s="41" t="s">
        <v>3627</v>
      </c>
    </row>
    <row r="1832" spans="2:15" ht="15" customHeight="1" x14ac:dyDescent="0.3">
      <c r="B1832" s="42" t="s">
        <v>1658</v>
      </c>
      <c r="C1832" s="43" t="s">
        <v>3458</v>
      </c>
      <c r="D1832" s="44" t="s">
        <v>3614</v>
      </c>
      <c r="E1832" s="45">
        <v>154605.43213</v>
      </c>
      <c r="F1832" s="46">
        <v>45504</v>
      </c>
      <c r="G1832" s="47">
        <v>0.29940952780000002</v>
      </c>
      <c r="H1832" s="48">
        <v>46290.33943</v>
      </c>
      <c r="I1832" s="43" t="s">
        <v>4024</v>
      </c>
      <c r="J1832" s="49">
        <v>0.24079022623999999</v>
      </c>
      <c r="K1832" s="50">
        <v>37227.476979999999</v>
      </c>
      <c r="L1832" s="43" t="s">
        <v>4082</v>
      </c>
      <c r="M1832" s="47">
        <v>0.10456948386000001</v>
      </c>
      <c r="N1832" s="48">
        <v>16167.01024</v>
      </c>
      <c r="O1832" s="51" t="s">
        <v>4030</v>
      </c>
    </row>
    <row r="1833" spans="2:15" ht="15" customHeight="1" x14ac:dyDescent="0.3">
      <c r="B1833" s="32" t="s">
        <v>1659</v>
      </c>
      <c r="C1833" s="33" t="s">
        <v>3459</v>
      </c>
      <c r="D1833" s="34" t="s">
        <v>3606</v>
      </c>
      <c r="E1833" s="35">
        <v>24509.65855</v>
      </c>
      <c r="F1833" s="36">
        <v>45535</v>
      </c>
      <c r="G1833" s="37">
        <v>0.38284128645999999</v>
      </c>
      <c r="H1833" s="38">
        <v>9383.3092099999994</v>
      </c>
      <c r="I1833" s="33" t="s">
        <v>4025</v>
      </c>
      <c r="J1833" s="39">
        <v>8.3004159191000002E-2</v>
      </c>
      <c r="K1833" s="40">
        <v>2034.4036000000001</v>
      </c>
      <c r="L1833" s="33" t="s">
        <v>4031</v>
      </c>
      <c r="M1833" s="37">
        <v>6.6645967208000007E-2</v>
      </c>
      <c r="N1833" s="38">
        <v>1633.4699000000001</v>
      </c>
      <c r="O1833" s="41" t="s">
        <v>4032</v>
      </c>
    </row>
    <row r="1834" spans="2:15" ht="15" customHeight="1" x14ac:dyDescent="0.3">
      <c r="B1834" s="42" t="s">
        <v>1660</v>
      </c>
      <c r="C1834" s="43" t="s">
        <v>3460</v>
      </c>
      <c r="D1834" s="44" t="s">
        <v>3604</v>
      </c>
      <c r="E1834" s="45">
        <v>50655.586620000002</v>
      </c>
      <c r="F1834" s="46">
        <v>45535</v>
      </c>
      <c r="G1834" s="47">
        <v>0.16532650273999999</v>
      </c>
      <c r="H1834" s="48">
        <v>8374.7109799999998</v>
      </c>
      <c r="I1834" s="43" t="s">
        <v>4037</v>
      </c>
      <c r="J1834" s="49">
        <v>0.14948957312</v>
      </c>
      <c r="K1834" s="50">
        <v>7572.4820200000004</v>
      </c>
      <c r="L1834" s="43" t="s">
        <v>4021</v>
      </c>
      <c r="M1834" s="47">
        <v>0.13649244045</v>
      </c>
      <c r="N1834" s="48">
        <v>6914.1046399999996</v>
      </c>
      <c r="O1834" s="51" t="s">
        <v>4030</v>
      </c>
    </row>
    <row r="1835" spans="2:15" ht="15" customHeight="1" x14ac:dyDescent="0.3">
      <c r="B1835" s="32" t="s">
        <v>1661</v>
      </c>
      <c r="C1835" s="33" t="s">
        <v>3461</v>
      </c>
      <c r="D1835" s="34" t="s">
        <v>3606</v>
      </c>
      <c r="E1835" s="35">
        <v>342382.63981000002</v>
      </c>
      <c r="F1835" s="36">
        <v>45412</v>
      </c>
      <c r="G1835" s="37">
        <v>0.23117929558</v>
      </c>
      <c r="H1835" s="38">
        <v>79151.777489999993</v>
      </c>
      <c r="I1835" s="33" t="s">
        <v>4025</v>
      </c>
      <c r="J1835" s="39">
        <v>0.12004928007</v>
      </c>
      <c r="K1835" s="40">
        <v>41102.789420000001</v>
      </c>
      <c r="L1835" s="33" t="s">
        <v>4024</v>
      </c>
      <c r="M1835" s="37">
        <v>8.8426681174000002E-2</v>
      </c>
      <c r="N1835" s="38">
        <v>30275.76053</v>
      </c>
      <c r="O1835" s="41" t="s">
        <v>4075</v>
      </c>
    </row>
    <row r="1836" spans="2:15" ht="15" customHeight="1" x14ac:dyDescent="0.3">
      <c r="B1836" s="42" t="s">
        <v>1662</v>
      </c>
      <c r="C1836" s="43" t="s">
        <v>3462</v>
      </c>
      <c r="D1836" s="44" t="s">
        <v>3616</v>
      </c>
      <c r="E1836" s="45">
        <v>1292.1207199999999</v>
      </c>
      <c r="F1836" s="46">
        <v>45504</v>
      </c>
      <c r="G1836" s="47">
        <v>0.25374939424999998</v>
      </c>
      <c r="H1836" s="48">
        <v>327.87484999999998</v>
      </c>
      <c r="I1836" s="43" t="s">
        <v>4044</v>
      </c>
      <c r="J1836" s="49">
        <v>0.19046232769999999</v>
      </c>
      <c r="K1836" s="50">
        <v>246.10032000000001</v>
      </c>
      <c r="L1836" s="43" t="s">
        <v>4035</v>
      </c>
      <c r="M1836" s="47">
        <v>0.18975273456</v>
      </c>
      <c r="N1836" s="48">
        <v>245.18343999999999</v>
      </c>
      <c r="O1836" s="51" t="s">
        <v>4074</v>
      </c>
    </row>
    <row r="1837" spans="2:15" ht="15" customHeight="1" x14ac:dyDescent="0.3">
      <c r="B1837" s="32" t="s">
        <v>1663</v>
      </c>
      <c r="C1837" s="33" t="s">
        <v>3463</v>
      </c>
      <c r="D1837" s="34" t="s">
        <v>3613</v>
      </c>
      <c r="E1837" s="35">
        <v>37310.004289999997</v>
      </c>
      <c r="F1837" s="36">
        <v>45504</v>
      </c>
      <c r="G1837" s="37">
        <v>0.16351564242</v>
      </c>
      <c r="H1837" s="38">
        <v>6100.7693200000003</v>
      </c>
      <c r="I1837" s="33" t="s">
        <v>4178</v>
      </c>
      <c r="J1837" s="39">
        <v>0.13117399912</v>
      </c>
      <c r="K1837" s="40">
        <v>4894.1024699999998</v>
      </c>
      <c r="L1837" s="33" t="s">
        <v>4109</v>
      </c>
      <c r="M1837" s="37">
        <v>0.12816510586999999</v>
      </c>
      <c r="N1837" s="38">
        <v>4781.8406500000001</v>
      </c>
      <c r="O1837" s="41" t="s">
        <v>4022</v>
      </c>
    </row>
    <row r="1838" spans="2:15" ht="15" customHeight="1" x14ac:dyDescent="0.3">
      <c r="B1838" s="42" t="s">
        <v>1664</v>
      </c>
      <c r="C1838" s="43" t="s">
        <v>3464</v>
      </c>
      <c r="D1838" s="44" t="s">
        <v>3615</v>
      </c>
      <c r="E1838" s="45">
        <v>84817.526509999996</v>
      </c>
      <c r="F1838" s="46">
        <v>45504</v>
      </c>
      <c r="G1838" s="47">
        <v>0.55576463049000002</v>
      </c>
      <c r="H1838" s="48">
        <v>47138.581279999999</v>
      </c>
      <c r="I1838" s="43" t="s">
        <v>4025</v>
      </c>
      <c r="J1838" s="49">
        <v>7.0569277910999997E-2</v>
      </c>
      <c r="K1838" s="50">
        <v>5985.5115999999998</v>
      </c>
      <c r="L1838" s="43" t="s">
        <v>4045</v>
      </c>
      <c r="M1838" s="47">
        <v>5.1378343123999998E-2</v>
      </c>
      <c r="N1838" s="48">
        <v>4357.7839800000002</v>
      </c>
      <c r="O1838" s="51" t="s">
        <v>4115</v>
      </c>
    </row>
    <row r="1839" spans="2:15" ht="15" customHeight="1" x14ac:dyDescent="0.3">
      <c r="B1839" s="32" t="s">
        <v>1665</v>
      </c>
      <c r="C1839" s="33" t="s">
        <v>3465</v>
      </c>
      <c r="D1839" s="34" t="s">
        <v>3612</v>
      </c>
      <c r="E1839" s="35">
        <v>63409.391109999997</v>
      </c>
      <c r="F1839" s="36">
        <v>45535</v>
      </c>
      <c r="G1839" s="37">
        <v>0.13211175006</v>
      </c>
      <c r="H1839" s="38">
        <v>8377.1256300000005</v>
      </c>
      <c r="I1839" s="33" t="s">
        <v>4271</v>
      </c>
      <c r="J1839" s="39">
        <v>0.11009270027</v>
      </c>
      <c r="K1839" s="40">
        <v>6980.9110899999996</v>
      </c>
      <c r="L1839" s="33" t="s">
        <v>4130</v>
      </c>
      <c r="M1839" s="37">
        <v>9.2282000308999995E-2</v>
      </c>
      <c r="N1839" s="38">
        <v>5851.5454499999996</v>
      </c>
      <c r="O1839" s="41" t="s">
        <v>4066</v>
      </c>
    </row>
    <row r="1840" spans="2:15" ht="15" customHeight="1" x14ac:dyDescent="0.3">
      <c r="B1840" s="42" t="s">
        <v>1666</v>
      </c>
      <c r="C1840" s="43" t="s">
        <v>3466</v>
      </c>
      <c r="D1840" s="44" t="s">
        <v>3609</v>
      </c>
      <c r="E1840" s="45">
        <v>538342.51025000005</v>
      </c>
      <c r="F1840" s="46">
        <v>45504</v>
      </c>
      <c r="G1840" s="47">
        <v>0.14952404246000001</v>
      </c>
      <c r="H1840" s="48">
        <v>80495.148360000007</v>
      </c>
      <c r="I1840" s="43" t="s">
        <v>4073</v>
      </c>
      <c r="J1840" s="49">
        <v>0.12246264496000001</v>
      </c>
      <c r="K1840" s="50">
        <v>65926.847699999998</v>
      </c>
      <c r="L1840" s="43" t="s">
        <v>4041</v>
      </c>
      <c r="M1840" s="47">
        <v>7.7823239392000004E-2</v>
      </c>
      <c r="N1840" s="48">
        <v>41895.55805</v>
      </c>
      <c r="O1840" s="51" t="s">
        <v>4048</v>
      </c>
    </row>
    <row r="1841" spans="2:15" ht="15" customHeight="1" x14ac:dyDescent="0.3">
      <c r="B1841" s="32" t="s">
        <v>3837</v>
      </c>
      <c r="C1841" s="33" t="s">
        <v>4011</v>
      </c>
      <c r="D1841" s="34" t="s">
        <v>3618</v>
      </c>
      <c r="E1841" s="35">
        <v>23135.602989999999</v>
      </c>
      <c r="F1841" s="36">
        <v>45535</v>
      </c>
      <c r="G1841" s="37">
        <v>0.49408705772</v>
      </c>
      <c r="H1841" s="38">
        <v>11431.00201</v>
      </c>
      <c r="I1841" s="33" t="s">
        <v>4044</v>
      </c>
      <c r="J1841" s="39">
        <v>0.16513898521000001</v>
      </c>
      <c r="K1841" s="40">
        <v>3820.59</v>
      </c>
      <c r="L1841" s="33" t="s">
        <v>4045</v>
      </c>
      <c r="M1841" s="37">
        <v>0.16211438325999999</v>
      </c>
      <c r="N1841" s="38">
        <v>3750.6140099999998</v>
      </c>
      <c r="O1841" s="41" t="s">
        <v>4259</v>
      </c>
    </row>
    <row r="1842" spans="2:15" ht="15" customHeight="1" x14ac:dyDescent="0.3">
      <c r="B1842" s="42" t="s">
        <v>1667</v>
      </c>
      <c r="C1842" s="43" t="s">
        <v>3467</v>
      </c>
      <c r="D1842" s="44" t="s">
        <v>3606</v>
      </c>
      <c r="E1842" s="45">
        <v>106821.68042</v>
      </c>
      <c r="F1842" s="46">
        <v>45443</v>
      </c>
      <c r="G1842" s="47">
        <v>0.4720512912</v>
      </c>
      <c r="H1842" s="48">
        <v>50425.312169999997</v>
      </c>
      <c r="I1842" s="43" t="s">
        <v>4020</v>
      </c>
      <c r="J1842" s="49">
        <v>0.11376388016</v>
      </c>
      <c r="K1842" s="50">
        <v>12152.448850000001</v>
      </c>
      <c r="L1842" s="43" t="s">
        <v>4019</v>
      </c>
      <c r="M1842" s="47">
        <v>7.6559882206000004E-2</v>
      </c>
      <c r="N1842" s="48">
        <v>8178.2552699999997</v>
      </c>
      <c r="O1842" s="51" t="s">
        <v>4032</v>
      </c>
    </row>
    <row r="1843" spans="2:15" ht="15" customHeight="1" x14ac:dyDescent="0.3">
      <c r="B1843" s="32" t="s">
        <v>1668</v>
      </c>
      <c r="C1843" s="33" t="s">
        <v>3468</v>
      </c>
      <c r="D1843" s="34" t="s">
        <v>3613</v>
      </c>
      <c r="E1843" s="35">
        <v>34714.257680000002</v>
      </c>
      <c r="F1843" s="36">
        <v>45504</v>
      </c>
      <c r="G1843" s="37">
        <v>0.20244971576000001</v>
      </c>
      <c r="H1843" s="38">
        <v>7027.8915999999999</v>
      </c>
      <c r="I1843" s="33" t="s">
        <v>4032</v>
      </c>
      <c r="J1843" s="39">
        <v>0.14964735723</v>
      </c>
      <c r="K1843" s="40">
        <v>5194.8969200000001</v>
      </c>
      <c r="L1843" s="33" t="s">
        <v>4030</v>
      </c>
      <c r="M1843" s="37">
        <v>0.10511560562</v>
      </c>
      <c r="N1843" s="38">
        <v>3649.0102200000001</v>
      </c>
      <c r="O1843" s="41" t="s">
        <v>4035</v>
      </c>
    </row>
    <row r="1844" spans="2:15" ht="15" customHeight="1" x14ac:dyDescent="0.3">
      <c r="B1844" s="42" t="s">
        <v>1669</v>
      </c>
      <c r="C1844" s="43" t="s">
        <v>3469</v>
      </c>
      <c r="D1844" s="44" t="s">
        <v>3607</v>
      </c>
      <c r="E1844" s="45">
        <v>2704.15418</v>
      </c>
      <c r="F1844" s="46">
        <v>45291</v>
      </c>
      <c r="G1844" s="47">
        <v>0.22140572251000001</v>
      </c>
      <c r="H1844" s="48">
        <v>598.71520999999996</v>
      </c>
      <c r="I1844" s="43" t="s">
        <v>4029</v>
      </c>
      <c r="J1844" s="49">
        <v>0.19593042583</v>
      </c>
      <c r="K1844" s="50">
        <v>529.82608000000005</v>
      </c>
      <c r="L1844" s="43" t="s">
        <v>4085</v>
      </c>
      <c r="M1844" s="47">
        <v>0.19277371972999999</v>
      </c>
      <c r="N1844" s="48">
        <v>521.28985999999998</v>
      </c>
      <c r="O1844" s="51" t="s">
        <v>4213</v>
      </c>
    </row>
    <row r="1845" spans="2:15" ht="15" customHeight="1" x14ac:dyDescent="0.3">
      <c r="B1845" s="32" t="s">
        <v>1670</v>
      </c>
      <c r="C1845" s="33" t="s">
        <v>3470</v>
      </c>
      <c r="D1845" s="34" t="s">
        <v>3605</v>
      </c>
      <c r="E1845" s="35">
        <v>18762.128530000002</v>
      </c>
      <c r="F1845" s="36">
        <v>45535</v>
      </c>
      <c r="G1845" s="37">
        <v>0.18526607066</v>
      </c>
      <c r="H1845" s="38">
        <v>3475.9858300000001</v>
      </c>
      <c r="I1845" s="33" t="s">
        <v>4052</v>
      </c>
      <c r="J1845" s="39">
        <v>0.10586457270999999</v>
      </c>
      <c r="K1845" s="40">
        <v>1986.2447199999999</v>
      </c>
      <c r="L1845" s="33" t="s">
        <v>4336</v>
      </c>
      <c r="M1845" s="37">
        <v>9.7496985859999996E-2</v>
      </c>
      <c r="N1845" s="38">
        <v>1829.25098</v>
      </c>
      <c r="O1845" s="41" t="s">
        <v>4044</v>
      </c>
    </row>
    <row r="1846" spans="2:15" ht="15" customHeight="1" x14ac:dyDescent="0.3">
      <c r="B1846" s="42" t="s">
        <v>1671</v>
      </c>
      <c r="C1846" s="43" t="s">
        <v>3471</v>
      </c>
      <c r="D1846" s="44" t="s">
        <v>3606</v>
      </c>
      <c r="E1846" s="45">
        <v>45903.359559999997</v>
      </c>
      <c r="F1846" s="46">
        <v>45535</v>
      </c>
      <c r="G1846" s="47">
        <v>0.15769992064999999</v>
      </c>
      <c r="H1846" s="48">
        <v>7238.9561599999997</v>
      </c>
      <c r="I1846" s="43" t="s">
        <v>4030</v>
      </c>
      <c r="J1846" s="49">
        <v>0.14779693632999999</v>
      </c>
      <c r="K1846" s="50">
        <v>6784.3759099999997</v>
      </c>
      <c r="L1846" s="43" t="s">
        <v>4021</v>
      </c>
      <c r="M1846" s="47">
        <v>0.12436476795</v>
      </c>
      <c r="N1846" s="48">
        <v>5708.7606599999999</v>
      </c>
      <c r="O1846" s="51" t="s">
        <v>4048</v>
      </c>
    </row>
    <row r="1847" spans="2:15" ht="15" customHeight="1" x14ac:dyDescent="0.3">
      <c r="B1847" s="32" t="s">
        <v>1672</v>
      </c>
      <c r="C1847" s="33" t="s">
        <v>3472</v>
      </c>
      <c r="D1847" s="34" t="s">
        <v>3606</v>
      </c>
      <c r="E1847" s="35">
        <v>44310.6783</v>
      </c>
      <c r="F1847" s="36">
        <v>45535</v>
      </c>
      <c r="G1847" s="37">
        <v>0.11712412852</v>
      </c>
      <c r="H1847" s="38">
        <v>5189.8495800000001</v>
      </c>
      <c r="I1847" s="33" t="s">
        <v>4019</v>
      </c>
      <c r="J1847" s="39">
        <v>0.10664486533</v>
      </c>
      <c r="K1847" s="40">
        <v>4725.5063200000004</v>
      </c>
      <c r="L1847" s="33" t="s">
        <v>4231</v>
      </c>
      <c r="M1847" s="37">
        <v>9.7841312215000004E-2</v>
      </c>
      <c r="N1847" s="38">
        <v>4335.4149100000004</v>
      </c>
      <c r="O1847" s="41" t="s">
        <v>4074</v>
      </c>
    </row>
    <row r="1848" spans="2:15" ht="15" customHeight="1" x14ac:dyDescent="0.3">
      <c r="B1848" s="42" t="s">
        <v>1673</v>
      </c>
      <c r="C1848" s="43" t="s">
        <v>3473</v>
      </c>
      <c r="D1848" s="44" t="s">
        <v>3614</v>
      </c>
      <c r="E1848" s="45">
        <v>25309.83539</v>
      </c>
      <c r="F1848" s="46">
        <v>45412</v>
      </c>
      <c r="G1848" s="47">
        <v>0.13765558552000001</v>
      </c>
      <c r="H1848" s="48">
        <v>3484.0402100000001</v>
      </c>
      <c r="I1848" s="43" t="s">
        <v>4216</v>
      </c>
      <c r="J1848" s="49">
        <v>0.12510692469000001</v>
      </c>
      <c r="K1848" s="50">
        <v>3166.4356699999998</v>
      </c>
      <c r="L1848" s="43" t="s">
        <v>4203</v>
      </c>
      <c r="M1848" s="47">
        <v>0.11402272971999999</v>
      </c>
      <c r="N1848" s="48">
        <v>2885.8965199999998</v>
      </c>
      <c r="O1848" s="51" t="s">
        <v>4170</v>
      </c>
    </row>
    <row r="1849" spans="2:15" ht="15" customHeight="1" x14ac:dyDescent="0.3">
      <c r="B1849" s="32" t="s">
        <v>1674</v>
      </c>
      <c r="C1849" s="33" t="s">
        <v>3474</v>
      </c>
      <c r="D1849" s="34" t="s">
        <v>3613</v>
      </c>
      <c r="E1849" s="35">
        <v>107610.94498</v>
      </c>
      <c r="F1849" s="36">
        <v>45535</v>
      </c>
      <c r="G1849" s="37">
        <v>0.16734227705999999</v>
      </c>
      <c r="H1849" s="38">
        <v>18007.860570000001</v>
      </c>
      <c r="I1849" s="33" t="s">
        <v>4030</v>
      </c>
      <c r="J1849" s="39">
        <v>0.16468751959</v>
      </c>
      <c r="K1849" s="40">
        <v>17722.179609999999</v>
      </c>
      <c r="L1849" s="33" t="s">
        <v>4035</v>
      </c>
      <c r="M1849" s="37">
        <v>0.10904771555999999</v>
      </c>
      <c r="N1849" s="38">
        <v>11734.727720000001</v>
      </c>
      <c r="O1849" s="41" t="s">
        <v>4057</v>
      </c>
    </row>
    <row r="1850" spans="2:15" ht="15" customHeight="1" x14ac:dyDescent="0.3">
      <c r="B1850" s="42" t="s">
        <v>1675</v>
      </c>
      <c r="C1850" s="43" t="s">
        <v>3475</v>
      </c>
      <c r="D1850" s="44" t="s">
        <v>3617</v>
      </c>
      <c r="E1850" s="45">
        <v>36199.351430000002</v>
      </c>
      <c r="F1850" s="46">
        <v>45504</v>
      </c>
      <c r="G1850" s="47">
        <v>0.14035848514999999</v>
      </c>
      <c r="H1850" s="48">
        <v>5080.8861299999999</v>
      </c>
      <c r="I1850" s="43" t="s">
        <v>4027</v>
      </c>
      <c r="J1850" s="49">
        <v>0.13813706303000001</v>
      </c>
      <c r="K1850" s="50">
        <v>5000.4720900000002</v>
      </c>
      <c r="L1850" s="43" t="s">
        <v>4045</v>
      </c>
      <c r="M1850" s="47">
        <v>0.12491421479000001</v>
      </c>
      <c r="N1850" s="48">
        <v>4521.8135599999996</v>
      </c>
      <c r="O1850" s="51" t="s">
        <v>4030</v>
      </c>
    </row>
    <row r="1851" spans="2:15" ht="15" customHeight="1" x14ac:dyDescent="0.3">
      <c r="B1851" s="32" t="s">
        <v>1676</v>
      </c>
      <c r="C1851" s="33" t="s">
        <v>3476</v>
      </c>
      <c r="D1851" s="34" t="s">
        <v>3606</v>
      </c>
      <c r="E1851" s="35">
        <v>172596.50940000001</v>
      </c>
      <c r="F1851" s="36">
        <v>45535</v>
      </c>
      <c r="G1851" s="37">
        <v>0.15509690366000001</v>
      </c>
      <c r="H1851" s="38">
        <v>26769.18419</v>
      </c>
      <c r="I1851" s="33" t="s">
        <v>4019</v>
      </c>
      <c r="J1851" s="39">
        <v>0.15494567452999999</v>
      </c>
      <c r="K1851" s="40">
        <v>26743.082569999999</v>
      </c>
      <c r="L1851" s="33" t="s">
        <v>4051</v>
      </c>
      <c r="M1851" s="37">
        <v>0.11733129986</v>
      </c>
      <c r="N1851" s="38">
        <v>20250.9728</v>
      </c>
      <c r="O1851" s="41" t="s">
        <v>4024</v>
      </c>
    </row>
    <row r="1852" spans="2:15" ht="15" customHeight="1" x14ac:dyDescent="0.3">
      <c r="B1852" s="42" t="s">
        <v>1677</v>
      </c>
      <c r="C1852" s="43" t="s">
        <v>3477</v>
      </c>
      <c r="D1852" s="44" t="s">
        <v>3610</v>
      </c>
      <c r="E1852" s="45">
        <v>128255.60148</v>
      </c>
      <c r="F1852" s="46">
        <v>45473</v>
      </c>
      <c r="G1852" s="47">
        <v>0.17248992898000001</v>
      </c>
      <c r="H1852" s="48">
        <v>22122.799589999999</v>
      </c>
      <c r="I1852" s="43" t="s">
        <v>4030</v>
      </c>
      <c r="J1852" s="49">
        <v>0.11024264979999999</v>
      </c>
      <c r="K1852" s="50">
        <v>14139.237359999999</v>
      </c>
      <c r="L1852" s="43" t="s">
        <v>4074</v>
      </c>
      <c r="M1852" s="47">
        <v>9.6830399893999997E-2</v>
      </c>
      <c r="N1852" s="48">
        <v>12419.04118</v>
      </c>
      <c r="O1852" s="51" t="s">
        <v>4022</v>
      </c>
    </row>
    <row r="1853" spans="2:15" ht="15" customHeight="1" x14ac:dyDescent="0.3">
      <c r="B1853" s="32" t="s">
        <v>1678</v>
      </c>
      <c r="C1853" s="33" t="s">
        <v>3478</v>
      </c>
      <c r="D1853" s="34" t="s">
        <v>3606</v>
      </c>
      <c r="E1853" s="35">
        <v>55712.943870000003</v>
      </c>
      <c r="F1853" s="36">
        <v>45473</v>
      </c>
      <c r="G1853" s="37">
        <v>0.50848449359000003</v>
      </c>
      <c r="H1853" s="38">
        <v>28329.16805</v>
      </c>
      <c r="I1853" s="33" t="s">
        <v>4025</v>
      </c>
      <c r="J1853" s="39">
        <v>0.11004499213000001</v>
      </c>
      <c r="K1853" s="40">
        <v>6130.9304700000002</v>
      </c>
      <c r="L1853" s="33" t="s">
        <v>4031</v>
      </c>
      <c r="M1853" s="37">
        <v>6.1884577810999999E-2</v>
      </c>
      <c r="N1853" s="38">
        <v>3447.7720100000001</v>
      </c>
      <c r="O1853" s="41" t="s">
        <v>4044</v>
      </c>
    </row>
    <row r="1854" spans="2:15" ht="15" customHeight="1" x14ac:dyDescent="0.3">
      <c r="B1854" s="42" t="s">
        <v>1679</v>
      </c>
      <c r="C1854" s="43" t="s">
        <v>3479</v>
      </c>
      <c r="D1854" s="44" t="s">
        <v>3610</v>
      </c>
      <c r="E1854" s="45">
        <v>150461.71084000001</v>
      </c>
      <c r="F1854" s="46">
        <v>45504</v>
      </c>
      <c r="G1854" s="47">
        <v>0.58012105015000004</v>
      </c>
      <c r="H1854" s="48">
        <v>87286.005699999994</v>
      </c>
      <c r="I1854" s="43" t="s">
        <v>4025</v>
      </c>
      <c r="J1854" s="49">
        <v>6.7686039478999996E-2</v>
      </c>
      <c r="K1854" s="50">
        <v>10184.157300000001</v>
      </c>
      <c r="L1854" s="43" t="s">
        <v>4233</v>
      </c>
      <c r="M1854" s="47">
        <v>5.4400650932E-2</v>
      </c>
      <c r="N1854" s="48">
        <v>8185.2150099999999</v>
      </c>
      <c r="O1854" s="51" t="s">
        <v>4222</v>
      </c>
    </row>
    <row r="1855" spans="2:15" ht="15" customHeight="1" x14ac:dyDescent="0.3">
      <c r="B1855" s="32" t="s">
        <v>1680</v>
      </c>
      <c r="C1855" s="33" t="s">
        <v>3480</v>
      </c>
      <c r="D1855" s="34" t="s">
        <v>3610</v>
      </c>
      <c r="E1855" s="35">
        <v>19615.096450000001</v>
      </c>
      <c r="F1855" s="36">
        <v>45535</v>
      </c>
      <c r="G1855" s="37">
        <v>0.48797310298000002</v>
      </c>
      <c r="H1855" s="38">
        <v>9571.6394799999998</v>
      </c>
      <c r="I1855" s="33" t="s">
        <v>4279</v>
      </c>
      <c r="J1855" s="39">
        <v>0.17830300192000001</v>
      </c>
      <c r="K1855" s="40">
        <v>3497.4305800000002</v>
      </c>
      <c r="L1855" s="33" t="s">
        <v>4049</v>
      </c>
      <c r="M1855" s="37">
        <v>7.1093349633E-2</v>
      </c>
      <c r="N1855" s="38">
        <v>1394.5029099999999</v>
      </c>
      <c r="O1855" s="41" t="s">
        <v>4047</v>
      </c>
    </row>
    <row r="1856" spans="2:15" ht="15" customHeight="1" x14ac:dyDescent="0.3">
      <c r="B1856" s="42" t="s">
        <v>1681</v>
      </c>
      <c r="C1856" s="43" t="s">
        <v>3481</v>
      </c>
      <c r="D1856" s="44" t="s">
        <v>3603</v>
      </c>
      <c r="E1856" s="45">
        <v>1457.4312199999999</v>
      </c>
      <c r="F1856" s="46">
        <v>45504</v>
      </c>
      <c r="G1856" s="47">
        <v>0.50128935759000004</v>
      </c>
      <c r="H1856" s="48">
        <v>730.59475999999995</v>
      </c>
      <c r="I1856" s="43" t="s">
        <v>4089</v>
      </c>
      <c r="J1856" s="49">
        <v>0.37695437867999998</v>
      </c>
      <c r="K1856" s="50">
        <v>549.38508000000002</v>
      </c>
      <c r="L1856" s="43" t="s">
        <v>4051</v>
      </c>
      <c r="M1856" s="47">
        <v>6.6101129630000005E-2</v>
      </c>
      <c r="N1856" s="48">
        <v>96.337850000000003</v>
      </c>
      <c r="O1856" s="51" t="s">
        <v>4035</v>
      </c>
    </row>
    <row r="1857" spans="2:15" ht="15" customHeight="1" x14ac:dyDescent="0.3">
      <c r="B1857" s="32" t="s">
        <v>1682</v>
      </c>
      <c r="C1857" s="33" t="s">
        <v>3482</v>
      </c>
      <c r="D1857" s="34" t="s">
        <v>3615</v>
      </c>
      <c r="E1857" s="35">
        <v>5244.8714900000004</v>
      </c>
      <c r="F1857" s="36">
        <v>45504</v>
      </c>
      <c r="G1857" s="37">
        <v>0.18635350968</v>
      </c>
      <c r="H1857" s="38">
        <v>977.40021000000002</v>
      </c>
      <c r="I1857" s="33" t="s">
        <v>4019</v>
      </c>
      <c r="J1857" s="39">
        <v>0.12811753563</v>
      </c>
      <c r="K1857" s="40">
        <v>671.96001000000001</v>
      </c>
      <c r="L1857" s="33" t="s">
        <v>4048</v>
      </c>
      <c r="M1857" s="37">
        <v>0.11911961259000001</v>
      </c>
      <c r="N1857" s="38">
        <v>624.76706000000001</v>
      </c>
      <c r="O1857" s="41" t="s">
        <v>4022</v>
      </c>
    </row>
    <row r="1858" spans="2:15" ht="15" customHeight="1" x14ac:dyDescent="0.3">
      <c r="B1858" s="42" t="s">
        <v>1683</v>
      </c>
      <c r="C1858" s="43" t="s">
        <v>3483</v>
      </c>
      <c r="D1858" s="44" t="s">
        <v>3606</v>
      </c>
      <c r="E1858" s="45">
        <v>594697.66769999999</v>
      </c>
      <c r="F1858" s="46">
        <v>45504</v>
      </c>
      <c r="G1858" s="47">
        <v>0.16897638055</v>
      </c>
      <c r="H1858" s="48">
        <v>100489.85941</v>
      </c>
      <c r="I1858" s="43" t="s">
        <v>4049</v>
      </c>
      <c r="J1858" s="49">
        <v>0.10776455236</v>
      </c>
      <c r="K1858" s="50">
        <v>64087.327949999999</v>
      </c>
      <c r="L1858" s="43" t="s">
        <v>4035</v>
      </c>
      <c r="M1858" s="47">
        <v>7.8455786568999999E-2</v>
      </c>
      <c r="N1858" s="48">
        <v>46657.473290000002</v>
      </c>
      <c r="O1858" s="51" t="s">
        <v>4025</v>
      </c>
    </row>
    <row r="1859" spans="2:15" ht="15" customHeight="1" x14ac:dyDescent="0.3">
      <c r="B1859" s="32" t="s">
        <v>1684</v>
      </c>
      <c r="C1859" s="33" t="s">
        <v>3484</v>
      </c>
      <c r="D1859" s="34" t="s">
        <v>3613</v>
      </c>
      <c r="E1859" s="35">
        <v>28372.01211</v>
      </c>
      <c r="F1859" s="36">
        <v>45535</v>
      </c>
      <c r="G1859" s="37">
        <v>0.27145264319000001</v>
      </c>
      <c r="H1859" s="38">
        <v>7701.6576800000003</v>
      </c>
      <c r="I1859" s="33" t="s">
        <v>4044</v>
      </c>
      <c r="J1859" s="39">
        <v>0.18865072485000001</v>
      </c>
      <c r="K1859" s="40">
        <v>5352.4006499999996</v>
      </c>
      <c r="L1859" s="33" t="s">
        <v>4038</v>
      </c>
      <c r="M1859" s="37">
        <v>0.16678700057000001</v>
      </c>
      <c r="N1859" s="38">
        <v>4732.0828000000001</v>
      </c>
      <c r="O1859" s="41" t="s">
        <v>4022</v>
      </c>
    </row>
    <row r="1860" spans="2:15" ht="15" customHeight="1" x14ac:dyDescent="0.3">
      <c r="B1860" s="42" t="s">
        <v>1685</v>
      </c>
      <c r="C1860" s="43" t="s">
        <v>3485</v>
      </c>
      <c r="D1860" s="44" t="s">
        <v>3613</v>
      </c>
      <c r="E1860" s="45">
        <v>232005.21027000001</v>
      </c>
      <c r="F1860" s="46">
        <v>45535</v>
      </c>
      <c r="G1860" s="47">
        <v>0.21276295313999999</v>
      </c>
      <c r="H1860" s="48">
        <v>49362.113680000002</v>
      </c>
      <c r="I1860" s="43" t="s">
        <v>4057</v>
      </c>
      <c r="J1860" s="49">
        <v>0.14191268494000001</v>
      </c>
      <c r="K1860" s="50">
        <v>32924.482309999999</v>
      </c>
      <c r="L1860" s="43" t="s">
        <v>4030</v>
      </c>
      <c r="M1860" s="47">
        <v>0.11717035543</v>
      </c>
      <c r="N1860" s="48">
        <v>27184.132949999999</v>
      </c>
      <c r="O1860" s="51" t="s">
        <v>4098</v>
      </c>
    </row>
    <row r="1861" spans="2:15" ht="15" customHeight="1" x14ac:dyDescent="0.3">
      <c r="B1861" s="32" t="s">
        <v>1686</v>
      </c>
      <c r="C1861" s="33" t="s">
        <v>3486</v>
      </c>
      <c r="D1861" s="34" t="s">
        <v>3618</v>
      </c>
      <c r="E1861" s="35">
        <v>14818.21976</v>
      </c>
      <c r="F1861" s="36">
        <v>45473</v>
      </c>
      <c r="G1861" s="37">
        <v>0.16176024103</v>
      </c>
      <c r="H1861" s="38">
        <v>2396.9987999999998</v>
      </c>
      <c r="I1861" s="33" t="s">
        <v>4074</v>
      </c>
      <c r="J1861" s="39">
        <v>0.11576497634000001</v>
      </c>
      <c r="K1861" s="40">
        <v>1715.4308599999999</v>
      </c>
      <c r="L1861" s="33" t="s">
        <v>4037</v>
      </c>
      <c r="M1861" s="37">
        <v>0.11366955257</v>
      </c>
      <c r="N1861" s="38">
        <v>1684.38041</v>
      </c>
      <c r="O1861" s="41" t="s">
        <v>4115</v>
      </c>
    </row>
    <row r="1862" spans="2:15" ht="15" customHeight="1" x14ac:dyDescent="0.3">
      <c r="B1862" s="42" t="s">
        <v>1687</v>
      </c>
      <c r="C1862" s="43" t="s">
        <v>3487</v>
      </c>
      <c r="D1862" s="44" t="s">
        <v>3613</v>
      </c>
      <c r="E1862" s="45">
        <v>230579.88837</v>
      </c>
      <c r="F1862" s="46">
        <v>45504</v>
      </c>
      <c r="G1862" s="47">
        <v>0.17499274423</v>
      </c>
      <c r="H1862" s="48">
        <v>40349.807430000001</v>
      </c>
      <c r="I1862" s="43" t="s">
        <v>4035</v>
      </c>
      <c r="J1862" s="49">
        <v>9.1195080102999995E-2</v>
      </c>
      <c r="K1862" s="50">
        <v>21027.751390000001</v>
      </c>
      <c r="L1862" s="43" t="s">
        <v>4030</v>
      </c>
      <c r="M1862" s="47">
        <v>8.7717799124000004E-2</v>
      </c>
      <c r="N1862" s="48">
        <v>20225.960330000002</v>
      </c>
      <c r="O1862" s="51" t="s">
        <v>4048</v>
      </c>
    </row>
    <row r="1863" spans="2:15" ht="15" customHeight="1" x14ac:dyDescent="0.3">
      <c r="B1863" s="32" t="s">
        <v>1688</v>
      </c>
      <c r="C1863" s="33" t="s">
        <v>3488</v>
      </c>
      <c r="D1863" s="34" t="s">
        <v>3613</v>
      </c>
      <c r="E1863" s="35">
        <v>42242.234429999997</v>
      </c>
      <c r="F1863" s="36">
        <v>45535</v>
      </c>
      <c r="G1863" s="37">
        <v>0.20700574977</v>
      </c>
      <c r="H1863" s="38">
        <v>8744.3854100000008</v>
      </c>
      <c r="I1863" s="33" t="s">
        <v>4049</v>
      </c>
      <c r="J1863" s="39">
        <v>0.19615765600000001</v>
      </c>
      <c r="K1863" s="40">
        <v>8286.1376899999996</v>
      </c>
      <c r="L1863" s="33" t="s">
        <v>4022</v>
      </c>
      <c r="M1863" s="37">
        <v>0.16603785913999999</v>
      </c>
      <c r="N1863" s="38">
        <v>7013.8101699999997</v>
      </c>
      <c r="O1863" s="41" t="s">
        <v>4032</v>
      </c>
    </row>
    <row r="1864" spans="2:15" ht="15" customHeight="1" x14ac:dyDescent="0.3">
      <c r="B1864" s="42" t="s">
        <v>1689</v>
      </c>
      <c r="C1864" s="43" t="s">
        <v>3489</v>
      </c>
      <c r="D1864" s="44" t="s">
        <v>3615</v>
      </c>
      <c r="E1864" s="45">
        <v>27504.801800000001</v>
      </c>
      <c r="F1864" s="46">
        <v>45504</v>
      </c>
      <c r="G1864" s="47">
        <v>0.2320662976</v>
      </c>
      <c r="H1864" s="48">
        <v>6382.9375200000004</v>
      </c>
      <c r="I1864" s="43" t="s">
        <v>4105</v>
      </c>
      <c r="J1864" s="49">
        <v>0.11051414666000001</v>
      </c>
      <c r="K1864" s="50">
        <v>3039.6696999999999</v>
      </c>
      <c r="L1864" s="43" t="s">
        <v>4024</v>
      </c>
      <c r="M1864" s="47">
        <v>0.10619139746</v>
      </c>
      <c r="N1864" s="48">
        <v>2920.7733400000002</v>
      </c>
      <c r="O1864" s="51" t="s">
        <v>4031</v>
      </c>
    </row>
    <row r="1865" spans="2:15" ht="15" customHeight="1" x14ac:dyDescent="0.3">
      <c r="B1865" s="32" t="s">
        <v>1690</v>
      </c>
      <c r="C1865" s="33" t="s">
        <v>3490</v>
      </c>
      <c r="D1865" s="34" t="s">
        <v>3613</v>
      </c>
      <c r="E1865" s="35">
        <v>113266.61348</v>
      </c>
      <c r="F1865" s="36">
        <v>45473</v>
      </c>
      <c r="G1865" s="37">
        <v>0.23707179499</v>
      </c>
      <c r="H1865" s="38">
        <v>26852.319370000001</v>
      </c>
      <c r="I1865" s="33" t="s">
        <v>4044</v>
      </c>
      <c r="J1865" s="39">
        <v>0.20969350332</v>
      </c>
      <c r="K1865" s="40">
        <v>23751.272990000001</v>
      </c>
      <c r="L1865" s="33" t="s">
        <v>4021</v>
      </c>
      <c r="M1865" s="37">
        <v>0.20071354755000001</v>
      </c>
      <c r="N1865" s="38">
        <v>22734.143810000001</v>
      </c>
      <c r="O1865" s="41" t="s">
        <v>4117</v>
      </c>
    </row>
    <row r="1866" spans="2:15" ht="15" customHeight="1" x14ac:dyDescent="0.3">
      <c r="B1866" s="42" t="s">
        <v>1691</v>
      </c>
      <c r="C1866" s="43" t="s">
        <v>3491</v>
      </c>
      <c r="D1866" s="44" t="s">
        <v>3613</v>
      </c>
      <c r="E1866" s="45">
        <v>71678.817620000002</v>
      </c>
      <c r="F1866" s="46">
        <v>45504</v>
      </c>
      <c r="G1866" s="47">
        <v>0.22789069703000001</v>
      </c>
      <c r="H1866" s="48">
        <v>16334.93571</v>
      </c>
      <c r="I1866" s="43" t="s">
        <v>4032</v>
      </c>
      <c r="J1866" s="49">
        <v>0.14695158681000001</v>
      </c>
      <c r="K1866" s="50">
        <v>10533.315989999999</v>
      </c>
      <c r="L1866" s="43" t="s">
        <v>4035</v>
      </c>
      <c r="M1866" s="47">
        <v>7.2583949383000002E-2</v>
      </c>
      <c r="N1866" s="48">
        <v>5202.7316700000001</v>
      </c>
      <c r="O1866" s="51" t="s">
        <v>4019</v>
      </c>
    </row>
    <row r="1867" spans="2:15" ht="15" customHeight="1" x14ac:dyDescent="0.3">
      <c r="B1867" s="32" t="s">
        <v>1692</v>
      </c>
      <c r="C1867" s="33" t="s">
        <v>3492</v>
      </c>
      <c r="D1867" s="34" t="s">
        <v>3613</v>
      </c>
      <c r="E1867" s="35">
        <v>42896.584869999999</v>
      </c>
      <c r="F1867" s="36">
        <v>45504</v>
      </c>
      <c r="G1867" s="37">
        <v>0.35515488811000001</v>
      </c>
      <c r="H1867" s="38">
        <v>15234.9318</v>
      </c>
      <c r="I1867" s="33" t="s">
        <v>4057</v>
      </c>
      <c r="J1867" s="39">
        <v>0.13637591401999999</v>
      </c>
      <c r="K1867" s="40">
        <v>5850.0609700000005</v>
      </c>
      <c r="L1867" s="33" t="s">
        <v>4030</v>
      </c>
      <c r="M1867" s="37">
        <v>0.12628308352000001</v>
      </c>
      <c r="N1867" s="38">
        <v>5417.11301</v>
      </c>
      <c r="O1867" s="41" t="s">
        <v>4158</v>
      </c>
    </row>
    <row r="1868" spans="2:15" ht="15" customHeight="1" x14ac:dyDescent="0.3">
      <c r="B1868" s="42" t="s">
        <v>1693</v>
      </c>
      <c r="C1868" s="43" t="s">
        <v>3493</v>
      </c>
      <c r="D1868" s="44" t="s">
        <v>3612</v>
      </c>
      <c r="E1868" s="45">
        <v>327405.47243000002</v>
      </c>
      <c r="F1868" s="46">
        <v>45504</v>
      </c>
      <c r="G1868" s="47">
        <v>0.13096586404999999</v>
      </c>
      <c r="H1868" s="48">
        <v>42878.940589999998</v>
      </c>
      <c r="I1868" s="43" t="s">
        <v>4028</v>
      </c>
      <c r="J1868" s="49">
        <v>0.11180477481999999</v>
      </c>
      <c r="K1868" s="50">
        <v>36605.49512</v>
      </c>
      <c r="L1868" s="43" t="s">
        <v>4201</v>
      </c>
      <c r="M1868" s="47">
        <v>9.4328199863999998E-2</v>
      </c>
      <c r="N1868" s="48">
        <v>30883.56884</v>
      </c>
      <c r="O1868" s="51" t="s">
        <v>4031</v>
      </c>
    </row>
    <row r="1869" spans="2:15" ht="15" customHeight="1" x14ac:dyDescent="0.3">
      <c r="B1869" s="32" t="s">
        <v>1694</v>
      </c>
      <c r="C1869" s="33" t="s">
        <v>3494</v>
      </c>
      <c r="D1869" s="34" t="s">
        <v>3615</v>
      </c>
      <c r="E1869" s="35">
        <v>103195.87367</v>
      </c>
      <c r="F1869" s="36">
        <v>45504</v>
      </c>
      <c r="G1869" s="37">
        <v>0.38343877495000001</v>
      </c>
      <c r="H1869" s="38">
        <v>39569.299379999997</v>
      </c>
      <c r="I1869" s="33" t="s">
        <v>4028</v>
      </c>
      <c r="J1869" s="39">
        <v>0.16874542664</v>
      </c>
      <c r="K1869" s="40">
        <v>17413.831730000002</v>
      </c>
      <c r="L1869" s="33" t="s">
        <v>4025</v>
      </c>
      <c r="M1869" s="37">
        <v>0.14776970519999999</v>
      </c>
      <c r="N1869" s="38">
        <v>15249.223830000001</v>
      </c>
      <c r="O1869" s="41" t="s">
        <v>4301</v>
      </c>
    </row>
    <row r="1870" spans="2:15" ht="15" customHeight="1" x14ac:dyDescent="0.3">
      <c r="B1870" s="42" t="s">
        <v>1695</v>
      </c>
      <c r="C1870" s="43" t="s">
        <v>3495</v>
      </c>
      <c r="D1870" s="44" t="s">
        <v>3613</v>
      </c>
      <c r="E1870" s="45">
        <v>30120.869650000001</v>
      </c>
      <c r="F1870" s="46">
        <v>45504</v>
      </c>
      <c r="G1870" s="47">
        <v>0.18620597861999999</v>
      </c>
      <c r="H1870" s="48">
        <v>5608.6860100000004</v>
      </c>
      <c r="I1870" s="43" t="s">
        <v>4035</v>
      </c>
      <c r="J1870" s="49">
        <v>0.12801267908</v>
      </c>
      <c r="K1870" s="50">
        <v>3855.85322</v>
      </c>
      <c r="L1870" s="43" t="s">
        <v>4030</v>
      </c>
      <c r="M1870" s="47">
        <v>0.12072522846</v>
      </c>
      <c r="N1870" s="48">
        <v>3636.3488699999998</v>
      </c>
      <c r="O1870" s="51" t="s">
        <v>4057</v>
      </c>
    </row>
    <row r="1871" spans="2:15" ht="15" customHeight="1" x14ac:dyDescent="0.3">
      <c r="B1871" s="32" t="s">
        <v>1696</v>
      </c>
      <c r="C1871" s="33" t="s">
        <v>3496</v>
      </c>
      <c r="D1871" s="34" t="s">
        <v>3613</v>
      </c>
      <c r="E1871" s="35">
        <v>92305.288419999997</v>
      </c>
      <c r="F1871" s="36">
        <v>45504</v>
      </c>
      <c r="G1871" s="37">
        <v>0.18552811093999999</v>
      </c>
      <c r="H1871" s="38">
        <v>17125.22579</v>
      </c>
      <c r="I1871" s="33" t="s">
        <v>4030</v>
      </c>
      <c r="J1871" s="39">
        <v>0.18053469206</v>
      </c>
      <c r="K1871" s="40">
        <v>16664.306820000002</v>
      </c>
      <c r="L1871" s="33" t="s">
        <v>4035</v>
      </c>
      <c r="M1871" s="37">
        <v>0.14905198614000001</v>
      </c>
      <c r="N1871" s="38">
        <v>13758.28657</v>
      </c>
      <c r="O1871" s="41" t="s">
        <v>4057</v>
      </c>
    </row>
    <row r="1872" spans="2:15" ht="15" customHeight="1" x14ac:dyDescent="0.3">
      <c r="B1872" s="42" t="s">
        <v>1697</v>
      </c>
      <c r="C1872" s="43" t="s">
        <v>3497</v>
      </c>
      <c r="D1872" s="44" t="s">
        <v>3615</v>
      </c>
      <c r="E1872" s="45">
        <v>111432.65082</v>
      </c>
      <c r="F1872" s="46">
        <v>45504</v>
      </c>
      <c r="G1872" s="47">
        <v>0.17123301931000001</v>
      </c>
      <c r="H1872" s="48">
        <v>19080.949250000001</v>
      </c>
      <c r="I1872" s="43" t="s">
        <v>4336</v>
      </c>
      <c r="J1872" s="49">
        <v>0.16422315043999999</v>
      </c>
      <c r="K1872" s="50">
        <v>18299.82098</v>
      </c>
      <c r="L1872" s="43" t="s">
        <v>4041</v>
      </c>
      <c r="M1872" s="47">
        <v>0.11704506295</v>
      </c>
      <c r="N1872" s="48">
        <v>13042.64163</v>
      </c>
      <c r="O1872" s="51" t="s">
        <v>4019</v>
      </c>
    </row>
    <row r="1873" spans="2:15" ht="15" customHeight="1" x14ac:dyDescent="0.3">
      <c r="B1873" s="32" t="s">
        <v>1698</v>
      </c>
      <c r="C1873" s="33" t="s">
        <v>3498</v>
      </c>
      <c r="D1873" s="34" t="s">
        <v>3600</v>
      </c>
      <c r="E1873" s="35">
        <v>2669.4880699999999</v>
      </c>
      <c r="F1873" s="36">
        <v>45504</v>
      </c>
      <c r="G1873" s="37">
        <v>0.99795158851999999</v>
      </c>
      <c r="H1873" s="38">
        <v>2664.0198599999999</v>
      </c>
      <c r="I1873" s="33" t="s">
        <v>4021</v>
      </c>
      <c r="J1873" s="39">
        <v>2.0484114768999999E-3</v>
      </c>
      <c r="K1873" s="40">
        <v>5.46821</v>
      </c>
      <c r="L1873" s="33" t="s">
        <v>4020</v>
      </c>
      <c r="M1873" s="37"/>
      <c r="N1873" s="38"/>
      <c r="O1873" s="41" t="s">
        <v>3627</v>
      </c>
    </row>
    <row r="1874" spans="2:15" ht="15" customHeight="1" x14ac:dyDescent="0.3">
      <c r="B1874" s="42" t="s">
        <v>1699</v>
      </c>
      <c r="C1874" s="43" t="s">
        <v>3499</v>
      </c>
      <c r="D1874" s="44" t="s">
        <v>3600</v>
      </c>
      <c r="E1874" s="45">
        <v>98082.240940000003</v>
      </c>
      <c r="F1874" s="46">
        <v>45504</v>
      </c>
      <c r="G1874" s="47">
        <v>0.19106581619999999</v>
      </c>
      <c r="H1874" s="48">
        <v>18740.163420000001</v>
      </c>
      <c r="I1874" s="43" t="s">
        <v>4022</v>
      </c>
      <c r="J1874" s="49">
        <v>0.15742162997</v>
      </c>
      <c r="K1874" s="50">
        <v>15440.266240000001</v>
      </c>
      <c r="L1874" s="43" t="s">
        <v>4021</v>
      </c>
      <c r="M1874" s="47">
        <v>9.0634882673999995E-2</v>
      </c>
      <c r="N1874" s="48">
        <v>8889.6723999999995</v>
      </c>
      <c r="O1874" s="51" t="s">
        <v>4073</v>
      </c>
    </row>
    <row r="1875" spans="2:15" ht="15" customHeight="1" x14ac:dyDescent="0.3">
      <c r="B1875" s="32" t="s">
        <v>3838</v>
      </c>
      <c r="C1875" s="33" t="s">
        <v>4012</v>
      </c>
      <c r="D1875" s="34" t="s">
        <v>3607</v>
      </c>
      <c r="E1875" s="35">
        <v>5314.4028500000004</v>
      </c>
      <c r="F1875" s="36">
        <v>45535</v>
      </c>
      <c r="G1875" s="37">
        <v>0.23215908632000001</v>
      </c>
      <c r="H1875" s="38">
        <v>1233.78691</v>
      </c>
      <c r="I1875" s="33" t="s">
        <v>4021</v>
      </c>
      <c r="J1875" s="39">
        <v>0.21641393633</v>
      </c>
      <c r="K1875" s="40">
        <v>1150.1108400000001</v>
      </c>
      <c r="L1875" s="33" t="s">
        <v>4045</v>
      </c>
      <c r="M1875" s="37">
        <v>0.20420638417</v>
      </c>
      <c r="N1875" s="38">
        <v>1085.2349899999999</v>
      </c>
      <c r="O1875" s="41" t="s">
        <v>4041</v>
      </c>
    </row>
    <row r="1876" spans="2:15" ht="15" customHeight="1" x14ac:dyDescent="0.3">
      <c r="B1876" s="42" t="s">
        <v>1700</v>
      </c>
      <c r="C1876" s="43" t="s">
        <v>3500</v>
      </c>
      <c r="D1876" s="44" t="s">
        <v>3613</v>
      </c>
      <c r="E1876" s="45">
        <v>31000.09705</v>
      </c>
      <c r="F1876" s="46">
        <v>45504</v>
      </c>
      <c r="G1876" s="47">
        <v>0.20359641421999999</v>
      </c>
      <c r="H1876" s="48">
        <v>6311.5086000000001</v>
      </c>
      <c r="I1876" s="43" t="s">
        <v>4032</v>
      </c>
      <c r="J1876" s="49">
        <v>0.13767932381</v>
      </c>
      <c r="K1876" s="50">
        <v>4268.0724</v>
      </c>
      <c r="L1876" s="43" t="s">
        <v>4057</v>
      </c>
      <c r="M1876" s="47">
        <v>0.11376497513</v>
      </c>
      <c r="N1876" s="48">
        <v>3526.7252699999999</v>
      </c>
      <c r="O1876" s="51" t="s">
        <v>4098</v>
      </c>
    </row>
    <row r="1877" spans="2:15" ht="15" customHeight="1" x14ac:dyDescent="0.3">
      <c r="B1877" s="32" t="s">
        <v>1701</v>
      </c>
      <c r="C1877" s="33" t="s">
        <v>3501</v>
      </c>
      <c r="D1877" s="34" t="s">
        <v>3607</v>
      </c>
      <c r="E1877" s="35">
        <v>4184.8624499999996</v>
      </c>
      <c r="F1877" s="36">
        <v>45535</v>
      </c>
      <c r="G1877" s="37">
        <v>0.60948180507000005</v>
      </c>
      <c r="H1877" s="38">
        <v>2550.5975199999998</v>
      </c>
      <c r="I1877" s="33" t="s">
        <v>4021</v>
      </c>
      <c r="J1877" s="39">
        <v>0.15565267145</v>
      </c>
      <c r="K1877" s="40">
        <v>651.38502000000005</v>
      </c>
      <c r="L1877" s="33" t="s">
        <v>4045</v>
      </c>
      <c r="M1877" s="37">
        <v>9.7400305236000004E-2</v>
      </c>
      <c r="N1877" s="38">
        <v>407.60687999999999</v>
      </c>
      <c r="O1877" s="41" t="s">
        <v>4052</v>
      </c>
    </row>
    <row r="1878" spans="2:15" ht="15" customHeight="1" x14ac:dyDescent="0.3">
      <c r="B1878" s="42" t="s">
        <v>1702</v>
      </c>
      <c r="C1878" s="43" t="s">
        <v>3502</v>
      </c>
      <c r="D1878" s="44" t="s">
        <v>3613</v>
      </c>
      <c r="E1878" s="45">
        <v>453399.86206999997</v>
      </c>
      <c r="F1878" s="46">
        <v>45504</v>
      </c>
      <c r="G1878" s="47">
        <v>0.18989783051</v>
      </c>
      <c r="H1878" s="48">
        <v>86099.650160000005</v>
      </c>
      <c r="I1878" s="43" t="s">
        <v>4030</v>
      </c>
      <c r="J1878" s="49">
        <v>0.17603386059000001</v>
      </c>
      <c r="K1878" s="50">
        <v>79813.728109999996</v>
      </c>
      <c r="L1878" s="43" t="s">
        <v>4035</v>
      </c>
      <c r="M1878" s="47">
        <v>0.11294646345000001</v>
      </c>
      <c r="N1878" s="48">
        <v>51209.910949999998</v>
      </c>
      <c r="O1878" s="51" t="s">
        <v>4057</v>
      </c>
    </row>
    <row r="1879" spans="2:15" ht="15" customHeight="1" x14ac:dyDescent="0.3">
      <c r="B1879" s="32" t="s">
        <v>3839</v>
      </c>
      <c r="C1879" s="33" t="s">
        <v>4013</v>
      </c>
      <c r="D1879" s="34" t="s">
        <v>3603</v>
      </c>
      <c r="E1879" s="35">
        <v>4207.8920799999996</v>
      </c>
      <c r="F1879" s="36">
        <v>45412</v>
      </c>
      <c r="G1879" s="37">
        <v>0.85000127189999997</v>
      </c>
      <c r="H1879" s="38">
        <v>3576.71362</v>
      </c>
      <c r="I1879" s="33" t="s">
        <v>4021</v>
      </c>
      <c r="J1879" s="39">
        <v>0.11885959299</v>
      </c>
      <c r="K1879" s="40">
        <v>500.14834000000002</v>
      </c>
      <c r="L1879" s="33" t="s">
        <v>4461</v>
      </c>
      <c r="M1879" s="37">
        <v>3.1139135108E-2</v>
      </c>
      <c r="N1879" s="38">
        <v>131.03012000000001</v>
      </c>
      <c r="O1879" s="41" t="s">
        <v>4020</v>
      </c>
    </row>
    <row r="1880" spans="2:15" ht="15" customHeight="1" x14ac:dyDescent="0.3">
      <c r="B1880" s="42" t="s">
        <v>1703</v>
      </c>
      <c r="C1880" s="43" t="s">
        <v>3503</v>
      </c>
      <c r="D1880" s="44" t="s">
        <v>3601</v>
      </c>
      <c r="E1880" s="45">
        <v>91252.427679999993</v>
      </c>
      <c r="F1880" s="46">
        <v>45504</v>
      </c>
      <c r="G1880" s="47">
        <v>0.11136672709000001</v>
      </c>
      <c r="H1880" s="48">
        <v>10162.484210000001</v>
      </c>
      <c r="I1880" s="43" t="s">
        <v>4074</v>
      </c>
      <c r="J1880" s="49">
        <v>0.10592039221000001</v>
      </c>
      <c r="K1880" s="50">
        <v>9665.4929300000003</v>
      </c>
      <c r="L1880" s="43" t="s">
        <v>4052</v>
      </c>
      <c r="M1880" s="47">
        <v>8.7533949649999998E-2</v>
      </c>
      <c r="N1880" s="48">
        <v>7987.68541</v>
      </c>
      <c r="O1880" s="51" t="s">
        <v>4050</v>
      </c>
    </row>
    <row r="1881" spans="2:15" ht="15" customHeight="1" x14ac:dyDescent="0.3">
      <c r="B1881" s="32" t="s">
        <v>1704</v>
      </c>
      <c r="C1881" s="33" t="s">
        <v>3504</v>
      </c>
      <c r="D1881" s="34" t="s">
        <v>3613</v>
      </c>
      <c r="E1881" s="35">
        <v>20798.409520000001</v>
      </c>
      <c r="F1881" s="36">
        <v>45535</v>
      </c>
      <c r="G1881" s="37">
        <v>0.15512765324</v>
      </c>
      <c r="H1881" s="38">
        <v>3226.4084600000001</v>
      </c>
      <c r="I1881" s="33" t="s">
        <v>4057</v>
      </c>
      <c r="J1881" s="39">
        <v>0.13100022083000001</v>
      </c>
      <c r="K1881" s="40">
        <v>2724.5962399999999</v>
      </c>
      <c r="L1881" s="33" t="s">
        <v>4044</v>
      </c>
      <c r="M1881" s="37">
        <v>0.11283914896</v>
      </c>
      <c r="N1881" s="38">
        <v>2346.8748300000002</v>
      </c>
      <c r="O1881" s="41" t="s">
        <v>4145</v>
      </c>
    </row>
    <row r="1882" spans="2:15" ht="15" customHeight="1" x14ac:dyDescent="0.3">
      <c r="B1882" s="42" t="s">
        <v>1705</v>
      </c>
      <c r="C1882" s="43" t="s">
        <v>3505</v>
      </c>
      <c r="D1882" s="44" t="s">
        <v>3613</v>
      </c>
      <c r="E1882" s="45">
        <v>21287.722760000001</v>
      </c>
      <c r="F1882" s="46">
        <v>45504</v>
      </c>
      <c r="G1882" s="47">
        <v>0.1378211875</v>
      </c>
      <c r="H1882" s="48">
        <v>2933.89923</v>
      </c>
      <c r="I1882" s="43" t="s">
        <v>4129</v>
      </c>
      <c r="J1882" s="49">
        <v>0.11906252061</v>
      </c>
      <c r="K1882" s="50">
        <v>2534.5699300000001</v>
      </c>
      <c r="L1882" s="43" t="s">
        <v>4038</v>
      </c>
      <c r="M1882" s="47">
        <v>0.11013642541</v>
      </c>
      <c r="N1882" s="48">
        <v>2344.5536900000002</v>
      </c>
      <c r="O1882" s="51" t="s">
        <v>4048</v>
      </c>
    </row>
    <row r="1883" spans="2:15" ht="15" customHeight="1" x14ac:dyDescent="0.3">
      <c r="B1883" s="32" t="s">
        <v>1706</v>
      </c>
      <c r="C1883" s="33" t="s">
        <v>3506</v>
      </c>
      <c r="D1883" s="34" t="s">
        <v>3606</v>
      </c>
      <c r="E1883" s="35">
        <v>38364.692439999999</v>
      </c>
      <c r="F1883" s="36">
        <v>45504</v>
      </c>
      <c r="G1883" s="37">
        <v>0.24641275945999999</v>
      </c>
      <c r="H1883" s="38">
        <v>9453.5497300000006</v>
      </c>
      <c r="I1883" s="33" t="s">
        <v>4044</v>
      </c>
      <c r="J1883" s="39">
        <v>0.16883680301000001</v>
      </c>
      <c r="K1883" s="40">
        <v>6477.3720199999998</v>
      </c>
      <c r="L1883" s="33" t="s">
        <v>4023</v>
      </c>
      <c r="M1883" s="37">
        <v>0.16355041551999999</v>
      </c>
      <c r="N1883" s="38">
        <v>6274.5613899999998</v>
      </c>
      <c r="O1883" s="41" t="s">
        <v>4027</v>
      </c>
    </row>
    <row r="1884" spans="2:15" ht="15" customHeight="1" x14ac:dyDescent="0.3">
      <c r="B1884" s="42" t="s">
        <v>1707</v>
      </c>
      <c r="C1884" s="43" t="s">
        <v>3507</v>
      </c>
      <c r="D1884" s="44" t="s">
        <v>3607</v>
      </c>
      <c r="E1884" s="45">
        <v>4085.6602499999999</v>
      </c>
      <c r="F1884" s="46">
        <v>45535</v>
      </c>
      <c r="G1884" s="47">
        <v>0.36800918040000002</v>
      </c>
      <c r="H1884" s="48">
        <v>1503.5604800000001</v>
      </c>
      <c r="I1884" s="43" t="s">
        <v>4021</v>
      </c>
      <c r="J1884" s="49">
        <v>0.16158721959</v>
      </c>
      <c r="K1884" s="50">
        <v>660.19047999999998</v>
      </c>
      <c r="L1884" s="43" t="s">
        <v>4030</v>
      </c>
      <c r="M1884" s="47">
        <v>0.15276712497</v>
      </c>
      <c r="N1884" s="48">
        <v>624.15457000000004</v>
      </c>
      <c r="O1884" s="51" t="s">
        <v>4020</v>
      </c>
    </row>
    <row r="1885" spans="2:15" ht="15" customHeight="1" x14ac:dyDescent="0.3">
      <c r="B1885" s="32" t="s">
        <v>1708</v>
      </c>
      <c r="C1885" s="33" t="s">
        <v>3508</v>
      </c>
      <c r="D1885" s="34" t="s">
        <v>3613</v>
      </c>
      <c r="E1885" s="35">
        <v>120150.99459</v>
      </c>
      <c r="F1885" s="36">
        <v>45504</v>
      </c>
      <c r="G1885" s="37">
        <v>0.15450084166</v>
      </c>
      <c r="H1885" s="38">
        <v>18563.429789999998</v>
      </c>
      <c r="I1885" s="33" t="s">
        <v>4049</v>
      </c>
      <c r="J1885" s="39">
        <v>0.12086091446</v>
      </c>
      <c r="K1885" s="40">
        <v>14521.559080000001</v>
      </c>
      <c r="L1885" s="33" t="s">
        <v>4030</v>
      </c>
      <c r="M1885" s="37">
        <v>0.10069440225</v>
      </c>
      <c r="N1885" s="38">
        <v>12098.532579999999</v>
      </c>
      <c r="O1885" s="41" t="s">
        <v>4044</v>
      </c>
    </row>
    <row r="1886" spans="2:15" ht="15" customHeight="1" x14ac:dyDescent="0.3">
      <c r="B1886" s="42" t="s">
        <v>1709</v>
      </c>
      <c r="C1886" s="43" t="s">
        <v>3509</v>
      </c>
      <c r="D1886" s="44" t="s">
        <v>3613</v>
      </c>
      <c r="E1886" s="45">
        <v>44977.153449999998</v>
      </c>
      <c r="F1886" s="46">
        <v>45535</v>
      </c>
      <c r="G1886" s="47">
        <v>0.18915794324999999</v>
      </c>
      <c r="H1886" s="48">
        <v>8507.7858400000005</v>
      </c>
      <c r="I1886" s="43" t="s">
        <v>4057</v>
      </c>
      <c r="J1886" s="49">
        <v>0.14368317744</v>
      </c>
      <c r="K1886" s="50">
        <v>6462.4603200000001</v>
      </c>
      <c r="L1886" s="43" t="s">
        <v>4165</v>
      </c>
      <c r="M1886" s="47">
        <v>8.9905259889E-2</v>
      </c>
      <c r="N1886" s="48">
        <v>4043.6826700000001</v>
      </c>
      <c r="O1886" s="51" t="s">
        <v>4151</v>
      </c>
    </row>
    <row r="1887" spans="2:15" ht="15" customHeight="1" x14ac:dyDescent="0.3">
      <c r="B1887" s="32" t="s">
        <v>1710</v>
      </c>
      <c r="C1887" s="33" t="s">
        <v>3510</v>
      </c>
      <c r="D1887" s="34" t="s">
        <v>3613</v>
      </c>
      <c r="E1887" s="35">
        <v>28464.495719999999</v>
      </c>
      <c r="F1887" s="36">
        <v>45535</v>
      </c>
      <c r="G1887" s="37">
        <v>0.20125548600000001</v>
      </c>
      <c r="H1887" s="38">
        <v>5728.6359199999997</v>
      </c>
      <c r="I1887" s="33" t="s">
        <v>4057</v>
      </c>
      <c r="J1887" s="39">
        <v>0.14296406372000001</v>
      </c>
      <c r="K1887" s="40">
        <v>4069.3999800000001</v>
      </c>
      <c r="L1887" s="33" t="s">
        <v>4030</v>
      </c>
      <c r="M1887" s="37">
        <v>8.8344072023E-2</v>
      </c>
      <c r="N1887" s="38">
        <v>2514.6694600000001</v>
      </c>
      <c r="O1887" s="41" t="s">
        <v>4038</v>
      </c>
    </row>
    <row r="1888" spans="2:15" ht="15" customHeight="1" x14ac:dyDescent="0.3">
      <c r="B1888" s="42" t="s">
        <v>3840</v>
      </c>
      <c r="C1888" s="43" t="s">
        <v>4014</v>
      </c>
      <c r="D1888" s="44" t="s">
        <v>3607</v>
      </c>
      <c r="E1888" s="45">
        <v>3486.2584299999999</v>
      </c>
      <c r="F1888" s="46">
        <v>45535</v>
      </c>
      <c r="G1888" s="47">
        <v>0.99705319607999998</v>
      </c>
      <c r="H1888" s="48">
        <v>3475.9851100000001</v>
      </c>
      <c r="I1888" s="43" t="s">
        <v>4021</v>
      </c>
      <c r="J1888" s="49">
        <v>2.9468039178000001E-3</v>
      </c>
      <c r="K1888" s="50">
        <v>10.27332</v>
      </c>
      <c r="L1888" s="43" t="s">
        <v>4020</v>
      </c>
      <c r="M1888" s="47"/>
      <c r="N1888" s="48"/>
      <c r="O1888" s="51" t="s">
        <v>3627</v>
      </c>
    </row>
    <row r="1889" spans="2:15" ht="15" customHeight="1" x14ac:dyDescent="0.3">
      <c r="B1889" s="32" t="s">
        <v>1711</v>
      </c>
      <c r="C1889" s="33" t="s">
        <v>3511</v>
      </c>
      <c r="D1889" s="34" t="s">
        <v>3614</v>
      </c>
      <c r="E1889" s="35">
        <v>12005.474990000001</v>
      </c>
      <c r="F1889" s="36">
        <v>45291</v>
      </c>
      <c r="G1889" s="37">
        <v>0.19692520554000001</v>
      </c>
      <c r="H1889" s="38">
        <v>2364.1806299999998</v>
      </c>
      <c r="I1889" s="33" t="s">
        <v>4400</v>
      </c>
      <c r="J1889" s="39">
        <v>0.19559294422000001</v>
      </c>
      <c r="K1889" s="40">
        <v>2348.1862000000001</v>
      </c>
      <c r="L1889" s="33" t="s">
        <v>4401</v>
      </c>
      <c r="M1889" s="37">
        <v>0.18596143607999999</v>
      </c>
      <c r="N1889" s="38">
        <v>2232.55537</v>
      </c>
      <c r="O1889" s="41" t="s">
        <v>4320</v>
      </c>
    </row>
    <row r="1890" spans="2:15" ht="15" customHeight="1" x14ac:dyDescent="0.3">
      <c r="B1890" s="42" t="s">
        <v>1712</v>
      </c>
      <c r="C1890" s="43" t="s">
        <v>3512</v>
      </c>
      <c r="D1890" s="44" t="s">
        <v>3615</v>
      </c>
      <c r="E1890" s="45">
        <v>43435.913350000003</v>
      </c>
      <c r="F1890" s="46">
        <v>45443</v>
      </c>
      <c r="G1890" s="47">
        <v>0.18711895741000001</v>
      </c>
      <c r="H1890" s="48">
        <v>8127.68282</v>
      </c>
      <c r="I1890" s="43" t="s">
        <v>4021</v>
      </c>
      <c r="J1890" s="49">
        <v>0.16838267980999999</v>
      </c>
      <c r="K1890" s="50">
        <v>7313.8554899999999</v>
      </c>
      <c r="L1890" s="43" t="s">
        <v>4019</v>
      </c>
      <c r="M1890" s="47">
        <v>0.16813421491</v>
      </c>
      <c r="N1890" s="48">
        <v>7303.0631899999998</v>
      </c>
      <c r="O1890" s="51" t="s">
        <v>4051</v>
      </c>
    </row>
    <row r="1891" spans="2:15" ht="15" customHeight="1" x14ac:dyDescent="0.3">
      <c r="B1891" s="32" t="s">
        <v>1713</v>
      </c>
      <c r="C1891" s="33" t="s">
        <v>3513</v>
      </c>
      <c r="D1891" s="34" t="s">
        <v>3614</v>
      </c>
      <c r="E1891" s="35">
        <v>8147.2450699999999</v>
      </c>
      <c r="F1891" s="36">
        <v>45443</v>
      </c>
      <c r="G1891" s="37">
        <v>0.16415286499000001</v>
      </c>
      <c r="H1891" s="38">
        <v>1337.3936200000001</v>
      </c>
      <c r="I1891" s="33" t="s">
        <v>4304</v>
      </c>
      <c r="J1891" s="39">
        <v>0.15249386010999999</v>
      </c>
      <c r="K1891" s="40">
        <v>1242.4048499999999</v>
      </c>
      <c r="L1891" s="33" t="s">
        <v>4031</v>
      </c>
      <c r="M1891" s="37">
        <v>0.14940856443</v>
      </c>
      <c r="N1891" s="38">
        <v>1217.26819</v>
      </c>
      <c r="O1891" s="41" t="s">
        <v>4307</v>
      </c>
    </row>
    <row r="1892" spans="2:15" ht="15" customHeight="1" x14ac:dyDescent="0.3">
      <c r="B1892" s="42" t="s">
        <v>1714</v>
      </c>
      <c r="C1892" s="43" t="s">
        <v>3514</v>
      </c>
      <c r="D1892" s="44" t="s">
        <v>3600</v>
      </c>
      <c r="E1892" s="45">
        <v>17198.00028</v>
      </c>
      <c r="F1892" s="46">
        <v>45504</v>
      </c>
      <c r="G1892" s="47">
        <v>0.39205626061999999</v>
      </c>
      <c r="H1892" s="48">
        <v>6742.5836799999997</v>
      </c>
      <c r="I1892" s="43" t="s">
        <v>4105</v>
      </c>
      <c r="J1892" s="49">
        <v>0.25602783045999999</v>
      </c>
      <c r="K1892" s="50">
        <v>4403.1666999999998</v>
      </c>
      <c r="L1892" s="43" t="s">
        <v>4044</v>
      </c>
      <c r="M1892" s="47">
        <v>0.11553448351999999</v>
      </c>
      <c r="N1892" s="48">
        <v>1986.96208</v>
      </c>
      <c r="O1892" s="51" t="s">
        <v>4031</v>
      </c>
    </row>
    <row r="1893" spans="2:15" ht="15" customHeight="1" x14ac:dyDescent="0.3">
      <c r="B1893" s="32" t="s">
        <v>1715</v>
      </c>
      <c r="C1893" s="33" t="s">
        <v>3515</v>
      </c>
      <c r="D1893" s="34" t="s">
        <v>3606</v>
      </c>
      <c r="E1893" s="35">
        <v>67363.258669999996</v>
      </c>
      <c r="F1893" s="36">
        <v>45504</v>
      </c>
      <c r="G1893" s="37">
        <v>0.12759408228999999</v>
      </c>
      <c r="H1893" s="38">
        <v>8595.1531699999996</v>
      </c>
      <c r="I1893" s="33" t="s">
        <v>4050</v>
      </c>
      <c r="J1893" s="39">
        <v>0.11837444858</v>
      </c>
      <c r="K1893" s="40">
        <v>7974.0886</v>
      </c>
      <c r="L1893" s="33" t="s">
        <v>4140</v>
      </c>
      <c r="M1893" s="37">
        <v>0.1172689167</v>
      </c>
      <c r="N1893" s="38">
        <v>7899.6163699999997</v>
      </c>
      <c r="O1893" s="41" t="s">
        <v>4022</v>
      </c>
    </row>
    <row r="1894" spans="2:15" ht="15" customHeight="1" x14ac:dyDescent="0.3">
      <c r="B1894" s="42" t="s">
        <v>1716</v>
      </c>
      <c r="C1894" s="43" t="s">
        <v>3516</v>
      </c>
      <c r="D1894" s="44" t="s">
        <v>3615</v>
      </c>
      <c r="E1894" s="45">
        <v>254435.17241999999</v>
      </c>
      <c r="F1894" s="46">
        <v>45535</v>
      </c>
      <c r="G1894" s="47">
        <v>0.15966942610000001</v>
      </c>
      <c r="H1894" s="48">
        <v>40625.517959999997</v>
      </c>
      <c r="I1894" s="43" t="s">
        <v>4021</v>
      </c>
      <c r="J1894" s="49">
        <v>0.15816215650000001</v>
      </c>
      <c r="K1894" s="50">
        <v>40242.01556</v>
      </c>
      <c r="L1894" s="43" t="s">
        <v>4133</v>
      </c>
      <c r="M1894" s="47">
        <v>0.13838439759000001</v>
      </c>
      <c r="N1894" s="48">
        <v>35209.858059999999</v>
      </c>
      <c r="O1894" s="51" t="s">
        <v>4035</v>
      </c>
    </row>
    <row r="1895" spans="2:15" ht="15" customHeight="1" x14ac:dyDescent="0.3">
      <c r="B1895" s="32" t="s">
        <v>1717</v>
      </c>
      <c r="C1895" s="33" t="s">
        <v>3517</v>
      </c>
      <c r="D1895" s="34" t="s">
        <v>3614</v>
      </c>
      <c r="E1895" s="35">
        <v>530821.85609999998</v>
      </c>
      <c r="F1895" s="36">
        <v>45504</v>
      </c>
      <c r="G1895" s="37">
        <v>0.15572699709000001</v>
      </c>
      <c r="H1895" s="38">
        <v>82663.293640000004</v>
      </c>
      <c r="I1895" s="33" t="s">
        <v>4028</v>
      </c>
      <c r="J1895" s="39">
        <v>0.13081564713999999</v>
      </c>
      <c r="K1895" s="40">
        <v>69439.804619999995</v>
      </c>
      <c r="L1895" s="33" t="s">
        <v>4082</v>
      </c>
      <c r="M1895" s="37">
        <v>0.10413021942</v>
      </c>
      <c r="N1895" s="38">
        <v>55274.59635</v>
      </c>
      <c r="O1895" s="41" t="s">
        <v>4109</v>
      </c>
    </row>
    <row r="1896" spans="2:15" ht="15" customHeight="1" x14ac:dyDescent="0.3">
      <c r="B1896" s="42" t="s">
        <v>1718</v>
      </c>
      <c r="C1896" s="43" t="s">
        <v>3518</v>
      </c>
      <c r="D1896" s="44" t="s">
        <v>3615</v>
      </c>
      <c r="E1896" s="45">
        <v>896283.13630000001</v>
      </c>
      <c r="F1896" s="46">
        <v>45504</v>
      </c>
      <c r="G1896" s="47">
        <v>0.17306088342000001</v>
      </c>
      <c r="H1896" s="48">
        <v>155111.55136000001</v>
      </c>
      <c r="I1896" s="43" t="s">
        <v>4021</v>
      </c>
      <c r="J1896" s="49">
        <v>0.14496325889</v>
      </c>
      <c r="K1896" s="50">
        <v>129928.12433000001</v>
      </c>
      <c r="L1896" s="43" t="s">
        <v>4030</v>
      </c>
      <c r="M1896" s="47">
        <v>9.3674168429000004E-2</v>
      </c>
      <c r="N1896" s="48">
        <v>83958.577470000004</v>
      </c>
      <c r="O1896" s="51" t="s">
        <v>4025</v>
      </c>
    </row>
    <row r="1897" spans="2:15" ht="15" customHeight="1" x14ac:dyDescent="0.3">
      <c r="B1897" s="32" t="s">
        <v>1719</v>
      </c>
      <c r="C1897" s="33" t="s">
        <v>3519</v>
      </c>
      <c r="D1897" s="34" t="s">
        <v>3615</v>
      </c>
      <c r="E1897" s="35">
        <v>1005073.2931</v>
      </c>
      <c r="F1897" s="36">
        <v>45535</v>
      </c>
      <c r="G1897" s="37">
        <v>0.20859176122</v>
      </c>
      <c r="H1897" s="38">
        <v>209650.00838000001</v>
      </c>
      <c r="I1897" s="33" t="s">
        <v>4035</v>
      </c>
      <c r="J1897" s="39">
        <v>0.16002490892999999</v>
      </c>
      <c r="K1897" s="40">
        <v>160836.76220999999</v>
      </c>
      <c r="L1897" s="33" t="s">
        <v>4026</v>
      </c>
      <c r="M1897" s="37">
        <v>9.4813257297999998E-2</v>
      </c>
      <c r="N1897" s="38">
        <v>95294.272750000004</v>
      </c>
      <c r="O1897" s="41" t="s">
        <v>4321</v>
      </c>
    </row>
    <row r="1898" spans="2:15" ht="15" customHeight="1" x14ac:dyDescent="0.3">
      <c r="B1898" s="42" t="s">
        <v>1720</v>
      </c>
      <c r="C1898" s="43" t="s">
        <v>3520</v>
      </c>
      <c r="D1898" s="44" t="s">
        <v>3613</v>
      </c>
      <c r="E1898" s="45">
        <v>23523.724249999999</v>
      </c>
      <c r="F1898" s="46">
        <v>45504</v>
      </c>
      <c r="G1898" s="47">
        <v>0.16478383860000001</v>
      </c>
      <c r="H1898" s="48">
        <v>3876.3295800000001</v>
      </c>
      <c r="I1898" s="43" t="s">
        <v>4057</v>
      </c>
      <c r="J1898" s="49">
        <v>0.10112436809</v>
      </c>
      <c r="K1898" s="50">
        <v>2378.8217500000001</v>
      </c>
      <c r="L1898" s="43" t="s">
        <v>4171</v>
      </c>
      <c r="M1898" s="47">
        <v>8.6085789753000005E-2</v>
      </c>
      <c r="N1898" s="48">
        <v>2025.0583799999999</v>
      </c>
      <c r="O1898" s="51" t="s">
        <v>4130</v>
      </c>
    </row>
    <row r="1899" spans="2:15" ht="15" customHeight="1" x14ac:dyDescent="0.3">
      <c r="B1899" s="32" t="s">
        <v>1721</v>
      </c>
      <c r="C1899" s="33" t="s">
        <v>3521</v>
      </c>
      <c r="D1899" s="34" t="s">
        <v>3614</v>
      </c>
      <c r="E1899" s="35">
        <v>6953.29277</v>
      </c>
      <c r="F1899" s="36">
        <v>45504</v>
      </c>
      <c r="G1899" s="37">
        <v>0.22103209814999999</v>
      </c>
      <c r="H1899" s="38">
        <v>1536.9008899999999</v>
      </c>
      <c r="I1899" s="33" t="s">
        <v>4022</v>
      </c>
      <c r="J1899" s="39">
        <v>0.15942891614999999</v>
      </c>
      <c r="K1899" s="40">
        <v>1108.55593</v>
      </c>
      <c r="L1899" s="33" t="s">
        <v>4045</v>
      </c>
      <c r="M1899" s="37">
        <v>0.15879365022</v>
      </c>
      <c r="N1899" s="38">
        <v>1104.1387400000001</v>
      </c>
      <c r="O1899" s="41" t="s">
        <v>4024</v>
      </c>
    </row>
    <row r="1900" spans="2:15" ht="15" customHeight="1" x14ac:dyDescent="0.3">
      <c r="B1900" s="42" t="s">
        <v>1722</v>
      </c>
      <c r="C1900" s="43" t="s">
        <v>3522</v>
      </c>
      <c r="D1900" s="44" t="s">
        <v>3600</v>
      </c>
      <c r="E1900" s="45">
        <v>2744.2161700000001</v>
      </c>
      <c r="F1900" s="46">
        <v>45504</v>
      </c>
      <c r="G1900" s="47">
        <v>0.34820206601999998</v>
      </c>
      <c r="H1900" s="48">
        <v>955.54174</v>
      </c>
      <c r="I1900" s="43" t="s">
        <v>4021</v>
      </c>
      <c r="J1900" s="49">
        <v>0.21001834925000001</v>
      </c>
      <c r="K1900" s="50">
        <v>576.33574999999996</v>
      </c>
      <c r="L1900" s="43" t="s">
        <v>4022</v>
      </c>
      <c r="M1900" s="47">
        <v>0.1296134189</v>
      </c>
      <c r="N1900" s="48">
        <v>355.68723999999997</v>
      </c>
      <c r="O1900" s="51" t="s">
        <v>4071</v>
      </c>
    </row>
    <row r="1901" spans="2:15" ht="15" customHeight="1" x14ac:dyDescent="0.3">
      <c r="B1901" s="32" t="s">
        <v>1723</v>
      </c>
      <c r="C1901" s="33" t="s">
        <v>3523</v>
      </c>
      <c r="D1901" s="34" t="s">
        <v>3623</v>
      </c>
      <c r="E1901" s="35">
        <v>11256.564130000001</v>
      </c>
      <c r="F1901" s="36">
        <v>45535</v>
      </c>
      <c r="G1901" s="37">
        <v>0.16944965693</v>
      </c>
      <c r="H1901" s="38">
        <v>1907.42093</v>
      </c>
      <c r="I1901" s="33" t="s">
        <v>4044</v>
      </c>
      <c r="J1901" s="39">
        <v>0.16860699927</v>
      </c>
      <c r="K1901" s="40">
        <v>1897.9355</v>
      </c>
      <c r="L1901" s="33" t="s">
        <v>4049</v>
      </c>
      <c r="M1901" s="37">
        <v>0.11892267076</v>
      </c>
      <c r="N1901" s="38">
        <v>1338.66067</v>
      </c>
      <c r="O1901" s="41" t="s">
        <v>4033</v>
      </c>
    </row>
    <row r="1902" spans="2:15" ht="15" customHeight="1" x14ac:dyDescent="0.3">
      <c r="B1902" s="42" t="s">
        <v>1724</v>
      </c>
      <c r="C1902" s="43" t="s">
        <v>3524</v>
      </c>
      <c r="D1902" s="44" t="s">
        <v>3606</v>
      </c>
      <c r="E1902" s="45">
        <v>135149.63299000001</v>
      </c>
      <c r="F1902" s="46">
        <v>45504</v>
      </c>
      <c r="G1902" s="47">
        <v>0.21577551662</v>
      </c>
      <c r="H1902" s="48">
        <v>29161.981879999999</v>
      </c>
      <c r="I1902" s="43" t="s">
        <v>4032</v>
      </c>
      <c r="J1902" s="49">
        <v>0.16541004577999999</v>
      </c>
      <c r="K1902" s="50">
        <v>22355.10698</v>
      </c>
      <c r="L1902" s="43" t="s">
        <v>4109</v>
      </c>
      <c r="M1902" s="47">
        <v>0.16417552041</v>
      </c>
      <c r="N1902" s="48">
        <v>22188.261330000001</v>
      </c>
      <c r="O1902" s="51" t="s">
        <v>4028</v>
      </c>
    </row>
    <row r="1903" spans="2:15" ht="15" customHeight="1" x14ac:dyDescent="0.3">
      <c r="B1903" s="32" t="s">
        <v>1725</v>
      </c>
      <c r="C1903" s="33" t="s">
        <v>3525</v>
      </c>
      <c r="D1903" s="34" t="s">
        <v>3615</v>
      </c>
      <c r="E1903" s="35">
        <v>165337.76462</v>
      </c>
      <c r="F1903" s="36">
        <v>45504</v>
      </c>
      <c r="G1903" s="37">
        <v>0.14982889805999999</v>
      </c>
      <c r="H1903" s="38">
        <v>24772.375080000002</v>
      </c>
      <c r="I1903" s="33" t="s">
        <v>4030</v>
      </c>
      <c r="J1903" s="39">
        <v>0.1243664701</v>
      </c>
      <c r="K1903" s="40">
        <v>20562.474160000002</v>
      </c>
      <c r="L1903" s="33" t="s">
        <v>4168</v>
      </c>
      <c r="M1903" s="37">
        <v>0.11570666171000001</v>
      </c>
      <c r="N1903" s="38">
        <v>19130.680799999998</v>
      </c>
      <c r="O1903" s="41" t="s">
        <v>4048</v>
      </c>
    </row>
    <row r="1904" spans="2:15" ht="15" customHeight="1" x14ac:dyDescent="0.3">
      <c r="B1904" s="42" t="s">
        <v>1726</v>
      </c>
      <c r="C1904" s="43" t="s">
        <v>3526</v>
      </c>
      <c r="D1904" s="44" t="s">
        <v>3609</v>
      </c>
      <c r="E1904" s="45">
        <v>3624.56808</v>
      </c>
      <c r="F1904" s="46">
        <v>45291</v>
      </c>
      <c r="G1904" s="47">
        <v>0.40470225903000001</v>
      </c>
      <c r="H1904" s="48">
        <v>1466.8708899999999</v>
      </c>
      <c r="I1904" s="43" t="s">
        <v>4020</v>
      </c>
      <c r="J1904" s="49">
        <v>0.27445426270000001</v>
      </c>
      <c r="K1904" s="50">
        <v>994.77815999999996</v>
      </c>
      <c r="L1904" s="43" t="s">
        <v>4213</v>
      </c>
      <c r="M1904" s="47">
        <v>0.21014257511000001</v>
      </c>
      <c r="N1904" s="48">
        <v>761.67606999999998</v>
      </c>
      <c r="O1904" s="51" t="s">
        <v>4322</v>
      </c>
    </row>
    <row r="1905" spans="2:15" ht="15" customHeight="1" x14ac:dyDescent="0.3">
      <c r="B1905" s="32" t="s">
        <v>1727</v>
      </c>
      <c r="C1905" s="33" t="s">
        <v>3527</v>
      </c>
      <c r="D1905" s="34" t="s">
        <v>3606</v>
      </c>
      <c r="E1905" s="35">
        <v>5219.9236899999996</v>
      </c>
      <c r="F1905" s="36">
        <v>45535</v>
      </c>
      <c r="G1905" s="37">
        <v>0.97958996217000005</v>
      </c>
      <c r="H1905" s="38">
        <v>5113.3848500000004</v>
      </c>
      <c r="I1905" s="33" t="s">
        <v>4089</v>
      </c>
      <c r="J1905" s="39">
        <v>2.0410037833000001E-2</v>
      </c>
      <c r="K1905" s="40">
        <v>106.53883999999999</v>
      </c>
      <c r="L1905" s="33" t="s">
        <v>4123</v>
      </c>
      <c r="M1905" s="37"/>
      <c r="N1905" s="38"/>
      <c r="O1905" s="41" t="s">
        <v>3627</v>
      </c>
    </row>
    <row r="1906" spans="2:15" ht="15" customHeight="1" x14ac:dyDescent="0.3">
      <c r="B1906" s="42" t="s">
        <v>1728</v>
      </c>
      <c r="C1906" s="43" t="s">
        <v>3528</v>
      </c>
      <c r="D1906" s="44" t="s">
        <v>3614</v>
      </c>
      <c r="E1906" s="45">
        <v>18326.840759999999</v>
      </c>
      <c r="F1906" s="46">
        <v>45504</v>
      </c>
      <c r="G1906" s="47">
        <v>0.32721529360000001</v>
      </c>
      <c r="H1906" s="48">
        <v>5996.82258</v>
      </c>
      <c r="I1906" s="43" t="s">
        <v>4307</v>
      </c>
      <c r="J1906" s="49">
        <v>0.19635340903000001</v>
      </c>
      <c r="K1906" s="50">
        <v>3598.53766</v>
      </c>
      <c r="L1906" s="43" t="s">
        <v>4074</v>
      </c>
      <c r="M1906" s="47">
        <v>0.17623266619</v>
      </c>
      <c r="N1906" s="48">
        <v>3229.7880100000002</v>
      </c>
      <c r="O1906" s="51" t="s">
        <v>4022</v>
      </c>
    </row>
    <row r="1907" spans="2:15" ht="15" customHeight="1" x14ac:dyDescent="0.3">
      <c r="B1907" s="32" t="s">
        <v>1729</v>
      </c>
      <c r="C1907" s="33" t="s">
        <v>3529</v>
      </c>
      <c r="D1907" s="34" t="s">
        <v>3606</v>
      </c>
      <c r="E1907" s="35">
        <v>17559.029470000001</v>
      </c>
      <c r="F1907" s="36">
        <v>45504</v>
      </c>
      <c r="G1907" s="37">
        <v>0.19185338265999999</v>
      </c>
      <c r="H1907" s="38">
        <v>3368.7592</v>
      </c>
      <c r="I1907" s="33" t="s">
        <v>4022</v>
      </c>
      <c r="J1907" s="39">
        <v>0.13365292051</v>
      </c>
      <c r="K1907" s="40">
        <v>2346.8155700000002</v>
      </c>
      <c r="L1907" s="33" t="s">
        <v>4041</v>
      </c>
      <c r="M1907" s="37">
        <v>0.11541335205</v>
      </c>
      <c r="N1907" s="38">
        <v>2026.54645</v>
      </c>
      <c r="O1907" s="41" t="s">
        <v>4129</v>
      </c>
    </row>
    <row r="1908" spans="2:15" ht="15" customHeight="1" x14ac:dyDescent="0.3">
      <c r="B1908" s="42" t="s">
        <v>3841</v>
      </c>
      <c r="C1908" s="43" t="s">
        <v>4015</v>
      </c>
      <c r="D1908" s="44" t="s">
        <v>3614</v>
      </c>
      <c r="E1908" s="45">
        <v>1214.82907</v>
      </c>
      <c r="F1908" s="46">
        <v>45504</v>
      </c>
      <c r="G1908" s="47">
        <v>0.95719098161000005</v>
      </c>
      <c r="H1908" s="48">
        <v>1162.8234299999999</v>
      </c>
      <c r="I1908" s="43" t="s">
        <v>4021</v>
      </c>
      <c r="J1908" s="49">
        <v>4.2809018391000001E-2</v>
      </c>
      <c r="K1908" s="50">
        <v>52.00564</v>
      </c>
      <c r="L1908" s="43" t="s">
        <v>4020</v>
      </c>
      <c r="M1908" s="47"/>
      <c r="N1908" s="48"/>
      <c r="O1908" s="51" t="s">
        <v>3627</v>
      </c>
    </row>
    <row r="1909" spans="2:15" ht="15" customHeight="1" x14ac:dyDescent="0.3">
      <c r="B1909" s="32" t="s">
        <v>1730</v>
      </c>
      <c r="C1909" s="33" t="s">
        <v>3530</v>
      </c>
      <c r="D1909" s="34" t="s">
        <v>3600</v>
      </c>
      <c r="E1909" s="35">
        <v>27288.12572</v>
      </c>
      <c r="F1909" s="36">
        <v>45535</v>
      </c>
      <c r="G1909" s="37">
        <v>0.22895275088</v>
      </c>
      <c r="H1909" s="38">
        <v>6247.6914500000003</v>
      </c>
      <c r="I1909" s="33" t="s">
        <v>4019</v>
      </c>
      <c r="J1909" s="39">
        <v>0.13161547578999999</v>
      </c>
      <c r="K1909" s="40">
        <v>3591.5396500000002</v>
      </c>
      <c r="L1909" s="33" t="s">
        <v>4105</v>
      </c>
      <c r="M1909" s="37">
        <v>0.1241793293</v>
      </c>
      <c r="N1909" s="38">
        <v>3388.6211499999999</v>
      </c>
      <c r="O1909" s="41" t="s">
        <v>4021</v>
      </c>
    </row>
    <row r="1910" spans="2:15" ht="15" customHeight="1" x14ac:dyDescent="0.3">
      <c r="B1910" s="42" t="s">
        <v>3842</v>
      </c>
      <c r="C1910" s="43" t="s">
        <v>4016</v>
      </c>
      <c r="D1910" s="44" t="s">
        <v>3600</v>
      </c>
      <c r="E1910" s="45">
        <v>2229.0562500000001</v>
      </c>
      <c r="F1910" s="46">
        <v>45504</v>
      </c>
      <c r="G1910" s="47">
        <v>0.69711338150000002</v>
      </c>
      <c r="H1910" s="48">
        <v>1553.9049399999999</v>
      </c>
      <c r="I1910" s="43" t="s">
        <v>4044</v>
      </c>
      <c r="J1910" s="49">
        <v>0.23124040051</v>
      </c>
      <c r="K1910" s="50">
        <v>515.44785999999999</v>
      </c>
      <c r="L1910" s="43" t="s">
        <v>4021</v>
      </c>
      <c r="M1910" s="47">
        <v>5.8917947897999999E-2</v>
      </c>
      <c r="N1910" s="48">
        <v>131.33142000000001</v>
      </c>
      <c r="O1910" s="51" t="s">
        <v>4051</v>
      </c>
    </row>
    <row r="1911" spans="2:15" ht="15" customHeight="1" x14ac:dyDescent="0.3">
      <c r="B1911" s="32" t="s">
        <v>1731</v>
      </c>
      <c r="C1911" s="33" t="s">
        <v>3531</v>
      </c>
      <c r="D1911" s="34" t="s">
        <v>3621</v>
      </c>
      <c r="E1911" s="35">
        <v>1645.2486699999999</v>
      </c>
      <c r="F1911" s="36">
        <v>45260</v>
      </c>
      <c r="G1911" s="37">
        <v>0.24648600385</v>
      </c>
      <c r="H1911" s="38">
        <v>405.53077000000002</v>
      </c>
      <c r="I1911" s="33" t="s">
        <v>4401</v>
      </c>
      <c r="J1911" s="39">
        <v>0.19303115437000001</v>
      </c>
      <c r="K1911" s="40">
        <v>317.58425</v>
      </c>
      <c r="L1911" s="33" t="s">
        <v>4116</v>
      </c>
      <c r="M1911" s="37">
        <v>0.1872811482</v>
      </c>
      <c r="N1911" s="38">
        <v>308.12405999999999</v>
      </c>
      <c r="O1911" s="41" t="s">
        <v>4020</v>
      </c>
    </row>
    <row r="1912" spans="2:15" ht="15" customHeight="1" x14ac:dyDescent="0.3">
      <c r="B1912" s="42" t="s">
        <v>1732</v>
      </c>
      <c r="C1912" s="43" t="s">
        <v>3532</v>
      </c>
      <c r="D1912" s="44" t="s">
        <v>3615</v>
      </c>
      <c r="E1912" s="45">
        <v>38229.343350000003</v>
      </c>
      <c r="F1912" s="46">
        <v>45504</v>
      </c>
      <c r="G1912" s="47">
        <v>0.11587263426</v>
      </c>
      <c r="H1912" s="48">
        <v>4429.7347200000004</v>
      </c>
      <c r="I1912" s="43" t="s">
        <v>4024</v>
      </c>
      <c r="J1912" s="49">
        <v>0.11279964425</v>
      </c>
      <c r="K1912" s="50">
        <v>4312.2563300000002</v>
      </c>
      <c r="L1912" s="43" t="s">
        <v>4045</v>
      </c>
      <c r="M1912" s="47">
        <v>0.10438577046</v>
      </c>
      <c r="N1912" s="48">
        <v>3990.5994599999999</v>
      </c>
      <c r="O1912" s="51" t="s">
        <v>4047</v>
      </c>
    </row>
    <row r="1913" spans="2:15" ht="15" customHeight="1" x14ac:dyDescent="0.3">
      <c r="B1913" s="32" t="s">
        <v>3843</v>
      </c>
      <c r="C1913" s="33" t="s">
        <v>4017</v>
      </c>
      <c r="D1913" s="34" t="s">
        <v>3613</v>
      </c>
      <c r="E1913" s="35">
        <v>75755.722169999994</v>
      </c>
      <c r="F1913" s="36">
        <v>45504</v>
      </c>
      <c r="G1913" s="37">
        <v>0.20602933129000001</v>
      </c>
      <c r="H1913" s="38">
        <v>15607.90078</v>
      </c>
      <c r="I1913" s="33" t="s">
        <v>4022</v>
      </c>
      <c r="J1913" s="39">
        <v>0.18858532253999999</v>
      </c>
      <c r="K1913" s="40">
        <v>14286.417299999999</v>
      </c>
      <c r="L1913" s="33" t="s">
        <v>4035</v>
      </c>
      <c r="M1913" s="37">
        <v>0.15977196287000001</v>
      </c>
      <c r="N1913" s="38">
        <v>12103.640429999999</v>
      </c>
      <c r="O1913" s="41" t="s">
        <v>4074</v>
      </c>
    </row>
    <row r="1914" spans="2:15" ht="15" customHeight="1" x14ac:dyDescent="0.3">
      <c r="B1914" s="42" t="s">
        <v>1733</v>
      </c>
      <c r="C1914" s="43" t="s">
        <v>3533</v>
      </c>
      <c r="D1914" s="44" t="s">
        <v>3605</v>
      </c>
      <c r="E1914" s="45">
        <v>13538.68036</v>
      </c>
      <c r="F1914" s="46">
        <v>45504</v>
      </c>
      <c r="G1914" s="47">
        <v>0.30524101021</v>
      </c>
      <c r="H1914" s="48">
        <v>4132.5604700000004</v>
      </c>
      <c r="I1914" s="43" t="s">
        <v>4185</v>
      </c>
      <c r="J1914" s="49">
        <v>0.30489359156000001</v>
      </c>
      <c r="K1914" s="50">
        <v>4127.8568800000003</v>
      </c>
      <c r="L1914" s="43" t="s">
        <v>4021</v>
      </c>
      <c r="M1914" s="47">
        <v>8.8076861133999998E-2</v>
      </c>
      <c r="N1914" s="48">
        <v>1192.4444699999999</v>
      </c>
      <c r="O1914" s="51" t="s">
        <v>4048</v>
      </c>
    </row>
    <row r="1915" spans="2:15" ht="15" customHeight="1" x14ac:dyDescent="0.3">
      <c r="B1915" s="32" t="s">
        <v>1734</v>
      </c>
      <c r="C1915" s="33" t="s">
        <v>3534</v>
      </c>
      <c r="D1915" s="34" t="s">
        <v>3617</v>
      </c>
      <c r="E1915" s="35">
        <v>41965.349150000002</v>
      </c>
      <c r="F1915" s="36">
        <v>45473</v>
      </c>
      <c r="G1915" s="37">
        <v>0.14320728748</v>
      </c>
      <c r="H1915" s="38">
        <v>6009.7438199999997</v>
      </c>
      <c r="I1915" s="33" t="s">
        <v>4027</v>
      </c>
      <c r="J1915" s="39">
        <v>0.13938080103</v>
      </c>
      <c r="K1915" s="40">
        <v>5849.1639800000003</v>
      </c>
      <c r="L1915" s="33" t="s">
        <v>4115</v>
      </c>
      <c r="M1915" s="37">
        <v>0.12189337497</v>
      </c>
      <c r="N1915" s="38">
        <v>5115.2980399999997</v>
      </c>
      <c r="O1915" s="41" t="s">
        <v>4044</v>
      </c>
    </row>
    <row r="1916" spans="2:15" ht="15" customHeight="1" x14ac:dyDescent="0.3">
      <c r="B1916" s="42" t="s">
        <v>1735</v>
      </c>
      <c r="C1916" s="43" t="s">
        <v>3535</v>
      </c>
      <c r="D1916" s="44" t="s">
        <v>3617</v>
      </c>
      <c r="E1916" s="45">
        <v>28492.987160000001</v>
      </c>
      <c r="F1916" s="46">
        <v>45535</v>
      </c>
      <c r="G1916" s="47">
        <v>0.18469113963</v>
      </c>
      <c r="H1916" s="48">
        <v>5262.4022699999996</v>
      </c>
      <c r="I1916" s="43" t="s">
        <v>4021</v>
      </c>
      <c r="J1916" s="49">
        <v>0.17551153313000001</v>
      </c>
      <c r="K1916" s="50">
        <v>5000.8478599999999</v>
      </c>
      <c r="L1916" s="43" t="s">
        <v>4019</v>
      </c>
      <c r="M1916" s="47">
        <v>0.15620405206999999</v>
      </c>
      <c r="N1916" s="48">
        <v>4450.7200499999999</v>
      </c>
      <c r="O1916" s="51" t="s">
        <v>4074</v>
      </c>
    </row>
    <row r="1917" spans="2:15" ht="15" customHeight="1" x14ac:dyDescent="0.3">
      <c r="B1917" s="32" t="s">
        <v>1736</v>
      </c>
      <c r="C1917" s="33" t="s">
        <v>3536</v>
      </c>
      <c r="D1917" s="34" t="s">
        <v>3613</v>
      </c>
      <c r="E1917" s="35">
        <v>59057.618190000001</v>
      </c>
      <c r="F1917" s="36">
        <v>45535</v>
      </c>
      <c r="G1917" s="37">
        <v>0.17302390687999999</v>
      </c>
      <c r="H1917" s="38">
        <v>10218.37983</v>
      </c>
      <c r="I1917" s="33" t="s">
        <v>4057</v>
      </c>
      <c r="J1917" s="39">
        <v>7.0357368742000007E-2</v>
      </c>
      <c r="K1917" s="40">
        <v>4155.1386199999997</v>
      </c>
      <c r="L1917" s="33" t="s">
        <v>4052</v>
      </c>
      <c r="M1917" s="37">
        <v>6.2324226964000001E-2</v>
      </c>
      <c r="N1917" s="38">
        <v>3680.7204000000002</v>
      </c>
      <c r="O1917" s="41" t="s">
        <v>4044</v>
      </c>
    </row>
    <row r="1918" spans="2:15" ht="15" customHeight="1" x14ac:dyDescent="0.3">
      <c r="B1918" s="42" t="s">
        <v>1737</v>
      </c>
      <c r="C1918" s="43" t="s">
        <v>3537</v>
      </c>
      <c r="D1918" s="44" t="s">
        <v>3613</v>
      </c>
      <c r="E1918" s="45">
        <v>36909.858890000003</v>
      </c>
      <c r="F1918" s="46">
        <v>45535</v>
      </c>
      <c r="G1918" s="47">
        <v>0.25217065873</v>
      </c>
      <c r="H1918" s="48">
        <v>9307.5834300000006</v>
      </c>
      <c r="I1918" s="43" t="s">
        <v>4057</v>
      </c>
      <c r="J1918" s="49">
        <v>0.15234101454000001</v>
      </c>
      <c r="K1918" s="50">
        <v>5622.8853499999996</v>
      </c>
      <c r="L1918" s="43" t="s">
        <v>4035</v>
      </c>
      <c r="M1918" s="47">
        <v>9.0442221682000001E-2</v>
      </c>
      <c r="N1918" s="48">
        <v>3338.20964</v>
      </c>
      <c r="O1918" s="51" t="s">
        <v>4074</v>
      </c>
    </row>
    <row r="1919" spans="2:15" ht="15" customHeight="1" x14ac:dyDescent="0.3">
      <c r="B1919" s="32" t="s">
        <v>1738</v>
      </c>
      <c r="C1919" s="33" t="s">
        <v>3538</v>
      </c>
      <c r="D1919" s="34" t="s">
        <v>3613</v>
      </c>
      <c r="E1919" s="35">
        <v>28015.529900000001</v>
      </c>
      <c r="F1919" s="36">
        <v>45535</v>
      </c>
      <c r="G1919" s="37">
        <v>0.17884844326999999</v>
      </c>
      <c r="H1919" s="38">
        <v>5010.5339100000001</v>
      </c>
      <c r="I1919" s="33" t="s">
        <v>4030</v>
      </c>
      <c r="J1919" s="39">
        <v>9.8205993241000003E-2</v>
      </c>
      <c r="K1919" s="40">
        <v>2751.2929399999998</v>
      </c>
      <c r="L1919" s="33" t="s">
        <v>4074</v>
      </c>
      <c r="M1919" s="37">
        <v>7.2594179987000004E-2</v>
      </c>
      <c r="N1919" s="38">
        <v>2033.76442</v>
      </c>
      <c r="O1919" s="41" t="s">
        <v>4052</v>
      </c>
    </row>
    <row r="1920" spans="2:15" ht="15" customHeight="1" x14ac:dyDescent="0.3">
      <c r="B1920" s="42" t="s">
        <v>1739</v>
      </c>
      <c r="C1920" s="43" t="s">
        <v>3539</v>
      </c>
      <c r="D1920" s="44" t="s">
        <v>3618</v>
      </c>
      <c r="E1920" s="45">
        <v>152769.98078000001</v>
      </c>
      <c r="F1920" s="46">
        <v>45504</v>
      </c>
      <c r="G1920" s="47">
        <v>0.17944337552</v>
      </c>
      <c r="H1920" s="48">
        <v>27413.561030000001</v>
      </c>
      <c r="I1920" s="43" t="s">
        <v>4045</v>
      </c>
      <c r="J1920" s="49">
        <v>0.14869558053000001</v>
      </c>
      <c r="K1920" s="50">
        <v>22716.220979999998</v>
      </c>
      <c r="L1920" s="43" t="s">
        <v>4074</v>
      </c>
      <c r="M1920" s="47">
        <v>0.13837301086000001</v>
      </c>
      <c r="N1920" s="48">
        <v>21139.24221</v>
      </c>
      <c r="O1920" s="51" t="s">
        <v>4022</v>
      </c>
    </row>
    <row r="1921" spans="2:15" ht="15" customHeight="1" x14ac:dyDescent="0.3">
      <c r="B1921" s="32" t="s">
        <v>1740</v>
      </c>
      <c r="C1921" s="33" t="s">
        <v>3540</v>
      </c>
      <c r="D1921" s="34" t="s">
        <v>3609</v>
      </c>
      <c r="E1921" s="35">
        <v>10078.69363</v>
      </c>
      <c r="F1921" s="36">
        <v>45535</v>
      </c>
      <c r="G1921" s="37">
        <v>0.99983990384999999</v>
      </c>
      <c r="H1921" s="38">
        <v>10077.08007</v>
      </c>
      <c r="I1921" s="33" t="s">
        <v>4044</v>
      </c>
      <c r="J1921" s="39">
        <v>1.6009614531999999E-4</v>
      </c>
      <c r="K1921" s="40">
        <v>1.6135600000000001</v>
      </c>
      <c r="L1921" s="33" t="s">
        <v>4020</v>
      </c>
      <c r="M1921" s="37"/>
      <c r="N1921" s="38"/>
      <c r="O1921" s="41" t="s">
        <v>3627</v>
      </c>
    </row>
    <row r="1922" spans="2:15" ht="15" customHeight="1" x14ac:dyDescent="0.3">
      <c r="B1922" s="42" t="s">
        <v>1741</v>
      </c>
      <c r="C1922" s="43" t="s">
        <v>3541</v>
      </c>
      <c r="D1922" s="44" t="s">
        <v>3614</v>
      </c>
      <c r="E1922" s="45">
        <v>73541.872570000007</v>
      </c>
      <c r="F1922" s="46">
        <v>45504</v>
      </c>
      <c r="G1922" s="47">
        <v>7.9491417551999996E-2</v>
      </c>
      <c r="H1922" s="48">
        <v>5845.9476999999997</v>
      </c>
      <c r="I1922" s="43" t="s">
        <v>4027</v>
      </c>
      <c r="J1922" s="49">
        <v>7.8427174594000004E-2</v>
      </c>
      <c r="K1922" s="50">
        <v>5767.6812799999998</v>
      </c>
      <c r="L1922" s="43" t="s">
        <v>4023</v>
      </c>
      <c r="M1922" s="47">
        <v>7.4181098323000003E-2</v>
      </c>
      <c r="N1922" s="48">
        <v>5455.4168799999998</v>
      </c>
      <c r="O1922" s="51" t="s">
        <v>4168</v>
      </c>
    </row>
    <row r="1923" spans="2:15" ht="15" customHeight="1" x14ac:dyDescent="0.3">
      <c r="B1923" s="32" t="s">
        <v>1742</v>
      </c>
      <c r="C1923" s="33" t="s">
        <v>3542</v>
      </c>
      <c r="D1923" s="34" t="s">
        <v>3614</v>
      </c>
      <c r="E1923" s="35">
        <v>537117.72524000006</v>
      </c>
      <c r="F1923" s="36">
        <v>45504</v>
      </c>
      <c r="G1923" s="37">
        <v>0.18859803520000001</v>
      </c>
      <c r="H1923" s="38">
        <v>101299.34765</v>
      </c>
      <c r="I1923" s="33" t="s">
        <v>4025</v>
      </c>
      <c r="J1923" s="39">
        <v>0.11730044796</v>
      </c>
      <c r="K1923" s="40">
        <v>63004.14978</v>
      </c>
      <c r="L1923" s="33" t="s">
        <v>4301</v>
      </c>
      <c r="M1923" s="37">
        <v>8.8061945114000006E-2</v>
      </c>
      <c r="N1923" s="38">
        <v>47299.63164</v>
      </c>
      <c r="O1923" s="41" t="s">
        <v>4031</v>
      </c>
    </row>
    <row r="1924" spans="2:15" ht="15" customHeight="1" x14ac:dyDescent="0.3">
      <c r="B1924" s="42" t="s">
        <v>1743</v>
      </c>
      <c r="C1924" s="43" t="s">
        <v>3543</v>
      </c>
      <c r="D1924" s="44" t="s">
        <v>3600</v>
      </c>
      <c r="E1924" s="45">
        <v>281705.6728</v>
      </c>
      <c r="F1924" s="46">
        <v>45504</v>
      </c>
      <c r="G1924" s="47">
        <v>0.10960771937</v>
      </c>
      <c r="H1924" s="48">
        <v>30877.116330000001</v>
      </c>
      <c r="I1924" s="43" t="s">
        <v>4044</v>
      </c>
      <c r="J1924" s="49">
        <v>0.10197161368</v>
      </c>
      <c r="K1924" s="50">
        <v>28725.982039999999</v>
      </c>
      <c r="L1924" s="43" t="s">
        <v>4207</v>
      </c>
      <c r="M1924" s="47">
        <v>9.4020287014000004E-2</v>
      </c>
      <c r="N1924" s="48">
        <v>26486.048210000001</v>
      </c>
      <c r="O1924" s="51" t="s">
        <v>4022</v>
      </c>
    </row>
    <row r="1925" spans="2:15" ht="15" customHeight="1" x14ac:dyDescent="0.3">
      <c r="B1925" s="32" t="s">
        <v>1744</v>
      </c>
      <c r="C1925" s="33" t="s">
        <v>3544</v>
      </c>
      <c r="D1925" s="34" t="s">
        <v>3608</v>
      </c>
      <c r="E1925" s="35">
        <v>71333.224610000005</v>
      </c>
      <c r="F1925" s="36">
        <v>45504</v>
      </c>
      <c r="G1925" s="37">
        <v>0.14573184034</v>
      </c>
      <c r="H1925" s="38">
        <v>10395.5221</v>
      </c>
      <c r="I1925" s="33" t="s">
        <v>4048</v>
      </c>
      <c r="J1925" s="39">
        <v>0.1213182</v>
      </c>
      <c r="K1925" s="40">
        <v>8654.0184100000006</v>
      </c>
      <c r="L1925" s="33" t="s">
        <v>4044</v>
      </c>
      <c r="M1925" s="37">
        <v>0.11747083754</v>
      </c>
      <c r="N1925" s="38">
        <v>8379.5736400000005</v>
      </c>
      <c r="O1925" s="41" t="s">
        <v>4288</v>
      </c>
    </row>
    <row r="1926" spans="2:15" ht="15" customHeight="1" x14ac:dyDescent="0.3">
      <c r="B1926" s="42" t="s">
        <v>1745</v>
      </c>
      <c r="C1926" s="43" t="s">
        <v>3545</v>
      </c>
      <c r="D1926" s="44" t="s">
        <v>3603</v>
      </c>
      <c r="E1926" s="45">
        <v>6787.3834900000002</v>
      </c>
      <c r="F1926" s="46">
        <v>45351</v>
      </c>
      <c r="G1926" s="47">
        <v>0.66547876167999997</v>
      </c>
      <c r="H1926" s="48">
        <v>4516.8595599999999</v>
      </c>
      <c r="I1926" s="43" t="s">
        <v>4069</v>
      </c>
      <c r="J1926" s="49">
        <v>0.21550420749999999</v>
      </c>
      <c r="K1926" s="50">
        <v>1462.7097000000001</v>
      </c>
      <c r="L1926" s="43" t="s">
        <v>4084</v>
      </c>
      <c r="M1926" s="47">
        <v>5.4895052054999997E-2</v>
      </c>
      <c r="N1926" s="48">
        <v>372.59377000000001</v>
      </c>
      <c r="O1926" s="51" t="s">
        <v>4323</v>
      </c>
    </row>
    <row r="1927" spans="2:15" ht="15" customHeight="1" x14ac:dyDescent="0.3">
      <c r="B1927" s="32" t="s">
        <v>1746</v>
      </c>
      <c r="C1927" s="33" t="s">
        <v>3546</v>
      </c>
      <c r="D1927" s="34" t="s">
        <v>3614</v>
      </c>
      <c r="E1927" s="35">
        <v>80729.193150000006</v>
      </c>
      <c r="F1927" s="36">
        <v>45535</v>
      </c>
      <c r="G1927" s="37">
        <v>0.19861209625000001</v>
      </c>
      <c r="H1927" s="38">
        <v>16033.79428</v>
      </c>
      <c r="I1927" s="33" t="s">
        <v>4043</v>
      </c>
      <c r="J1927" s="39">
        <v>7.9362993485000005E-2</v>
      </c>
      <c r="K1927" s="40">
        <v>6406.9104299999999</v>
      </c>
      <c r="L1927" s="33" t="s">
        <v>4019</v>
      </c>
      <c r="M1927" s="37">
        <v>7.7228948992999993E-2</v>
      </c>
      <c r="N1927" s="38">
        <v>6234.6307399999996</v>
      </c>
      <c r="O1927" s="41" t="s">
        <v>4080</v>
      </c>
    </row>
    <row r="1928" spans="2:15" ht="15" customHeight="1" x14ac:dyDescent="0.3">
      <c r="B1928" s="42" t="s">
        <v>1747</v>
      </c>
      <c r="C1928" s="43" t="s">
        <v>3547</v>
      </c>
      <c r="D1928" s="44" t="s">
        <v>3615</v>
      </c>
      <c r="E1928" s="45">
        <v>552770.99919</v>
      </c>
      <c r="F1928" s="46">
        <v>45535</v>
      </c>
      <c r="G1928" s="47">
        <v>0.49746043670000001</v>
      </c>
      <c r="H1928" s="48">
        <v>274981.70264999999</v>
      </c>
      <c r="I1928" s="43" t="s">
        <v>4025</v>
      </c>
      <c r="J1928" s="49">
        <v>6.3713556773999994E-2</v>
      </c>
      <c r="K1928" s="50">
        <v>35219.006439999997</v>
      </c>
      <c r="L1928" s="43" t="s">
        <v>4050</v>
      </c>
      <c r="M1928" s="47">
        <v>5.3272059810000001E-2</v>
      </c>
      <c r="N1928" s="48">
        <v>29447.24973</v>
      </c>
      <c r="O1928" s="51" t="s">
        <v>4030</v>
      </c>
    </row>
    <row r="1929" spans="2:15" ht="15" customHeight="1" x14ac:dyDescent="0.3">
      <c r="B1929" s="32" t="s">
        <v>1748</v>
      </c>
      <c r="C1929" s="33" t="s">
        <v>3548</v>
      </c>
      <c r="D1929" s="34" t="s">
        <v>3615</v>
      </c>
      <c r="E1929" s="35">
        <v>18612.585419999999</v>
      </c>
      <c r="F1929" s="36">
        <v>45535</v>
      </c>
      <c r="G1929" s="37">
        <v>0.14625735375000001</v>
      </c>
      <c r="H1929" s="38">
        <v>2722.2274900000002</v>
      </c>
      <c r="I1929" s="33" t="s">
        <v>4050</v>
      </c>
      <c r="J1929" s="39">
        <v>0.11235541773</v>
      </c>
      <c r="K1929" s="40">
        <v>2091.2248100000002</v>
      </c>
      <c r="L1929" s="33" t="s">
        <v>4019</v>
      </c>
      <c r="M1929" s="37">
        <v>0.10981565128</v>
      </c>
      <c r="N1929" s="38">
        <v>2043.9531899999999</v>
      </c>
      <c r="O1929" s="41" t="s">
        <v>4123</v>
      </c>
    </row>
    <row r="1930" spans="2:15" ht="15" customHeight="1" x14ac:dyDescent="0.3">
      <c r="B1930" s="42" t="s">
        <v>1749</v>
      </c>
      <c r="C1930" s="43" t="s">
        <v>3549</v>
      </c>
      <c r="D1930" s="44" t="s">
        <v>3618</v>
      </c>
      <c r="E1930" s="45">
        <v>83247.454469999997</v>
      </c>
      <c r="F1930" s="46">
        <v>45535</v>
      </c>
      <c r="G1930" s="47">
        <v>0.31323614512999998</v>
      </c>
      <c r="H1930" s="48">
        <v>26076.111730000001</v>
      </c>
      <c r="I1930" s="43" t="s">
        <v>4021</v>
      </c>
      <c r="J1930" s="49">
        <v>0.171532662</v>
      </c>
      <c r="K1930" s="50">
        <v>14279.65747</v>
      </c>
      <c r="L1930" s="43" t="s">
        <v>4035</v>
      </c>
      <c r="M1930" s="47">
        <v>0.16462462998999999</v>
      </c>
      <c r="N1930" s="48">
        <v>13704.581389999999</v>
      </c>
      <c r="O1930" s="51" t="s">
        <v>4030</v>
      </c>
    </row>
    <row r="1931" spans="2:15" ht="15" customHeight="1" x14ac:dyDescent="0.3">
      <c r="B1931" s="32" t="s">
        <v>1750</v>
      </c>
      <c r="C1931" s="33" t="s">
        <v>3550</v>
      </c>
      <c r="D1931" s="34" t="s">
        <v>3615</v>
      </c>
      <c r="E1931" s="35">
        <v>72170.046719999998</v>
      </c>
      <c r="F1931" s="36">
        <v>45473</v>
      </c>
      <c r="G1931" s="37">
        <v>0.20165995536</v>
      </c>
      <c r="H1931" s="38">
        <v>14553.8084</v>
      </c>
      <c r="I1931" s="33" t="s">
        <v>4045</v>
      </c>
      <c r="J1931" s="39">
        <v>0.15949872119</v>
      </c>
      <c r="K1931" s="40">
        <v>11511.03016</v>
      </c>
      <c r="L1931" s="33" t="s">
        <v>4025</v>
      </c>
      <c r="M1931" s="37">
        <v>0.15912930006000001</v>
      </c>
      <c r="N1931" s="38">
        <v>11484.36902</v>
      </c>
      <c r="O1931" s="41" t="s">
        <v>4019</v>
      </c>
    </row>
    <row r="1932" spans="2:15" ht="15" customHeight="1" x14ac:dyDescent="0.3">
      <c r="B1932" s="42" t="s">
        <v>1751</v>
      </c>
      <c r="C1932" s="43" t="s">
        <v>3551</v>
      </c>
      <c r="D1932" s="44" t="s">
        <v>3605</v>
      </c>
      <c r="E1932" s="45">
        <v>302499.46512000001</v>
      </c>
      <c r="F1932" s="46">
        <v>45473</v>
      </c>
      <c r="G1932" s="47">
        <v>0.24084714788</v>
      </c>
      <c r="H1932" s="48">
        <v>72856.133409999995</v>
      </c>
      <c r="I1932" s="43" t="s">
        <v>4216</v>
      </c>
      <c r="J1932" s="49">
        <v>0.10079570414</v>
      </c>
      <c r="K1932" s="50">
        <v>30490.64659</v>
      </c>
      <c r="L1932" s="43" t="s">
        <v>4048</v>
      </c>
      <c r="M1932" s="47">
        <v>9.8796816676000002E-2</v>
      </c>
      <c r="N1932" s="48">
        <v>29885.984199999999</v>
      </c>
      <c r="O1932" s="51" t="s">
        <v>4022</v>
      </c>
    </row>
    <row r="1933" spans="2:15" ht="15" customHeight="1" x14ac:dyDescent="0.3">
      <c r="B1933" s="32" t="s">
        <v>1752</v>
      </c>
      <c r="C1933" s="33" t="s">
        <v>3552</v>
      </c>
      <c r="D1933" s="34" t="s">
        <v>3623</v>
      </c>
      <c r="E1933" s="35">
        <v>36963.797700000003</v>
      </c>
      <c r="F1933" s="36">
        <v>45535</v>
      </c>
      <c r="G1933" s="37">
        <v>0.16368286828</v>
      </c>
      <c r="H1933" s="38">
        <v>6050.3404300000002</v>
      </c>
      <c r="I1933" s="33" t="s">
        <v>4037</v>
      </c>
      <c r="J1933" s="39">
        <v>0.15697686144</v>
      </c>
      <c r="K1933" s="40">
        <v>5802.4609499999997</v>
      </c>
      <c r="L1933" s="33" t="s">
        <v>4021</v>
      </c>
      <c r="M1933" s="37">
        <v>0.15636377130000001</v>
      </c>
      <c r="N1933" s="38">
        <v>5779.7988100000002</v>
      </c>
      <c r="O1933" s="41" t="s">
        <v>4030</v>
      </c>
    </row>
    <row r="1934" spans="2:15" ht="15" customHeight="1" x14ac:dyDescent="0.3">
      <c r="B1934" s="42" t="s">
        <v>1753</v>
      </c>
      <c r="C1934" s="43" t="s">
        <v>3553</v>
      </c>
      <c r="D1934" s="44" t="s">
        <v>3614</v>
      </c>
      <c r="E1934" s="45">
        <v>318024.77915000002</v>
      </c>
      <c r="F1934" s="46">
        <v>45504</v>
      </c>
      <c r="G1934" s="47">
        <v>9.9225138948000002E-2</v>
      </c>
      <c r="H1934" s="48">
        <v>31556.052899999999</v>
      </c>
      <c r="I1934" s="43" t="s">
        <v>4041</v>
      </c>
      <c r="J1934" s="49">
        <v>9.4128068039000007E-2</v>
      </c>
      <c r="K1934" s="50">
        <v>29935.05805</v>
      </c>
      <c r="L1934" s="43" t="s">
        <v>4049</v>
      </c>
      <c r="M1934" s="47">
        <v>8.8880293402000002E-2</v>
      </c>
      <c r="N1934" s="48">
        <v>28266.135679999999</v>
      </c>
      <c r="O1934" s="51" t="s">
        <v>4047</v>
      </c>
    </row>
    <row r="1935" spans="2:15" ht="15" customHeight="1" x14ac:dyDescent="0.3">
      <c r="B1935" s="32" t="s">
        <v>1754</v>
      </c>
      <c r="C1935" s="33" t="s">
        <v>3554</v>
      </c>
      <c r="D1935" s="34" t="s">
        <v>3618</v>
      </c>
      <c r="E1935" s="35">
        <v>129023.83843</v>
      </c>
      <c r="F1935" s="36">
        <v>45504</v>
      </c>
      <c r="G1935" s="37">
        <v>0.17409174346</v>
      </c>
      <c r="H1935" s="38">
        <v>22461.984980000001</v>
      </c>
      <c r="I1935" s="33" t="s">
        <v>4022</v>
      </c>
      <c r="J1935" s="39">
        <v>0.14755265408000001</v>
      </c>
      <c r="K1935" s="40">
        <v>19037.809799999999</v>
      </c>
      <c r="L1935" s="33" t="s">
        <v>4074</v>
      </c>
      <c r="M1935" s="37">
        <v>0.13984332205</v>
      </c>
      <c r="N1935" s="38">
        <v>18043.122189999998</v>
      </c>
      <c r="O1935" s="41" t="s">
        <v>4024</v>
      </c>
    </row>
    <row r="1936" spans="2:15" ht="15" customHeight="1" x14ac:dyDescent="0.3">
      <c r="B1936" s="42" t="s">
        <v>1755</v>
      </c>
      <c r="C1936" s="43" t="s">
        <v>3555</v>
      </c>
      <c r="D1936" s="44" t="s">
        <v>3613</v>
      </c>
      <c r="E1936" s="45">
        <v>351910.58861999999</v>
      </c>
      <c r="F1936" s="46">
        <v>45535</v>
      </c>
      <c r="G1936" s="47">
        <v>0.25790202177999999</v>
      </c>
      <c r="H1936" s="48">
        <v>90758.452290000001</v>
      </c>
      <c r="I1936" s="43" t="s">
        <v>4025</v>
      </c>
      <c r="J1936" s="49">
        <v>0.13753304176</v>
      </c>
      <c r="K1936" s="50">
        <v>48399.333680000003</v>
      </c>
      <c r="L1936" s="43" t="s">
        <v>4095</v>
      </c>
      <c r="M1936" s="47">
        <v>0.11935417278</v>
      </c>
      <c r="N1936" s="48">
        <v>42001.997199999998</v>
      </c>
      <c r="O1936" s="51" t="s">
        <v>4030</v>
      </c>
    </row>
    <row r="1937" spans="2:15" ht="15" customHeight="1" x14ac:dyDescent="0.3">
      <c r="B1937" s="32" t="s">
        <v>1756</v>
      </c>
      <c r="C1937" s="33" t="s">
        <v>3556</v>
      </c>
      <c r="D1937" s="34" t="s">
        <v>3605</v>
      </c>
      <c r="E1937" s="35">
        <v>47329.79264</v>
      </c>
      <c r="F1937" s="36">
        <v>45504</v>
      </c>
      <c r="G1937" s="37">
        <v>0.16381629957999999</v>
      </c>
      <c r="H1937" s="38">
        <v>7753.39149</v>
      </c>
      <c r="I1937" s="33" t="s">
        <v>4074</v>
      </c>
      <c r="J1937" s="39">
        <v>0.11333322439</v>
      </c>
      <c r="K1937" s="40">
        <v>5364.0380100000002</v>
      </c>
      <c r="L1937" s="33" t="s">
        <v>4019</v>
      </c>
      <c r="M1937" s="37">
        <v>9.9499872645000001E-2</v>
      </c>
      <c r="N1937" s="38">
        <v>4709.3083399999996</v>
      </c>
      <c r="O1937" s="41" t="s">
        <v>4050</v>
      </c>
    </row>
    <row r="1938" spans="2:15" ht="15" customHeight="1" x14ac:dyDescent="0.3">
      <c r="B1938" s="42" t="s">
        <v>1757</v>
      </c>
      <c r="C1938" s="43" t="s">
        <v>3557</v>
      </c>
      <c r="D1938" s="44" t="s">
        <v>3616</v>
      </c>
      <c r="E1938" s="45">
        <v>14464.484179999999</v>
      </c>
      <c r="F1938" s="46">
        <v>45504</v>
      </c>
      <c r="G1938" s="47">
        <v>0.15051572132999999</v>
      </c>
      <c r="H1938" s="48">
        <v>2177.1322700000001</v>
      </c>
      <c r="I1938" s="43" t="s">
        <v>4044</v>
      </c>
      <c r="J1938" s="49">
        <v>0.12228981054</v>
      </c>
      <c r="K1938" s="50">
        <v>1768.8590300000001</v>
      </c>
      <c r="L1938" s="43" t="s">
        <v>4023</v>
      </c>
      <c r="M1938" s="47">
        <v>0.11497185307</v>
      </c>
      <c r="N1938" s="48">
        <v>1663.00855</v>
      </c>
      <c r="O1938" s="51" t="s">
        <v>4024</v>
      </c>
    </row>
    <row r="1939" spans="2:15" ht="15" customHeight="1" x14ac:dyDescent="0.3">
      <c r="B1939" s="32" t="s">
        <v>1758</v>
      </c>
      <c r="C1939" s="33" t="s">
        <v>3558</v>
      </c>
      <c r="D1939" s="34" t="s">
        <v>3613</v>
      </c>
      <c r="E1939" s="35">
        <v>123061.73162999999</v>
      </c>
      <c r="F1939" s="36">
        <v>45535</v>
      </c>
      <c r="G1939" s="37">
        <v>0.14830093075</v>
      </c>
      <c r="H1939" s="38">
        <v>18250.16934</v>
      </c>
      <c r="I1939" s="33" t="s">
        <v>4072</v>
      </c>
      <c r="J1939" s="39">
        <v>0.12301800177</v>
      </c>
      <c r="K1939" s="40">
        <v>15138.80832</v>
      </c>
      <c r="L1939" s="33" t="s">
        <v>4035</v>
      </c>
      <c r="M1939" s="37">
        <v>9.5180738599999995E-2</v>
      </c>
      <c r="N1939" s="38">
        <v>11713.10651</v>
      </c>
      <c r="O1939" s="41" t="s">
        <v>4057</v>
      </c>
    </row>
    <row r="1940" spans="2:15" ht="15" customHeight="1" x14ac:dyDescent="0.3">
      <c r="B1940" s="42" t="s">
        <v>1759</v>
      </c>
      <c r="C1940" s="43" t="s">
        <v>3559</v>
      </c>
      <c r="D1940" s="44" t="s">
        <v>3609</v>
      </c>
      <c r="E1940" s="45">
        <v>8305.3112799999999</v>
      </c>
      <c r="F1940" s="46">
        <v>45504</v>
      </c>
      <c r="G1940" s="47">
        <v>0.86512981605999995</v>
      </c>
      <c r="H1940" s="48">
        <v>7185.1724199999999</v>
      </c>
      <c r="I1940" s="43" t="s">
        <v>4044</v>
      </c>
      <c r="J1940" s="49">
        <v>0.13487018394</v>
      </c>
      <c r="K1940" s="50">
        <v>1120.13886</v>
      </c>
      <c r="L1940" s="43" t="s">
        <v>4020</v>
      </c>
      <c r="M1940" s="47"/>
      <c r="N1940" s="48"/>
      <c r="O1940" s="51" t="s">
        <v>3627</v>
      </c>
    </row>
    <row r="1941" spans="2:15" ht="15" customHeight="1" x14ac:dyDescent="0.3">
      <c r="B1941" s="32" t="s">
        <v>1760</v>
      </c>
      <c r="C1941" s="33" t="s">
        <v>3560</v>
      </c>
      <c r="D1941" s="34" t="s">
        <v>3613</v>
      </c>
      <c r="E1941" s="35">
        <v>148083.18436000001</v>
      </c>
      <c r="F1941" s="36">
        <v>45535</v>
      </c>
      <c r="G1941" s="37">
        <v>0.44486808164000002</v>
      </c>
      <c r="H1941" s="38">
        <v>65877.482149999996</v>
      </c>
      <c r="I1941" s="33" t="s">
        <v>4025</v>
      </c>
      <c r="J1941" s="39">
        <v>7.3683762117999999E-2</v>
      </c>
      <c r="K1941" s="40">
        <v>10911.326129999999</v>
      </c>
      <c r="L1941" s="33" t="s">
        <v>4030</v>
      </c>
      <c r="M1941" s="37">
        <v>6.2987347215000003E-2</v>
      </c>
      <c r="N1941" s="38">
        <v>9327.3669499999996</v>
      </c>
      <c r="O1941" s="41" t="s">
        <v>4064</v>
      </c>
    </row>
    <row r="1942" spans="2:15" ht="15" customHeight="1" x14ac:dyDescent="0.3">
      <c r="B1942" s="42" t="s">
        <v>1761</v>
      </c>
      <c r="C1942" s="43" t="s">
        <v>3561</v>
      </c>
      <c r="D1942" s="44" t="s">
        <v>3615</v>
      </c>
      <c r="E1942" s="45">
        <v>21914.67914</v>
      </c>
      <c r="F1942" s="46">
        <v>45504</v>
      </c>
      <c r="G1942" s="47">
        <v>0.13264590923</v>
      </c>
      <c r="H1942" s="48">
        <v>2906.8925399999998</v>
      </c>
      <c r="I1942" s="43" t="s">
        <v>4019</v>
      </c>
      <c r="J1942" s="49">
        <v>0.11574523740999999</v>
      </c>
      <c r="K1942" s="50">
        <v>2536.5197400000002</v>
      </c>
      <c r="L1942" s="43" t="s">
        <v>4134</v>
      </c>
      <c r="M1942" s="47">
        <v>9.6925578806000001E-2</v>
      </c>
      <c r="N1942" s="48">
        <v>2124.0929599999999</v>
      </c>
      <c r="O1942" s="51" t="s">
        <v>4086</v>
      </c>
    </row>
    <row r="1943" spans="2:15" ht="15" customHeight="1" x14ac:dyDescent="0.3">
      <c r="B1943" s="32" t="s">
        <v>1762</v>
      </c>
      <c r="C1943" s="33" t="s">
        <v>3562</v>
      </c>
      <c r="D1943" s="34" t="s">
        <v>3607</v>
      </c>
      <c r="E1943" s="35">
        <v>16492.792580000001</v>
      </c>
      <c r="F1943" s="36">
        <v>45504</v>
      </c>
      <c r="G1943" s="37">
        <v>0.24549281393</v>
      </c>
      <c r="H1943" s="38">
        <v>4048.8620599999999</v>
      </c>
      <c r="I1943" s="33" t="s">
        <v>4044</v>
      </c>
      <c r="J1943" s="39">
        <v>0.16518842862999999</v>
      </c>
      <c r="K1943" s="40">
        <v>2724.41849</v>
      </c>
      <c r="L1943" s="33" t="s">
        <v>4024</v>
      </c>
      <c r="M1943" s="37">
        <v>0.14686605425999999</v>
      </c>
      <c r="N1943" s="38">
        <v>2422.23137</v>
      </c>
      <c r="O1943" s="41" t="s">
        <v>4074</v>
      </c>
    </row>
    <row r="1944" spans="2:15" ht="15" customHeight="1" x14ac:dyDescent="0.3">
      <c r="B1944" s="42" t="s">
        <v>1763</v>
      </c>
      <c r="C1944" s="43" t="s">
        <v>3563</v>
      </c>
      <c r="D1944" s="44" t="s">
        <v>3615</v>
      </c>
      <c r="E1944" s="45">
        <v>177415.78313</v>
      </c>
      <c r="F1944" s="46">
        <v>45535</v>
      </c>
      <c r="G1944" s="47">
        <v>0.34378496147999998</v>
      </c>
      <c r="H1944" s="48">
        <v>60992.878170000004</v>
      </c>
      <c r="I1944" s="43" t="s">
        <v>4050</v>
      </c>
      <c r="J1944" s="49">
        <v>0.13080121728999999</v>
      </c>
      <c r="K1944" s="50">
        <v>23206.200400000002</v>
      </c>
      <c r="L1944" s="43" t="s">
        <v>4022</v>
      </c>
      <c r="M1944" s="47">
        <v>9.4765798191000006E-2</v>
      </c>
      <c r="N1944" s="48">
        <v>16812.9483</v>
      </c>
      <c r="O1944" s="51" t="s">
        <v>4035</v>
      </c>
    </row>
    <row r="1945" spans="2:15" ht="15" customHeight="1" x14ac:dyDescent="0.3">
      <c r="B1945" s="32" t="s">
        <v>1764</v>
      </c>
      <c r="C1945" s="33" t="s">
        <v>3564</v>
      </c>
      <c r="D1945" s="34" t="s">
        <v>3613</v>
      </c>
      <c r="E1945" s="35">
        <v>37831.432760000003</v>
      </c>
      <c r="F1945" s="36">
        <v>45504</v>
      </c>
      <c r="G1945" s="37">
        <v>0.23370623989</v>
      </c>
      <c r="H1945" s="38">
        <v>8841.4418999999998</v>
      </c>
      <c r="I1945" s="33" t="s">
        <v>4048</v>
      </c>
      <c r="J1945" s="39">
        <v>0.18034938468</v>
      </c>
      <c r="K1945" s="40">
        <v>6822.8756199999998</v>
      </c>
      <c r="L1945" s="33" t="s">
        <v>4178</v>
      </c>
      <c r="M1945" s="37">
        <v>0.12711598185</v>
      </c>
      <c r="N1945" s="38">
        <v>4808.9797200000003</v>
      </c>
      <c r="O1945" s="41" t="s">
        <v>4086</v>
      </c>
    </row>
    <row r="1946" spans="2:15" ht="15" customHeight="1" x14ac:dyDescent="0.3">
      <c r="B1946" s="42" t="s">
        <v>1765</v>
      </c>
      <c r="C1946" s="43" t="s">
        <v>3565</v>
      </c>
      <c r="D1946" s="44" t="s">
        <v>3613</v>
      </c>
      <c r="E1946" s="45">
        <v>449206.63718000002</v>
      </c>
      <c r="F1946" s="46">
        <v>45504</v>
      </c>
      <c r="G1946" s="47">
        <v>0.24831180193999999</v>
      </c>
      <c r="H1946" s="48">
        <v>111543.30952</v>
      </c>
      <c r="I1946" s="43" t="s">
        <v>4025</v>
      </c>
      <c r="J1946" s="49">
        <v>0.11768840957</v>
      </c>
      <c r="K1946" s="50">
        <v>52866.414700000001</v>
      </c>
      <c r="L1946" s="43" t="s">
        <v>4035</v>
      </c>
      <c r="M1946" s="47">
        <v>9.8246198046000002E-2</v>
      </c>
      <c r="N1946" s="48">
        <v>44132.844239999999</v>
      </c>
      <c r="O1946" s="51" t="s">
        <v>4057</v>
      </c>
    </row>
    <row r="1947" spans="2:15" ht="15" customHeight="1" x14ac:dyDescent="0.3">
      <c r="B1947" s="32" t="s">
        <v>1766</v>
      </c>
      <c r="C1947" s="33" t="s">
        <v>3566</v>
      </c>
      <c r="D1947" s="34" t="s">
        <v>3608</v>
      </c>
      <c r="E1947" s="35">
        <v>125612.49969</v>
      </c>
      <c r="F1947" s="36">
        <v>45382</v>
      </c>
      <c r="G1947" s="37">
        <v>0.16056091503</v>
      </c>
      <c r="H1947" s="38">
        <v>20168.457890000001</v>
      </c>
      <c r="I1947" s="33" t="s">
        <v>4097</v>
      </c>
      <c r="J1947" s="39">
        <v>0.12541197546999999</v>
      </c>
      <c r="K1947" s="40">
        <v>15753.311729999999</v>
      </c>
      <c r="L1947" s="33" t="s">
        <v>4202</v>
      </c>
      <c r="M1947" s="37">
        <v>7.3528302778999993E-2</v>
      </c>
      <c r="N1947" s="38">
        <v>9236.0739099999992</v>
      </c>
      <c r="O1947" s="41" t="s">
        <v>4324</v>
      </c>
    </row>
    <row r="1948" spans="2:15" ht="15" customHeight="1" x14ac:dyDescent="0.3">
      <c r="B1948" s="42" t="s">
        <v>1767</v>
      </c>
      <c r="C1948" s="43" t="s">
        <v>3567</v>
      </c>
      <c r="D1948" s="44" t="s">
        <v>3600</v>
      </c>
      <c r="E1948" s="45">
        <v>3381.6584499999999</v>
      </c>
      <c r="F1948" s="46">
        <v>45504</v>
      </c>
      <c r="G1948" s="47">
        <v>0.60418943846999995</v>
      </c>
      <c r="H1948" s="48">
        <v>2043.1623199999999</v>
      </c>
      <c r="I1948" s="43" t="s">
        <v>4044</v>
      </c>
      <c r="J1948" s="49">
        <v>0.11758431133</v>
      </c>
      <c r="K1948" s="50">
        <v>397.62997999999999</v>
      </c>
      <c r="L1948" s="43" t="s">
        <v>4035</v>
      </c>
      <c r="M1948" s="47">
        <v>0.10593879166</v>
      </c>
      <c r="N1948" s="48">
        <v>358.24880999999999</v>
      </c>
      <c r="O1948" s="51" t="s">
        <v>4021</v>
      </c>
    </row>
    <row r="1949" spans="2:15" ht="15" customHeight="1" x14ac:dyDescent="0.3">
      <c r="B1949" s="32" t="s">
        <v>1768</v>
      </c>
      <c r="C1949" s="33" t="s">
        <v>3568</v>
      </c>
      <c r="D1949" s="34" t="s">
        <v>3607</v>
      </c>
      <c r="E1949" s="35">
        <v>4223.6303600000001</v>
      </c>
      <c r="F1949" s="36">
        <v>45535</v>
      </c>
      <c r="G1949" s="37">
        <v>0.98465127520999995</v>
      </c>
      <c r="H1949" s="38">
        <v>4158.8030200000003</v>
      </c>
      <c r="I1949" s="33" t="s">
        <v>4021</v>
      </c>
      <c r="J1949" s="39">
        <v>9.3402515460999994E-3</v>
      </c>
      <c r="K1949" s="40">
        <v>39.449770000000001</v>
      </c>
      <c r="L1949" s="33" t="s">
        <v>4020</v>
      </c>
      <c r="M1949" s="37">
        <v>3.0142907675999998E-3</v>
      </c>
      <c r="N1949" s="38">
        <v>12.731249999999999</v>
      </c>
      <c r="O1949" s="41" t="s">
        <v>4051</v>
      </c>
    </row>
    <row r="1950" spans="2:15" ht="15" customHeight="1" x14ac:dyDescent="0.3">
      <c r="B1950" s="42" t="s">
        <v>1769</v>
      </c>
      <c r="C1950" s="43" t="s">
        <v>3569</v>
      </c>
      <c r="D1950" s="44" t="s">
        <v>3612</v>
      </c>
      <c r="E1950" s="45">
        <v>16469.10873</v>
      </c>
      <c r="F1950" s="46">
        <v>45504</v>
      </c>
      <c r="G1950" s="47">
        <v>0.14642793908999999</v>
      </c>
      <c r="H1950" s="48">
        <v>2411.5376500000002</v>
      </c>
      <c r="I1950" s="43" t="s">
        <v>4019</v>
      </c>
      <c r="J1950" s="49">
        <v>0.14440609439999999</v>
      </c>
      <c r="K1950" s="50">
        <v>2378.2396699999999</v>
      </c>
      <c r="L1950" s="43" t="s">
        <v>4024</v>
      </c>
      <c r="M1950" s="47">
        <v>8.7318864280000005E-2</v>
      </c>
      <c r="N1950" s="48">
        <v>1438.06387</v>
      </c>
      <c r="O1950" s="51" t="s">
        <v>4022</v>
      </c>
    </row>
    <row r="1951" spans="2:15" ht="15" customHeight="1" x14ac:dyDescent="0.3">
      <c r="B1951" s="32" t="s">
        <v>1770</v>
      </c>
      <c r="C1951" s="33" t="s">
        <v>3570</v>
      </c>
      <c r="D1951" s="34" t="s">
        <v>3600</v>
      </c>
      <c r="E1951" s="35">
        <v>15514.43521</v>
      </c>
      <c r="F1951" s="36">
        <v>45504</v>
      </c>
      <c r="G1951" s="37">
        <v>0.23533842131999999</v>
      </c>
      <c r="H1951" s="38">
        <v>3651.1426900000001</v>
      </c>
      <c r="I1951" s="33" t="s">
        <v>4019</v>
      </c>
      <c r="J1951" s="39">
        <v>0.21447035905</v>
      </c>
      <c r="K1951" s="40">
        <v>3327.3864899999999</v>
      </c>
      <c r="L1951" s="33" t="s">
        <v>4026</v>
      </c>
      <c r="M1951" s="37">
        <v>0.16800067064999999</v>
      </c>
      <c r="N1951" s="38">
        <v>2606.43552</v>
      </c>
      <c r="O1951" s="41" t="s">
        <v>4027</v>
      </c>
    </row>
    <row r="1952" spans="2:15" ht="15" customHeight="1" x14ac:dyDescent="0.3">
      <c r="B1952" s="42" t="s">
        <v>1771</v>
      </c>
      <c r="C1952" s="43" t="s">
        <v>3571</v>
      </c>
      <c r="D1952" s="44" t="s">
        <v>3620</v>
      </c>
      <c r="E1952" s="45">
        <v>1840.7616700000001</v>
      </c>
      <c r="F1952" s="46">
        <v>45535</v>
      </c>
      <c r="G1952" s="47">
        <v>0.72822437137999996</v>
      </c>
      <c r="H1952" s="48">
        <v>1340.4875099999999</v>
      </c>
      <c r="I1952" s="43" t="s">
        <v>4049</v>
      </c>
      <c r="J1952" s="49">
        <v>0.18498904858000001</v>
      </c>
      <c r="K1952" s="50">
        <v>340.52075000000002</v>
      </c>
      <c r="L1952" s="43" t="s">
        <v>4034</v>
      </c>
      <c r="M1952" s="47">
        <v>8.6122566861000005E-2</v>
      </c>
      <c r="N1952" s="48">
        <v>158.53111999999999</v>
      </c>
      <c r="O1952" s="51" t="s">
        <v>4020</v>
      </c>
    </row>
    <row r="1953" spans="2:15" ht="15" customHeight="1" x14ac:dyDescent="0.3">
      <c r="B1953" s="32" t="s">
        <v>1772</v>
      </c>
      <c r="C1953" s="33" t="s">
        <v>3572</v>
      </c>
      <c r="D1953" s="34" t="s">
        <v>3615</v>
      </c>
      <c r="E1953" s="35">
        <v>116976.53602</v>
      </c>
      <c r="F1953" s="36">
        <v>45504</v>
      </c>
      <c r="G1953" s="37">
        <v>0.25141580441</v>
      </c>
      <c r="H1953" s="38">
        <v>29409.749899999999</v>
      </c>
      <c r="I1953" s="33" t="s">
        <v>4044</v>
      </c>
      <c r="J1953" s="39">
        <v>0.18209818332</v>
      </c>
      <c r="K1953" s="40">
        <v>21301.2147</v>
      </c>
      <c r="L1953" s="33" t="s">
        <v>4035</v>
      </c>
      <c r="M1953" s="37">
        <v>7.5495822242999999E-2</v>
      </c>
      <c r="N1953" s="38">
        <v>8831.2397700000001</v>
      </c>
      <c r="O1953" s="41" t="s">
        <v>4325</v>
      </c>
    </row>
    <row r="1954" spans="2:15" ht="15" customHeight="1" x14ac:dyDescent="0.3">
      <c r="B1954" s="42" t="s">
        <v>1773</v>
      </c>
      <c r="C1954" s="43" t="s">
        <v>3573</v>
      </c>
      <c r="D1954" s="44" t="s">
        <v>3604</v>
      </c>
      <c r="E1954" s="45">
        <v>222291.04457</v>
      </c>
      <c r="F1954" s="46">
        <v>45535</v>
      </c>
      <c r="G1954" s="47">
        <v>0.17820257040000001</v>
      </c>
      <c r="H1954" s="48">
        <v>39612.835520000001</v>
      </c>
      <c r="I1954" s="43" t="s">
        <v>4021</v>
      </c>
      <c r="J1954" s="49">
        <v>0.17803970856000001</v>
      </c>
      <c r="K1954" s="50">
        <v>39576.632790000003</v>
      </c>
      <c r="L1954" s="43" t="s">
        <v>4052</v>
      </c>
      <c r="M1954" s="47">
        <v>9.9295797239999997E-2</v>
      </c>
      <c r="N1954" s="48">
        <v>22072.566490000001</v>
      </c>
      <c r="O1954" s="51" t="s">
        <v>4024</v>
      </c>
    </row>
    <row r="1955" spans="2:15" ht="15" customHeight="1" x14ac:dyDescent="0.3">
      <c r="B1955" s="32" t="s">
        <v>1774</v>
      </c>
      <c r="C1955" s="33" t="s">
        <v>3574</v>
      </c>
      <c r="D1955" s="34" t="s">
        <v>3613</v>
      </c>
      <c r="E1955" s="35">
        <v>36985.980900000002</v>
      </c>
      <c r="F1955" s="36">
        <v>45504</v>
      </c>
      <c r="G1955" s="37">
        <v>0.28988738811999998</v>
      </c>
      <c r="H1955" s="38">
        <v>10721.769399999999</v>
      </c>
      <c r="I1955" s="33" t="s">
        <v>4021</v>
      </c>
      <c r="J1955" s="39">
        <v>0.17336319961999999</v>
      </c>
      <c r="K1955" s="40">
        <v>6412.0079900000001</v>
      </c>
      <c r="L1955" s="33" t="s">
        <v>4055</v>
      </c>
      <c r="M1955" s="37">
        <v>0.11070932284</v>
      </c>
      <c r="N1955" s="38">
        <v>4094.6929</v>
      </c>
      <c r="O1955" s="41" t="s">
        <v>4049</v>
      </c>
    </row>
    <row r="1956" spans="2:15" ht="15" customHeight="1" x14ac:dyDescent="0.3">
      <c r="B1956" s="42" t="s">
        <v>1775</v>
      </c>
      <c r="C1956" s="43" t="s">
        <v>3575</v>
      </c>
      <c r="D1956" s="44" t="s">
        <v>3610</v>
      </c>
      <c r="E1956" s="45">
        <v>369903.07709999999</v>
      </c>
      <c r="F1956" s="46">
        <v>45535</v>
      </c>
      <c r="G1956" s="47">
        <v>0.61824368707999999</v>
      </c>
      <c r="H1956" s="48">
        <v>228690.24225000001</v>
      </c>
      <c r="I1956" s="43" t="s">
        <v>4025</v>
      </c>
      <c r="J1956" s="49">
        <v>9.6688024578000006E-2</v>
      </c>
      <c r="K1956" s="50">
        <v>35765.197809999998</v>
      </c>
      <c r="L1956" s="43" t="s">
        <v>4475</v>
      </c>
      <c r="M1956" s="47">
        <v>7.6252428368999994E-2</v>
      </c>
      <c r="N1956" s="48">
        <v>28206.007890000001</v>
      </c>
      <c r="O1956" s="51" t="s">
        <v>4021</v>
      </c>
    </row>
    <row r="1957" spans="2:15" ht="15" customHeight="1" x14ac:dyDescent="0.3">
      <c r="B1957" s="32" t="s">
        <v>1776</v>
      </c>
      <c r="C1957" s="33" t="s">
        <v>3576</v>
      </c>
      <c r="D1957" s="34" t="s">
        <v>3605</v>
      </c>
      <c r="E1957" s="35">
        <v>57932.387360000001</v>
      </c>
      <c r="F1957" s="36">
        <v>45504</v>
      </c>
      <c r="G1957" s="37">
        <v>0.2122608634</v>
      </c>
      <c r="H1957" s="38">
        <v>12296.778560000001</v>
      </c>
      <c r="I1957" s="33" t="s">
        <v>4185</v>
      </c>
      <c r="J1957" s="39">
        <v>0.12081263605000001</v>
      </c>
      <c r="K1957" s="40">
        <v>6998.96443</v>
      </c>
      <c r="L1957" s="33" t="s">
        <v>4038</v>
      </c>
      <c r="M1957" s="37">
        <v>0.10860728076999999</v>
      </c>
      <c r="N1957" s="38">
        <v>6291.8790600000002</v>
      </c>
      <c r="O1957" s="41" t="s">
        <v>4051</v>
      </c>
    </row>
    <row r="1958" spans="2:15" ht="15" customHeight="1" x14ac:dyDescent="0.3">
      <c r="B1958" s="42" t="s">
        <v>1777</v>
      </c>
      <c r="C1958" s="43" t="s">
        <v>3577</v>
      </c>
      <c r="D1958" s="44" t="s">
        <v>3600</v>
      </c>
      <c r="E1958" s="45">
        <v>9221.8303599999999</v>
      </c>
      <c r="F1958" s="46">
        <v>45504</v>
      </c>
      <c r="G1958" s="47">
        <v>0.24536614334000001</v>
      </c>
      <c r="H1958" s="48">
        <v>2262.7249499999998</v>
      </c>
      <c r="I1958" s="43" t="s">
        <v>4021</v>
      </c>
      <c r="J1958" s="49">
        <v>0.21320019598000001</v>
      </c>
      <c r="K1958" s="50">
        <v>1966.0960399999999</v>
      </c>
      <c r="L1958" s="43" t="s">
        <v>4105</v>
      </c>
      <c r="M1958" s="47">
        <v>0.18734941031999999</v>
      </c>
      <c r="N1958" s="48">
        <v>1727.7044800000001</v>
      </c>
      <c r="O1958" s="51" t="s">
        <v>4052</v>
      </c>
    </row>
    <row r="1959" spans="2:15" ht="15" customHeight="1" x14ac:dyDescent="0.3">
      <c r="B1959" s="32" t="s">
        <v>1778</v>
      </c>
      <c r="C1959" s="33" t="s">
        <v>3578</v>
      </c>
      <c r="D1959" s="34" t="s">
        <v>3613</v>
      </c>
      <c r="E1959" s="35">
        <v>43192.29378</v>
      </c>
      <c r="F1959" s="36">
        <v>45535</v>
      </c>
      <c r="G1959" s="37">
        <v>0.17167508393</v>
      </c>
      <c r="H1959" s="38">
        <v>7415.0406599999997</v>
      </c>
      <c r="I1959" s="33" t="s">
        <v>4030</v>
      </c>
      <c r="J1959" s="39">
        <v>0.12408711302</v>
      </c>
      <c r="K1959" s="40">
        <v>5359.6070399999999</v>
      </c>
      <c r="L1959" s="33" t="s">
        <v>4037</v>
      </c>
      <c r="M1959" s="37">
        <v>0.11279461528</v>
      </c>
      <c r="N1959" s="38">
        <v>4871.8581599999998</v>
      </c>
      <c r="O1959" s="41" t="s">
        <v>4038</v>
      </c>
    </row>
    <row r="1960" spans="2:15" ht="15" customHeight="1" x14ac:dyDescent="0.3">
      <c r="B1960" s="42" t="s">
        <v>1779</v>
      </c>
      <c r="C1960" s="43" t="s">
        <v>3579</v>
      </c>
      <c r="D1960" s="44" t="s">
        <v>3613</v>
      </c>
      <c r="E1960" s="45">
        <v>35202.213080000001</v>
      </c>
      <c r="F1960" s="46">
        <v>45535</v>
      </c>
      <c r="G1960" s="47">
        <v>0.19232280154</v>
      </c>
      <c r="H1960" s="48">
        <v>6770.1882400000004</v>
      </c>
      <c r="I1960" s="43" t="s">
        <v>4032</v>
      </c>
      <c r="J1960" s="49">
        <v>0.17872906813</v>
      </c>
      <c r="K1960" s="50">
        <v>6291.6587399999999</v>
      </c>
      <c r="L1960" s="43" t="s">
        <v>4035</v>
      </c>
      <c r="M1960" s="47">
        <v>0.12192823105</v>
      </c>
      <c r="N1960" s="48">
        <v>4292.1435700000002</v>
      </c>
      <c r="O1960" s="51" t="s">
        <v>4057</v>
      </c>
    </row>
    <row r="1961" spans="2:15" ht="15" customHeight="1" x14ac:dyDescent="0.3">
      <c r="B1961" s="32" t="s">
        <v>1780</v>
      </c>
      <c r="C1961" s="33" t="s">
        <v>3580</v>
      </c>
      <c r="D1961" s="34" t="s">
        <v>3613</v>
      </c>
      <c r="E1961" s="35">
        <v>40380.383849999998</v>
      </c>
      <c r="F1961" s="36">
        <v>45504</v>
      </c>
      <c r="G1961" s="37">
        <v>0.16592834939000001</v>
      </c>
      <c r="H1961" s="38">
        <v>6700.2504399999998</v>
      </c>
      <c r="I1961" s="33" t="s">
        <v>4030</v>
      </c>
      <c r="J1961" s="39">
        <v>0.14155043402</v>
      </c>
      <c r="K1961" s="40">
        <v>5715.8608599999998</v>
      </c>
      <c r="L1961" s="33" t="s">
        <v>4057</v>
      </c>
      <c r="M1961" s="37">
        <v>0.13094635999000001</v>
      </c>
      <c r="N1961" s="38">
        <v>5287.66428</v>
      </c>
      <c r="O1961" s="41" t="s">
        <v>4035</v>
      </c>
    </row>
    <row r="1962" spans="2:15" ht="15" customHeight="1" x14ac:dyDescent="0.3">
      <c r="B1962" s="42" t="s">
        <v>1781</v>
      </c>
      <c r="C1962" s="43" t="s">
        <v>3581</v>
      </c>
      <c r="D1962" s="44" t="s">
        <v>3609</v>
      </c>
      <c r="E1962" s="45">
        <v>7628.6371499999996</v>
      </c>
      <c r="F1962" s="46">
        <v>45504</v>
      </c>
      <c r="G1962" s="47">
        <v>0.70606555588999997</v>
      </c>
      <c r="H1962" s="48">
        <v>5386.3179300000002</v>
      </c>
      <c r="I1962" s="43" t="s">
        <v>4044</v>
      </c>
      <c r="J1962" s="49">
        <v>7.6964724950999999E-2</v>
      </c>
      <c r="K1962" s="50">
        <v>587.13595999999995</v>
      </c>
      <c r="L1962" s="43" t="s">
        <v>4024</v>
      </c>
      <c r="M1962" s="47">
        <v>5.7873983428E-2</v>
      </c>
      <c r="N1962" s="48">
        <v>441.49961999999999</v>
      </c>
      <c r="O1962" s="51" t="s">
        <v>4048</v>
      </c>
    </row>
    <row r="1963" spans="2:15" ht="15" customHeight="1" x14ac:dyDescent="0.3">
      <c r="B1963" s="32" t="s">
        <v>1782</v>
      </c>
      <c r="C1963" s="33" t="s">
        <v>3582</v>
      </c>
      <c r="D1963" s="34" t="s">
        <v>3613</v>
      </c>
      <c r="E1963" s="35">
        <v>26972.25963</v>
      </c>
      <c r="F1963" s="36">
        <v>45504</v>
      </c>
      <c r="G1963" s="37">
        <v>0.11584827311</v>
      </c>
      <c r="H1963" s="38">
        <v>3124.6896999999999</v>
      </c>
      <c r="I1963" s="33" t="s">
        <v>4035</v>
      </c>
      <c r="J1963" s="39">
        <v>0.10500142994</v>
      </c>
      <c r="K1963" s="40">
        <v>2832.12583</v>
      </c>
      <c r="L1963" s="33" t="s">
        <v>4158</v>
      </c>
      <c r="M1963" s="37">
        <v>9.0894630766000004E-2</v>
      </c>
      <c r="N1963" s="38">
        <v>2451.6335800000002</v>
      </c>
      <c r="O1963" s="41" t="s">
        <v>4051</v>
      </c>
    </row>
    <row r="1964" spans="2:15" ht="15" customHeight="1" x14ac:dyDescent="0.3">
      <c r="B1964" s="42" t="s">
        <v>1783</v>
      </c>
      <c r="C1964" s="43" t="s">
        <v>3583</v>
      </c>
      <c r="D1964" s="44" t="s">
        <v>3605</v>
      </c>
      <c r="E1964" s="45">
        <v>54943.664290000001</v>
      </c>
      <c r="F1964" s="46">
        <v>45504</v>
      </c>
      <c r="G1964" s="47">
        <v>0.17986149591</v>
      </c>
      <c r="H1964" s="48">
        <v>9882.2496499999997</v>
      </c>
      <c r="I1964" s="43" t="s">
        <v>4052</v>
      </c>
      <c r="J1964" s="49">
        <v>0.15534721319</v>
      </c>
      <c r="K1964" s="50">
        <v>8535.3451299999997</v>
      </c>
      <c r="L1964" s="43" t="s">
        <v>4064</v>
      </c>
      <c r="M1964" s="47">
        <v>0.14327054450999999</v>
      </c>
      <c r="N1964" s="48">
        <v>7871.8086999999996</v>
      </c>
      <c r="O1964" s="51" t="s">
        <v>4133</v>
      </c>
    </row>
    <row r="1965" spans="2:15" ht="15" customHeight="1" x14ac:dyDescent="0.3">
      <c r="B1965" s="32" t="s">
        <v>1784</v>
      </c>
      <c r="C1965" s="33" t="s">
        <v>3584</v>
      </c>
      <c r="D1965" s="34" t="s">
        <v>3608</v>
      </c>
      <c r="E1965" s="35">
        <v>807742.81825999997</v>
      </c>
      <c r="F1965" s="36">
        <v>45535</v>
      </c>
      <c r="G1965" s="37">
        <v>0.57102545781000003</v>
      </c>
      <c r="H1965" s="38">
        <v>461241.71259000001</v>
      </c>
      <c r="I1965" s="33" t="s">
        <v>4025</v>
      </c>
      <c r="J1965" s="39">
        <v>0.15228454800999999</v>
      </c>
      <c r="K1965" s="40">
        <v>123006.74999</v>
      </c>
      <c r="L1965" s="33" t="s">
        <v>4030</v>
      </c>
      <c r="M1965" s="37">
        <v>5.1327251462999997E-2</v>
      </c>
      <c r="N1965" s="38">
        <v>41459.21875</v>
      </c>
      <c r="O1965" s="41" t="s">
        <v>4027</v>
      </c>
    </row>
    <row r="1966" spans="2:15" ht="15" customHeight="1" x14ac:dyDescent="0.3">
      <c r="B1966" s="42" t="s">
        <v>1785</v>
      </c>
      <c r="C1966" s="43" t="s">
        <v>3585</v>
      </c>
      <c r="D1966" s="44" t="s">
        <v>3617</v>
      </c>
      <c r="E1966" s="45">
        <v>334828.31107</v>
      </c>
      <c r="F1966" s="46">
        <v>45504</v>
      </c>
      <c r="G1966" s="47">
        <v>0.12761824024000001</v>
      </c>
      <c r="H1966" s="48">
        <v>42730.199840000001</v>
      </c>
      <c r="I1966" s="43" t="s">
        <v>4035</v>
      </c>
      <c r="J1966" s="49">
        <v>0.1254098062</v>
      </c>
      <c r="K1966" s="50">
        <v>41990.753599999996</v>
      </c>
      <c r="L1966" s="43" t="s">
        <v>4022</v>
      </c>
      <c r="M1966" s="47">
        <v>8.6617869491000005E-2</v>
      </c>
      <c r="N1966" s="48">
        <v>29002.114949999999</v>
      </c>
      <c r="O1966" s="51" t="s">
        <v>4044</v>
      </c>
    </row>
    <row r="1967" spans="2:15" ht="15" customHeight="1" x14ac:dyDescent="0.3">
      <c r="B1967" s="32" t="s">
        <v>1786</v>
      </c>
      <c r="C1967" s="33" t="s">
        <v>3586</v>
      </c>
      <c r="D1967" s="34" t="s">
        <v>3614</v>
      </c>
      <c r="E1967" s="35">
        <v>85027.626650000006</v>
      </c>
      <c r="F1967" s="36">
        <v>45504</v>
      </c>
      <c r="G1967" s="37">
        <v>0.16105314695</v>
      </c>
      <c r="H1967" s="38">
        <v>13693.966850000001</v>
      </c>
      <c r="I1967" s="33" t="s">
        <v>4035</v>
      </c>
      <c r="J1967" s="39">
        <v>0.14136245775</v>
      </c>
      <c r="K1967" s="40">
        <v>12019.71428</v>
      </c>
      <c r="L1967" s="33" t="s">
        <v>4030</v>
      </c>
      <c r="M1967" s="37">
        <v>0.10532455582</v>
      </c>
      <c r="N1967" s="38">
        <v>8955.4970099999991</v>
      </c>
      <c r="O1967" s="41" t="s">
        <v>4025</v>
      </c>
    </row>
    <row r="1968" spans="2:15" ht="15" customHeight="1" x14ac:dyDescent="0.3">
      <c r="B1968" s="42" t="s">
        <v>1787</v>
      </c>
      <c r="C1968" s="43" t="s">
        <v>3587</v>
      </c>
      <c r="D1968" s="44" t="s">
        <v>3615</v>
      </c>
      <c r="E1968" s="45">
        <v>4295.8327600000002</v>
      </c>
      <c r="F1968" s="46">
        <v>45535</v>
      </c>
      <c r="G1968" s="47">
        <v>0.42302443822000002</v>
      </c>
      <c r="H1968" s="48">
        <v>1817.24224</v>
      </c>
      <c r="I1968" s="43" t="s">
        <v>4021</v>
      </c>
      <c r="J1968" s="49">
        <v>0.16471661945999999</v>
      </c>
      <c r="K1968" s="50">
        <v>707.59505000000001</v>
      </c>
      <c r="L1968" s="43" t="s">
        <v>4104</v>
      </c>
      <c r="M1968" s="47">
        <v>0.12574062823000001</v>
      </c>
      <c r="N1968" s="48">
        <v>540.16070999999999</v>
      </c>
      <c r="O1968" s="51" t="s">
        <v>4019</v>
      </c>
    </row>
    <row r="1969" spans="2:15" ht="15" customHeight="1" x14ac:dyDescent="0.3">
      <c r="B1969" s="32" t="s">
        <v>3844</v>
      </c>
      <c r="C1969" s="33" t="s">
        <v>4018</v>
      </c>
      <c r="D1969" s="34" t="s">
        <v>3615</v>
      </c>
      <c r="E1969" s="35">
        <v>3982.2811900000002</v>
      </c>
      <c r="F1969" s="36">
        <v>45473</v>
      </c>
      <c r="G1969" s="37">
        <v>0.45525719895</v>
      </c>
      <c r="H1969" s="38">
        <v>1812.96218</v>
      </c>
      <c r="I1969" s="33" t="s">
        <v>4076</v>
      </c>
      <c r="J1969" s="39">
        <v>0.43734547786</v>
      </c>
      <c r="K1969" s="40">
        <v>1741.63267</v>
      </c>
      <c r="L1969" s="33" t="s">
        <v>4049</v>
      </c>
      <c r="M1969" s="37">
        <v>7.9914145891999994E-2</v>
      </c>
      <c r="N1969" s="38">
        <v>318.24059999999997</v>
      </c>
      <c r="O1969" s="41" t="s">
        <v>4086</v>
      </c>
    </row>
    <row r="1970" spans="2:15" ht="15" customHeight="1" x14ac:dyDescent="0.3">
      <c r="B1970" s="42" t="s">
        <v>1788</v>
      </c>
      <c r="C1970" s="43" t="s">
        <v>3588</v>
      </c>
      <c r="D1970" s="44" t="s">
        <v>3613</v>
      </c>
      <c r="E1970" s="45">
        <v>25377.22609</v>
      </c>
      <c r="F1970" s="46">
        <v>45535</v>
      </c>
      <c r="G1970" s="47">
        <v>0.18447062549000001</v>
      </c>
      <c r="H1970" s="48">
        <v>4681.3527700000004</v>
      </c>
      <c r="I1970" s="43" t="s">
        <v>4035</v>
      </c>
      <c r="J1970" s="49">
        <v>0.17863775788</v>
      </c>
      <c r="K1970" s="50">
        <v>4533.3307699999996</v>
      </c>
      <c r="L1970" s="43" t="s">
        <v>4030</v>
      </c>
      <c r="M1970" s="47">
        <v>0.10631222144999999</v>
      </c>
      <c r="N1970" s="48">
        <v>2697.9092799999999</v>
      </c>
      <c r="O1970" s="51" t="s">
        <v>4019</v>
      </c>
    </row>
    <row r="1971" spans="2:15" ht="15" customHeight="1" x14ac:dyDescent="0.3">
      <c r="B1971" s="32" t="s">
        <v>1789</v>
      </c>
      <c r="C1971" s="33" t="s">
        <v>3589</v>
      </c>
      <c r="D1971" s="34" t="s">
        <v>3608</v>
      </c>
      <c r="E1971" s="35">
        <v>1124822.6024</v>
      </c>
      <c r="F1971" s="36">
        <v>45504</v>
      </c>
      <c r="G1971" s="37">
        <v>0.21110346573</v>
      </c>
      <c r="H1971" s="38">
        <v>237453.9497</v>
      </c>
      <c r="I1971" s="33" t="s">
        <v>4025</v>
      </c>
      <c r="J1971" s="39">
        <v>0.10444204818</v>
      </c>
      <c r="K1971" s="40">
        <v>117478.77644</v>
      </c>
      <c r="L1971" s="33" t="s">
        <v>4044</v>
      </c>
      <c r="M1971" s="37">
        <v>8.4941026111000004E-2</v>
      </c>
      <c r="N1971" s="38">
        <v>95543.586039999995</v>
      </c>
      <c r="O1971" s="41" t="s">
        <v>4041</v>
      </c>
    </row>
    <row r="1972" spans="2:15" ht="15" customHeight="1" x14ac:dyDescent="0.3">
      <c r="B1972" s="42" t="s">
        <v>1790</v>
      </c>
      <c r="C1972" s="43" t="s">
        <v>3590</v>
      </c>
      <c r="D1972" s="44" t="s">
        <v>3613</v>
      </c>
      <c r="E1972" s="45">
        <v>26225.973239999999</v>
      </c>
      <c r="F1972" s="46">
        <v>45504</v>
      </c>
      <c r="G1972" s="47">
        <v>0.16523566505000001</v>
      </c>
      <c r="H1972" s="48">
        <v>4333.4661299999998</v>
      </c>
      <c r="I1972" s="43" t="s">
        <v>4035</v>
      </c>
      <c r="J1972" s="49">
        <v>0.12448213037</v>
      </c>
      <c r="K1972" s="50">
        <v>3264.6650199999999</v>
      </c>
      <c r="L1972" s="43" t="s">
        <v>4117</v>
      </c>
      <c r="M1972" s="47">
        <v>0.10989197858999999</v>
      </c>
      <c r="N1972" s="48">
        <v>2882.0240899999999</v>
      </c>
      <c r="O1972" s="51" t="s">
        <v>4057</v>
      </c>
    </row>
    <row r="1973" spans="2:15" ht="15" customHeight="1" x14ac:dyDescent="0.3">
      <c r="B1973" s="32" t="s">
        <v>1791</v>
      </c>
      <c r="C1973" s="33" t="s">
        <v>3591</v>
      </c>
      <c r="D1973" s="34" t="s">
        <v>3607</v>
      </c>
      <c r="E1973" s="35">
        <v>94629.174540000007</v>
      </c>
      <c r="F1973" s="36">
        <v>45535</v>
      </c>
      <c r="G1973" s="37">
        <v>0.19715804698</v>
      </c>
      <c r="H1973" s="38">
        <v>18656.90324</v>
      </c>
      <c r="I1973" s="33" t="s">
        <v>4044</v>
      </c>
      <c r="J1973" s="39">
        <v>0.17908296635000001</v>
      </c>
      <c r="K1973" s="40">
        <v>16946.473279999998</v>
      </c>
      <c r="L1973" s="33" t="s">
        <v>4074</v>
      </c>
      <c r="M1973" s="37">
        <v>0.14276845735999999</v>
      </c>
      <c r="N1973" s="38">
        <v>13510.06127</v>
      </c>
      <c r="O1973" s="41" t="s">
        <v>4027</v>
      </c>
    </row>
    <row r="1974" spans="2:15" ht="15" customHeight="1" x14ac:dyDescent="0.3">
      <c r="B1974" s="42" t="s">
        <v>1792</v>
      </c>
      <c r="C1974" s="43" t="s">
        <v>3592</v>
      </c>
      <c r="D1974" s="44" t="s">
        <v>3618</v>
      </c>
      <c r="E1974" s="45">
        <v>269620.93466999999</v>
      </c>
      <c r="F1974" s="46">
        <v>45291</v>
      </c>
      <c r="G1974" s="47">
        <v>9.4411959150000002E-2</v>
      </c>
      <c r="H1974" s="48">
        <v>25455.44067</v>
      </c>
      <c r="I1974" s="43" t="s">
        <v>4402</v>
      </c>
      <c r="J1974" s="49">
        <v>9.2470247871E-2</v>
      </c>
      <c r="K1974" s="50">
        <v>24931.914659999999</v>
      </c>
      <c r="L1974" s="43" t="s">
        <v>4029</v>
      </c>
      <c r="M1974" s="47">
        <v>8.9404831599999998E-2</v>
      </c>
      <c r="N1974" s="48">
        <v>24105.414260000001</v>
      </c>
      <c r="O1974" s="51" t="s">
        <v>4311</v>
      </c>
    </row>
    <row r="1975" spans="2:15" ht="15" customHeight="1" x14ac:dyDescent="0.3">
      <c r="B1975" s="32" t="s">
        <v>1793</v>
      </c>
      <c r="C1975" s="33" t="s">
        <v>3593</v>
      </c>
      <c r="D1975" s="34" t="s">
        <v>3614</v>
      </c>
      <c r="E1975" s="35">
        <v>11939.865830000001</v>
      </c>
      <c r="F1975" s="36">
        <v>45535</v>
      </c>
      <c r="G1975" s="37">
        <v>0.44193189731999999</v>
      </c>
      <c r="H1975" s="38">
        <v>5276.6075600000004</v>
      </c>
      <c r="I1975" s="33" t="s">
        <v>4403</v>
      </c>
      <c r="J1975" s="39">
        <v>0.21650627041000001</v>
      </c>
      <c r="K1975" s="40">
        <v>2585.05582</v>
      </c>
      <c r="L1975" s="33" t="s">
        <v>4027</v>
      </c>
      <c r="M1975" s="37">
        <v>0.12244013716</v>
      </c>
      <c r="N1975" s="38">
        <v>1461.9188099999999</v>
      </c>
      <c r="O1975" s="41" t="s">
        <v>4326</v>
      </c>
    </row>
    <row r="1976" spans="2:15" ht="15" customHeight="1" x14ac:dyDescent="0.3">
      <c r="B1976" s="42" t="s">
        <v>1794</v>
      </c>
      <c r="C1976" s="43" t="s">
        <v>3594</v>
      </c>
      <c r="D1976" s="44" t="s">
        <v>3614</v>
      </c>
      <c r="E1976" s="45">
        <v>361990.49014000001</v>
      </c>
      <c r="F1976" s="46">
        <v>45504</v>
      </c>
      <c r="G1976" s="47">
        <v>0.21676767975</v>
      </c>
      <c r="H1976" s="48">
        <v>78467.838640000002</v>
      </c>
      <c r="I1976" s="43" t="s">
        <v>4109</v>
      </c>
      <c r="J1976" s="49">
        <v>0.19439157853</v>
      </c>
      <c r="K1976" s="50">
        <v>70367.902789999993</v>
      </c>
      <c r="L1976" s="43" t="s">
        <v>4030</v>
      </c>
      <c r="M1976" s="47">
        <v>8.5698380662000001E-2</v>
      </c>
      <c r="N1976" s="48">
        <v>31021.998820000001</v>
      </c>
      <c r="O1976" s="51" t="s">
        <v>4024</v>
      </c>
    </row>
    <row r="1977" spans="2:15" ht="15" customHeight="1" x14ac:dyDescent="0.3">
      <c r="B1977" s="32" t="s">
        <v>1795</v>
      </c>
      <c r="C1977" s="33" t="s">
        <v>3595</v>
      </c>
      <c r="D1977" s="34" t="s">
        <v>3606</v>
      </c>
      <c r="E1977" s="35">
        <v>30382.142049999999</v>
      </c>
      <c r="F1977" s="36">
        <v>45382</v>
      </c>
      <c r="G1977" s="37">
        <v>0.57853752217999999</v>
      </c>
      <c r="H1977" s="38">
        <v>17577.209180000002</v>
      </c>
      <c r="I1977" s="33" t="s">
        <v>4144</v>
      </c>
      <c r="J1977" s="39">
        <v>0.18597785109000001</v>
      </c>
      <c r="K1977" s="40">
        <v>5650.4054900000001</v>
      </c>
      <c r="L1977" s="33" t="s">
        <v>4332</v>
      </c>
      <c r="M1977" s="37">
        <v>5.5618466505999997E-2</v>
      </c>
      <c r="N1977" s="38">
        <v>1689.8081500000001</v>
      </c>
      <c r="O1977" s="41" t="s">
        <v>4327</v>
      </c>
    </row>
    <row r="1978" spans="2:15" ht="15" customHeight="1" x14ac:dyDescent="0.3">
      <c r="B1978" s="42" t="s">
        <v>1796</v>
      </c>
      <c r="C1978" s="43" t="s">
        <v>3596</v>
      </c>
      <c r="D1978" s="44" t="s">
        <v>3610</v>
      </c>
      <c r="E1978" s="45">
        <v>2142.7422799999999</v>
      </c>
      <c r="F1978" s="46">
        <v>44804</v>
      </c>
      <c r="G1978" s="47">
        <v>0.41488787910000002</v>
      </c>
      <c r="H1978" s="48">
        <v>888.99779999999998</v>
      </c>
      <c r="I1978" s="43" t="s">
        <v>4144</v>
      </c>
      <c r="J1978" s="49">
        <v>0.40866944576999997</v>
      </c>
      <c r="K1978" s="50">
        <v>875.67330000000004</v>
      </c>
      <c r="L1978" s="43" t="s">
        <v>4097</v>
      </c>
      <c r="M1978" s="47">
        <v>0.17563293239</v>
      </c>
      <c r="N1978" s="48">
        <v>376.33611000000002</v>
      </c>
      <c r="O1978" s="51" t="s">
        <v>4088</v>
      </c>
    </row>
    <row r="1979" spans="2:15" ht="15" customHeight="1" x14ac:dyDescent="0.3">
      <c r="B1979" s="32" t="s">
        <v>1797</v>
      </c>
      <c r="C1979" s="33" t="s">
        <v>3597</v>
      </c>
      <c r="D1979" s="34" t="s">
        <v>3606</v>
      </c>
      <c r="E1979" s="35">
        <v>29574.422780000001</v>
      </c>
      <c r="F1979" s="36">
        <v>45504</v>
      </c>
      <c r="G1979" s="37">
        <v>0.5</v>
      </c>
      <c r="H1979" s="38">
        <v>14787.21139</v>
      </c>
      <c r="I1979" s="33" t="s">
        <v>4020</v>
      </c>
      <c r="J1979" s="39">
        <v>0.43725642613999999</v>
      </c>
      <c r="K1979" s="40">
        <v>12931.60641</v>
      </c>
      <c r="L1979" s="33" t="s">
        <v>4021</v>
      </c>
      <c r="M1979" s="37">
        <v>6.2743573858000001E-2</v>
      </c>
      <c r="N1979" s="38">
        <v>1855.6049800000001</v>
      </c>
      <c r="O1979" s="41" t="s">
        <v>4032</v>
      </c>
    </row>
    <row r="1980" spans="2:15" ht="15" customHeight="1" x14ac:dyDescent="0.3">
      <c r="B1980" s="42" t="s">
        <v>1798</v>
      </c>
      <c r="C1980" s="43" t="s">
        <v>3598</v>
      </c>
      <c r="D1980" s="44" t="s">
        <v>3613</v>
      </c>
      <c r="E1980" s="45">
        <v>170251.48832999999</v>
      </c>
      <c r="F1980" s="46">
        <v>45504</v>
      </c>
      <c r="G1980" s="47">
        <v>0.47487777178000001</v>
      </c>
      <c r="H1980" s="48">
        <v>80848.647419999994</v>
      </c>
      <c r="I1980" s="43" t="s">
        <v>4025</v>
      </c>
      <c r="J1980" s="49">
        <v>0.11726190482</v>
      </c>
      <c r="K1980" s="50">
        <v>19964.01382</v>
      </c>
      <c r="L1980" s="43" t="s">
        <v>4219</v>
      </c>
      <c r="M1980" s="47">
        <v>6.7018854178000006E-2</v>
      </c>
      <c r="N1980" s="48">
        <v>11410.059670000001</v>
      </c>
      <c r="O1980" s="51" t="s">
        <v>4035</v>
      </c>
    </row>
    <row r="1981" spans="2:15" ht="15" customHeight="1" x14ac:dyDescent="0.3">
      <c r="B1981" s="32" t="s">
        <v>1799</v>
      </c>
      <c r="C1981" s="33" t="s">
        <v>3599</v>
      </c>
      <c r="D1981" s="34" t="s">
        <v>3614</v>
      </c>
      <c r="E1981" s="35">
        <v>57639.92308</v>
      </c>
      <c r="F1981" s="36">
        <v>45504</v>
      </c>
      <c r="G1981" s="37">
        <v>0.21076950872</v>
      </c>
      <c r="H1981" s="38">
        <v>12148.73827</v>
      </c>
      <c r="I1981" s="33" t="s">
        <v>4025</v>
      </c>
      <c r="J1981" s="39">
        <v>9.8801089516999993E-2</v>
      </c>
      <c r="K1981" s="40">
        <v>5694.8872000000001</v>
      </c>
      <c r="L1981" s="33" t="s">
        <v>4301</v>
      </c>
      <c r="M1981" s="37">
        <v>8.6224535433999994E-2</v>
      </c>
      <c r="N1981" s="38">
        <v>4969.97559</v>
      </c>
      <c r="O1981" s="41" t="s">
        <v>4206</v>
      </c>
    </row>
    <row r="1982" spans="2:15" ht="15" customHeight="1" x14ac:dyDescent="0.3">
      <c r="B1982" s="42"/>
      <c r="C1982" s="43"/>
      <c r="D1982" s="44"/>
      <c r="E1982" s="45"/>
      <c r="F1982" s="46"/>
      <c r="G1982" s="47"/>
      <c r="H1982" s="48"/>
      <c r="I1982" s="43"/>
      <c r="J1982" s="49"/>
      <c r="K1982" s="50"/>
      <c r="L1982" s="43"/>
      <c r="M1982" s="47"/>
      <c r="N1982" s="48"/>
      <c r="O1982" s="51"/>
    </row>
    <row r="1983" spans="2:15" ht="15" customHeight="1" x14ac:dyDescent="0.3">
      <c r="B1983" s="32"/>
      <c r="C1983" s="33"/>
      <c r="D1983" s="34"/>
      <c r="E1983" s="35"/>
      <c r="F1983" s="36"/>
      <c r="G1983" s="37"/>
      <c r="H1983" s="38"/>
      <c r="I1983" s="33"/>
      <c r="J1983" s="39"/>
      <c r="K1983" s="40"/>
      <c r="L1983" s="33"/>
      <c r="M1983" s="37"/>
      <c r="N1983" s="38"/>
      <c r="O1983" s="41"/>
    </row>
    <row r="1984" spans="2:15" ht="15" customHeight="1" x14ac:dyDescent="0.3">
      <c r="B1984" s="42"/>
      <c r="C1984" s="43"/>
      <c r="D1984" s="44"/>
      <c r="E1984" s="45"/>
      <c r="F1984" s="46"/>
      <c r="G1984" s="47"/>
      <c r="H1984" s="48"/>
      <c r="I1984" s="43"/>
      <c r="J1984" s="49"/>
      <c r="K1984" s="50"/>
      <c r="L1984" s="43"/>
      <c r="M1984" s="47"/>
      <c r="N1984" s="48"/>
      <c r="O1984" s="51"/>
    </row>
    <row r="1985" spans="2:15" ht="15" customHeight="1" x14ac:dyDescent="0.3">
      <c r="B1985" s="32"/>
      <c r="C1985" s="33"/>
      <c r="D1985" s="34"/>
      <c r="E1985" s="35"/>
      <c r="F1985" s="36"/>
      <c r="G1985" s="37"/>
      <c r="H1985" s="38"/>
      <c r="I1985" s="33"/>
      <c r="J1985" s="39"/>
      <c r="K1985" s="40"/>
      <c r="L1985" s="33"/>
      <c r="M1985" s="37"/>
      <c r="N1985" s="38"/>
      <c r="O1985" s="41"/>
    </row>
    <row r="1986" spans="2:15" ht="15" customHeight="1" x14ac:dyDescent="0.3">
      <c r="B1986" s="42"/>
      <c r="C1986" s="43"/>
      <c r="D1986" s="44"/>
      <c r="E1986" s="45"/>
      <c r="F1986" s="46"/>
      <c r="G1986" s="47"/>
      <c r="H1986" s="48"/>
      <c r="I1986" s="43"/>
      <c r="J1986" s="49"/>
      <c r="K1986" s="50"/>
      <c r="L1986" s="43"/>
      <c r="M1986" s="47"/>
      <c r="N1986" s="48"/>
      <c r="O1986" s="51"/>
    </row>
    <row r="1987" spans="2:15" ht="15" customHeight="1" x14ac:dyDescent="0.3">
      <c r="B1987" s="32"/>
      <c r="C1987" s="33"/>
      <c r="D1987" s="34"/>
      <c r="E1987" s="35"/>
      <c r="F1987" s="36"/>
      <c r="G1987" s="37"/>
      <c r="H1987" s="38"/>
      <c r="I1987" s="33"/>
      <c r="J1987" s="39"/>
      <c r="K1987" s="40"/>
      <c r="L1987" s="33"/>
      <c r="M1987" s="37"/>
      <c r="N1987" s="38"/>
      <c r="O1987" s="41"/>
    </row>
    <row r="1988" spans="2:15" ht="15" customHeight="1" x14ac:dyDescent="0.3">
      <c r="B1988" s="42"/>
      <c r="C1988" s="43"/>
      <c r="D1988" s="44"/>
      <c r="E1988" s="45"/>
      <c r="F1988" s="46"/>
      <c r="G1988" s="47"/>
      <c r="H1988" s="48"/>
      <c r="I1988" s="43"/>
      <c r="J1988" s="49"/>
      <c r="K1988" s="50"/>
      <c r="L1988" s="43"/>
      <c r="M1988" s="47"/>
      <c r="N1988" s="48"/>
      <c r="O1988" s="51"/>
    </row>
    <row r="1989" spans="2:15" ht="15" customHeight="1" x14ac:dyDescent="0.3">
      <c r="B1989" s="32"/>
      <c r="C1989" s="33"/>
      <c r="D1989" s="34"/>
      <c r="E1989" s="35"/>
      <c r="F1989" s="36"/>
      <c r="G1989" s="37"/>
      <c r="H1989" s="38"/>
      <c r="I1989" s="33"/>
      <c r="J1989" s="39"/>
      <c r="K1989" s="40"/>
      <c r="L1989" s="33"/>
      <c r="M1989" s="37"/>
      <c r="N1989" s="38"/>
      <c r="O1989" s="41"/>
    </row>
    <row r="1990" spans="2:15" ht="15" customHeight="1" x14ac:dyDescent="0.3">
      <c r="B1990" s="42"/>
      <c r="C1990" s="43"/>
      <c r="D1990" s="44"/>
      <c r="E1990" s="45"/>
      <c r="F1990" s="46"/>
      <c r="G1990" s="47"/>
      <c r="H1990" s="48"/>
      <c r="I1990" s="43"/>
      <c r="J1990" s="49"/>
      <c r="K1990" s="50"/>
      <c r="L1990" s="43"/>
      <c r="M1990" s="47"/>
      <c r="N1990" s="48"/>
      <c r="O1990" s="51"/>
    </row>
    <row r="1991" spans="2:15" ht="15" customHeight="1" x14ac:dyDescent="0.3">
      <c r="B1991" s="32"/>
      <c r="C1991" s="33"/>
      <c r="D1991" s="34"/>
      <c r="E1991" s="35"/>
      <c r="F1991" s="36"/>
      <c r="G1991" s="37"/>
      <c r="H1991" s="38"/>
      <c r="I1991" s="33"/>
      <c r="J1991" s="39"/>
      <c r="K1991" s="40"/>
      <c r="L1991" s="33"/>
      <c r="M1991" s="37"/>
      <c r="N1991" s="38"/>
      <c r="O1991" s="41"/>
    </row>
    <row r="1992" spans="2:15" ht="15" customHeight="1" x14ac:dyDescent="0.3">
      <c r="B1992" s="42"/>
      <c r="C1992" s="43"/>
      <c r="D1992" s="44"/>
      <c r="E1992" s="45"/>
      <c r="F1992" s="46"/>
      <c r="G1992" s="47"/>
      <c r="H1992" s="48"/>
      <c r="I1992" s="43"/>
      <c r="J1992" s="49"/>
      <c r="K1992" s="50"/>
      <c r="L1992" s="43"/>
      <c r="M1992" s="47"/>
      <c r="N1992" s="48"/>
      <c r="O1992" s="51"/>
    </row>
    <row r="1993" spans="2:15" ht="15" customHeight="1" x14ac:dyDescent="0.3">
      <c r="B1993" s="32"/>
      <c r="C1993" s="33"/>
      <c r="D1993" s="34"/>
      <c r="E1993" s="35"/>
      <c r="F1993" s="36"/>
      <c r="G1993" s="37"/>
      <c r="H1993" s="38"/>
      <c r="I1993" s="33"/>
      <c r="J1993" s="39"/>
      <c r="K1993" s="40"/>
      <c r="L1993" s="33"/>
      <c r="M1993" s="37"/>
      <c r="N1993" s="38"/>
      <c r="O1993" s="41"/>
    </row>
    <row r="1994" spans="2:15" ht="15" customHeight="1" x14ac:dyDescent="0.3">
      <c r="B1994" s="42"/>
      <c r="C1994" s="43"/>
      <c r="D1994" s="44"/>
      <c r="E1994" s="45"/>
      <c r="F1994" s="46"/>
      <c r="G1994" s="47"/>
      <c r="H1994" s="48"/>
      <c r="I1994" s="43"/>
      <c r="J1994" s="49"/>
      <c r="K1994" s="50"/>
      <c r="L1994" s="43"/>
      <c r="M1994" s="47"/>
      <c r="N1994" s="48"/>
      <c r="O1994" s="51"/>
    </row>
    <row r="1995" spans="2:15" ht="15" customHeight="1" x14ac:dyDescent="0.3">
      <c r="B1995" s="32"/>
      <c r="C1995" s="33"/>
      <c r="D1995" s="34"/>
      <c r="E1995" s="35"/>
      <c r="F1995" s="36"/>
      <c r="G1995" s="37"/>
      <c r="H1995" s="38"/>
      <c r="I1995" s="33"/>
      <c r="J1995" s="39"/>
      <c r="K1995" s="40"/>
      <c r="L1995" s="33"/>
      <c r="M1995" s="37"/>
      <c r="N1995" s="38"/>
      <c r="O1995" s="41"/>
    </row>
    <row r="1996" spans="2:15" ht="15" customHeight="1" x14ac:dyDescent="0.3">
      <c r="B1996" s="42"/>
      <c r="C1996" s="43"/>
      <c r="D1996" s="44"/>
      <c r="E1996" s="45"/>
      <c r="F1996" s="46"/>
      <c r="G1996" s="47"/>
      <c r="H1996" s="48"/>
      <c r="I1996" s="43"/>
      <c r="J1996" s="49"/>
      <c r="K1996" s="50"/>
      <c r="L1996" s="43"/>
      <c r="M1996" s="47"/>
      <c r="N1996" s="48"/>
      <c r="O1996" s="51"/>
    </row>
    <row r="1997" spans="2:15" ht="15" customHeight="1" x14ac:dyDescent="0.3">
      <c r="B1997" s="32"/>
      <c r="C1997" s="33"/>
      <c r="D1997" s="34"/>
      <c r="E1997" s="35"/>
      <c r="F1997" s="36"/>
      <c r="G1997" s="37"/>
      <c r="H1997" s="38"/>
      <c r="I1997" s="33"/>
      <c r="J1997" s="39"/>
      <c r="K1997" s="40"/>
      <c r="L1997" s="33"/>
      <c r="M1997" s="37"/>
      <c r="N1997" s="38"/>
      <c r="O1997" s="41"/>
    </row>
    <row r="1998" spans="2:15" ht="15" customHeight="1" x14ac:dyDescent="0.3">
      <c r="B1998" s="42"/>
      <c r="C1998" s="43"/>
      <c r="D1998" s="44"/>
      <c r="E1998" s="45"/>
      <c r="F1998" s="46"/>
      <c r="G1998" s="47"/>
      <c r="H1998" s="48"/>
      <c r="I1998" s="43"/>
      <c r="J1998" s="49"/>
      <c r="K1998" s="50"/>
      <c r="L1998" s="43"/>
      <c r="M1998" s="47"/>
      <c r="N1998" s="48"/>
      <c r="O1998" s="51"/>
    </row>
    <row r="1999" spans="2:15" ht="15" customHeight="1" x14ac:dyDescent="0.3">
      <c r="B1999" s="32"/>
      <c r="C1999" s="33"/>
      <c r="D1999" s="34"/>
      <c r="E1999" s="35"/>
      <c r="F1999" s="36"/>
      <c r="G1999" s="37"/>
      <c r="H1999" s="38"/>
      <c r="I1999" s="33"/>
      <c r="J1999" s="39"/>
      <c r="K1999" s="40"/>
      <c r="L1999" s="33"/>
      <c r="M1999" s="37"/>
      <c r="N1999" s="38"/>
      <c r="O1999" s="41"/>
    </row>
    <row r="2000" spans="2:15" ht="15" customHeight="1" x14ac:dyDescent="0.3">
      <c r="B2000" s="42"/>
      <c r="C2000" s="43"/>
      <c r="D2000" s="44"/>
      <c r="E2000" s="45"/>
      <c r="F2000" s="46"/>
      <c r="G2000" s="47"/>
      <c r="H2000" s="48"/>
      <c r="I2000" s="43"/>
      <c r="J2000" s="49"/>
      <c r="K2000" s="50"/>
      <c r="L2000" s="43"/>
      <c r="M2000" s="47"/>
      <c r="N2000" s="48"/>
      <c r="O2000" s="51"/>
    </row>
    <row r="2001" spans="2:15" ht="15" customHeight="1" x14ac:dyDescent="0.3">
      <c r="B2001" s="32"/>
      <c r="C2001" s="33"/>
      <c r="D2001" s="34"/>
      <c r="E2001" s="35"/>
      <c r="F2001" s="36"/>
      <c r="G2001" s="37"/>
      <c r="H2001" s="38"/>
      <c r="I2001" s="33"/>
      <c r="J2001" s="39"/>
      <c r="K2001" s="40"/>
      <c r="L2001" s="33"/>
      <c r="M2001" s="37"/>
      <c r="N2001" s="38"/>
      <c r="O2001" s="41"/>
    </row>
    <row r="2002" spans="2:15" ht="15" customHeight="1" x14ac:dyDescent="0.3">
      <c r="B2002" s="42"/>
      <c r="C2002" s="43"/>
      <c r="D2002" s="44"/>
      <c r="E2002" s="45"/>
      <c r="F2002" s="46"/>
      <c r="G2002" s="47"/>
      <c r="H2002" s="48"/>
      <c r="I2002" s="43"/>
      <c r="J2002" s="49"/>
      <c r="K2002" s="50"/>
      <c r="L2002" s="43"/>
      <c r="M2002" s="47"/>
      <c r="N2002" s="48"/>
      <c r="O2002" s="51"/>
    </row>
    <row r="2003" spans="2:15" ht="15" customHeight="1" x14ac:dyDescent="0.3">
      <c r="B2003" s="32"/>
      <c r="C2003" s="33"/>
      <c r="D2003" s="34"/>
      <c r="E2003" s="35"/>
      <c r="F2003" s="36"/>
      <c r="G2003" s="37"/>
      <c r="H2003" s="38"/>
      <c r="I2003" s="33"/>
      <c r="J2003" s="39"/>
      <c r="K2003" s="40"/>
      <c r="L2003" s="33"/>
      <c r="M2003" s="37"/>
      <c r="N2003" s="38"/>
      <c r="O2003" s="41"/>
    </row>
    <row r="2004" spans="2:15" ht="15" customHeight="1" x14ac:dyDescent="0.3">
      <c r="B2004" s="42"/>
      <c r="C2004" s="43"/>
      <c r="D2004" s="44"/>
      <c r="E2004" s="45"/>
      <c r="F2004" s="46"/>
      <c r="G2004" s="47"/>
      <c r="H2004" s="48"/>
      <c r="I2004" s="43"/>
      <c r="J2004" s="49"/>
      <c r="K2004" s="50"/>
      <c r="L2004" s="43"/>
      <c r="M2004" s="47"/>
      <c r="N2004" s="48"/>
      <c r="O2004" s="51"/>
    </row>
    <row r="2005" spans="2:15" ht="15" customHeight="1" x14ac:dyDescent="0.3">
      <c r="B2005" s="32"/>
      <c r="C2005" s="33"/>
      <c r="D2005" s="34"/>
      <c r="E2005" s="35"/>
      <c r="F2005" s="36"/>
      <c r="G2005" s="37"/>
      <c r="H2005" s="38"/>
      <c r="I2005" s="33"/>
      <c r="J2005" s="39"/>
      <c r="K2005" s="40"/>
      <c r="L2005" s="33"/>
      <c r="M2005" s="37"/>
      <c r="N2005" s="38"/>
      <c r="O2005" s="41"/>
    </row>
    <row r="2006" spans="2:15" ht="15" customHeight="1" x14ac:dyDescent="0.3">
      <c r="B2006" s="42"/>
      <c r="C2006" s="43"/>
      <c r="D2006" s="44"/>
      <c r="E2006" s="45"/>
      <c r="F2006" s="46"/>
      <c r="G2006" s="47"/>
      <c r="H2006" s="48"/>
      <c r="I2006" s="43"/>
      <c r="J2006" s="49"/>
      <c r="K2006" s="50"/>
      <c r="L2006" s="43"/>
      <c r="M2006" s="47"/>
      <c r="N2006" s="48"/>
      <c r="O2006" s="51"/>
    </row>
    <row r="2007" spans="2:15" ht="15" customHeight="1" x14ac:dyDescent="0.3">
      <c r="B2007" s="32"/>
      <c r="C2007" s="33"/>
      <c r="D2007" s="34"/>
      <c r="E2007" s="35"/>
      <c r="F2007" s="36"/>
      <c r="G2007" s="37"/>
      <c r="H2007" s="38"/>
      <c r="I2007" s="33"/>
      <c r="J2007" s="39"/>
      <c r="K2007" s="40"/>
      <c r="L2007" s="33"/>
      <c r="M2007" s="37"/>
      <c r="N2007" s="38"/>
      <c r="O2007" s="41"/>
    </row>
    <row r="2008" spans="2:15" ht="15" customHeight="1" x14ac:dyDescent="0.3">
      <c r="B2008" s="42"/>
      <c r="C2008" s="43"/>
      <c r="D2008" s="44"/>
      <c r="E2008" s="45"/>
      <c r="F2008" s="46"/>
      <c r="G2008" s="47"/>
      <c r="H2008" s="48"/>
      <c r="I2008" s="43"/>
      <c r="J2008" s="49"/>
      <c r="K2008" s="50"/>
      <c r="L2008" s="43"/>
      <c r="M2008" s="47"/>
      <c r="N2008" s="48"/>
      <c r="O2008" s="51"/>
    </row>
    <row r="2009" spans="2:15" ht="15" customHeight="1" x14ac:dyDescent="0.3">
      <c r="B2009" s="32"/>
      <c r="C2009" s="33"/>
      <c r="D2009" s="34"/>
      <c r="E2009" s="35"/>
      <c r="F2009" s="36"/>
      <c r="G2009" s="37"/>
      <c r="H2009" s="38"/>
      <c r="I2009" s="33"/>
      <c r="J2009" s="39"/>
      <c r="K2009" s="40"/>
      <c r="L2009" s="33"/>
      <c r="M2009" s="37"/>
      <c r="N2009" s="38"/>
      <c r="O2009" s="41"/>
    </row>
    <row r="2010" spans="2:15" ht="15" customHeight="1" x14ac:dyDescent="0.3">
      <c r="B2010" s="42"/>
      <c r="C2010" s="43"/>
      <c r="D2010" s="44"/>
      <c r="E2010" s="45"/>
      <c r="F2010" s="46"/>
      <c r="G2010" s="47"/>
      <c r="H2010" s="48"/>
      <c r="I2010" s="43"/>
      <c r="J2010" s="49"/>
      <c r="K2010" s="50"/>
      <c r="L2010" s="43"/>
      <c r="M2010" s="47"/>
      <c r="N2010" s="48"/>
      <c r="O2010" s="51"/>
    </row>
    <row r="2011" spans="2:15" ht="15" customHeight="1" x14ac:dyDescent="0.3">
      <c r="B2011" s="32"/>
      <c r="C2011" s="33"/>
      <c r="D2011" s="34"/>
      <c r="E2011" s="35"/>
      <c r="F2011" s="36"/>
      <c r="G2011" s="37"/>
      <c r="H2011" s="38"/>
      <c r="I2011" s="33"/>
      <c r="J2011" s="39"/>
      <c r="K2011" s="40"/>
      <c r="L2011" s="33"/>
      <c r="M2011" s="37"/>
      <c r="N2011" s="38"/>
      <c r="O2011" s="41"/>
    </row>
    <row r="2012" spans="2:15" ht="15" customHeight="1" x14ac:dyDescent="0.3">
      <c r="B2012" s="42"/>
      <c r="C2012" s="43"/>
      <c r="D2012" s="44"/>
      <c r="E2012" s="45"/>
      <c r="F2012" s="46"/>
      <c r="G2012" s="47"/>
      <c r="H2012" s="48"/>
      <c r="I2012" s="43"/>
      <c r="J2012" s="49"/>
      <c r="K2012" s="50"/>
      <c r="L2012" s="43"/>
      <c r="M2012" s="47"/>
      <c r="N2012" s="48"/>
      <c r="O2012" s="51"/>
    </row>
    <row r="2013" spans="2:15" ht="15" customHeight="1" x14ac:dyDescent="0.3">
      <c r="B2013" s="32"/>
      <c r="C2013" s="33"/>
      <c r="D2013" s="34"/>
      <c r="E2013" s="35"/>
      <c r="F2013" s="36"/>
      <c r="G2013" s="37"/>
      <c r="H2013" s="38"/>
      <c r="I2013" s="33"/>
      <c r="J2013" s="39"/>
      <c r="K2013" s="40"/>
      <c r="L2013" s="33"/>
      <c r="M2013" s="37"/>
      <c r="N2013" s="38"/>
      <c r="O2013" s="41"/>
    </row>
    <row r="2014" spans="2:15" ht="15" customHeight="1" x14ac:dyDescent="0.3">
      <c r="B2014" s="42"/>
      <c r="C2014" s="43"/>
      <c r="D2014" s="44"/>
      <c r="E2014" s="45"/>
      <c r="F2014" s="46"/>
      <c r="G2014" s="47"/>
      <c r="H2014" s="48"/>
      <c r="I2014" s="43"/>
      <c r="J2014" s="49"/>
      <c r="K2014" s="50"/>
      <c r="L2014" s="43"/>
      <c r="M2014" s="47"/>
      <c r="N2014" s="48"/>
      <c r="O2014" s="51"/>
    </row>
    <row r="2015" spans="2:15" ht="15" customHeight="1" x14ac:dyDescent="0.3">
      <c r="B2015" s="32"/>
      <c r="C2015" s="33"/>
      <c r="D2015" s="34"/>
      <c r="E2015" s="35"/>
      <c r="F2015" s="36"/>
      <c r="G2015" s="37"/>
      <c r="H2015" s="38"/>
      <c r="I2015" s="33"/>
      <c r="J2015" s="39"/>
      <c r="K2015" s="40"/>
      <c r="L2015" s="33"/>
      <c r="M2015" s="37"/>
      <c r="N2015" s="38"/>
      <c r="O2015" s="41"/>
    </row>
    <row r="2016" spans="2:15" ht="15" customHeight="1" x14ac:dyDescent="0.3">
      <c r="B2016" s="42"/>
      <c r="C2016" s="43"/>
      <c r="D2016" s="44"/>
      <c r="E2016" s="45"/>
      <c r="F2016" s="46"/>
      <c r="G2016" s="47"/>
      <c r="H2016" s="48"/>
      <c r="I2016" s="43"/>
      <c r="J2016" s="49"/>
      <c r="K2016" s="50"/>
      <c r="L2016" s="43"/>
      <c r="M2016" s="47"/>
      <c r="N2016" s="48"/>
      <c r="O2016" s="51"/>
    </row>
    <row r="2017" spans="2:15" ht="15" customHeight="1" x14ac:dyDescent="0.3">
      <c r="B2017" s="32"/>
      <c r="C2017" s="33"/>
      <c r="D2017" s="34"/>
      <c r="E2017" s="35"/>
      <c r="F2017" s="36"/>
      <c r="G2017" s="37"/>
      <c r="H2017" s="38"/>
      <c r="I2017" s="33"/>
      <c r="J2017" s="39"/>
      <c r="K2017" s="40"/>
      <c r="L2017" s="33"/>
      <c r="M2017" s="37"/>
      <c r="N2017" s="38"/>
      <c r="O2017" s="41"/>
    </row>
    <row r="2018" spans="2:15" ht="15" customHeight="1" x14ac:dyDescent="0.3">
      <c r="B2018" s="42"/>
      <c r="C2018" s="43"/>
      <c r="D2018" s="44"/>
      <c r="E2018" s="45"/>
      <c r="F2018" s="46"/>
      <c r="G2018" s="47"/>
      <c r="H2018" s="48"/>
      <c r="I2018" s="43"/>
      <c r="J2018" s="49"/>
      <c r="K2018" s="50"/>
      <c r="L2018" s="43"/>
      <c r="M2018" s="47"/>
      <c r="N2018" s="48"/>
      <c r="O2018" s="51"/>
    </row>
    <row r="2019" spans="2:15" ht="15" customHeight="1" x14ac:dyDescent="0.3">
      <c r="B2019" s="32"/>
      <c r="C2019" s="33"/>
      <c r="D2019" s="34"/>
      <c r="E2019" s="35"/>
      <c r="F2019" s="36"/>
      <c r="G2019" s="37"/>
      <c r="H2019" s="38"/>
      <c r="I2019" s="33"/>
      <c r="J2019" s="39"/>
      <c r="K2019" s="40"/>
      <c r="L2019" s="33"/>
      <c r="M2019" s="37"/>
      <c r="N2019" s="38"/>
      <c r="O2019" s="41"/>
    </row>
    <row r="2020" spans="2:15" ht="15" customHeight="1" x14ac:dyDescent="0.3">
      <c r="B2020" s="42"/>
      <c r="C2020" s="43"/>
      <c r="D2020" s="44"/>
      <c r="E2020" s="45"/>
      <c r="F2020" s="46"/>
      <c r="G2020" s="47"/>
      <c r="H2020" s="48"/>
      <c r="I2020" s="43"/>
      <c r="J2020" s="49"/>
      <c r="K2020" s="50"/>
      <c r="L2020" s="43"/>
      <c r="M2020" s="47"/>
      <c r="N2020" s="48"/>
      <c r="O2020" s="51"/>
    </row>
    <row r="2021" spans="2:15" ht="15" customHeight="1" x14ac:dyDescent="0.3">
      <c r="B2021" s="32"/>
      <c r="C2021" s="33"/>
      <c r="D2021" s="34"/>
      <c r="E2021" s="35"/>
      <c r="F2021" s="36"/>
      <c r="G2021" s="37"/>
      <c r="H2021" s="38"/>
      <c r="I2021" s="33"/>
      <c r="J2021" s="39"/>
      <c r="K2021" s="40"/>
      <c r="L2021" s="33"/>
      <c r="M2021" s="37"/>
      <c r="N2021" s="38"/>
      <c r="O2021" s="41"/>
    </row>
    <row r="2022" spans="2:15" ht="15" customHeight="1" x14ac:dyDescent="0.3">
      <c r="B2022" s="42"/>
      <c r="C2022" s="43"/>
      <c r="D2022" s="44"/>
      <c r="E2022" s="45"/>
      <c r="F2022" s="46"/>
      <c r="G2022" s="47"/>
      <c r="H2022" s="48"/>
      <c r="I2022" s="43"/>
      <c r="J2022" s="49"/>
      <c r="K2022" s="50"/>
      <c r="L2022" s="43"/>
      <c r="M2022" s="47"/>
      <c r="N2022" s="48"/>
      <c r="O2022" s="51"/>
    </row>
    <row r="2023" spans="2:15" ht="15" customHeight="1" x14ac:dyDescent="0.3">
      <c r="B2023" s="32"/>
      <c r="C2023" s="33"/>
      <c r="D2023" s="34"/>
      <c r="E2023" s="35"/>
      <c r="F2023" s="36"/>
      <c r="G2023" s="37"/>
      <c r="H2023" s="38"/>
      <c r="I2023" s="33"/>
      <c r="J2023" s="39"/>
      <c r="K2023" s="40"/>
      <c r="L2023" s="33"/>
      <c r="M2023" s="37"/>
      <c r="N2023" s="38"/>
      <c r="O2023" s="41"/>
    </row>
    <row r="2024" spans="2:15" ht="15" customHeight="1" x14ac:dyDescent="0.3">
      <c r="B2024" s="42"/>
      <c r="C2024" s="43"/>
      <c r="D2024" s="44"/>
      <c r="E2024" s="45"/>
      <c r="F2024" s="46"/>
      <c r="G2024" s="47"/>
      <c r="H2024" s="48"/>
      <c r="I2024" s="43"/>
      <c r="J2024" s="49"/>
      <c r="K2024" s="50"/>
      <c r="L2024" s="43"/>
      <c r="M2024" s="47"/>
      <c r="N2024" s="48"/>
      <c r="O2024" s="51"/>
    </row>
    <row r="2025" spans="2:15" ht="15" customHeight="1" x14ac:dyDescent="0.3">
      <c r="B2025" s="32"/>
      <c r="C2025" s="33"/>
      <c r="D2025" s="34"/>
      <c r="E2025" s="35"/>
      <c r="F2025" s="36"/>
      <c r="G2025" s="37"/>
      <c r="H2025" s="38"/>
      <c r="I2025" s="33"/>
      <c r="J2025" s="39"/>
      <c r="K2025" s="40"/>
      <c r="L2025" s="33"/>
      <c r="M2025" s="37"/>
      <c r="N2025" s="38"/>
      <c r="O2025" s="41"/>
    </row>
    <row r="2026" spans="2:15" ht="15" customHeight="1" x14ac:dyDescent="0.3">
      <c r="B2026" s="42"/>
      <c r="C2026" s="43"/>
      <c r="D2026" s="44"/>
      <c r="E2026" s="45"/>
      <c r="F2026" s="46"/>
      <c r="G2026" s="47"/>
      <c r="H2026" s="48"/>
      <c r="I2026" s="43"/>
      <c r="J2026" s="49"/>
      <c r="K2026" s="50"/>
      <c r="L2026" s="43"/>
      <c r="M2026" s="47"/>
      <c r="N2026" s="48"/>
      <c r="O2026" s="51"/>
    </row>
    <row r="2027" spans="2:15" ht="15" customHeight="1" x14ac:dyDescent="0.3">
      <c r="B2027" s="32"/>
      <c r="C2027" s="33"/>
      <c r="D2027" s="34"/>
      <c r="E2027" s="35"/>
      <c r="F2027" s="36"/>
      <c r="G2027" s="37"/>
      <c r="H2027" s="38"/>
      <c r="I2027" s="33"/>
      <c r="J2027" s="39"/>
      <c r="K2027" s="40"/>
      <c r="L2027" s="33"/>
      <c r="M2027" s="37"/>
      <c r="N2027" s="38"/>
      <c r="O2027" s="41"/>
    </row>
    <row r="2028" spans="2:15" ht="15" customHeight="1" x14ac:dyDescent="0.3">
      <c r="B2028" s="42"/>
      <c r="C2028" s="43"/>
      <c r="D2028" s="44"/>
      <c r="E2028" s="45"/>
      <c r="F2028" s="46"/>
      <c r="G2028" s="47"/>
      <c r="H2028" s="48"/>
      <c r="I2028" s="43"/>
      <c r="J2028" s="49"/>
      <c r="K2028" s="50"/>
      <c r="L2028" s="43"/>
      <c r="M2028" s="47"/>
      <c r="N2028" s="48"/>
      <c r="O2028" s="51"/>
    </row>
    <row r="2029" spans="2:15" ht="15" customHeight="1" x14ac:dyDescent="0.3">
      <c r="B2029" s="32"/>
      <c r="C2029" s="33"/>
      <c r="D2029" s="34"/>
      <c r="E2029" s="35"/>
      <c r="F2029" s="36"/>
      <c r="G2029" s="37"/>
      <c r="H2029" s="38"/>
      <c r="I2029" s="33"/>
      <c r="J2029" s="39"/>
      <c r="K2029" s="40"/>
      <c r="L2029" s="33"/>
      <c r="M2029" s="37"/>
      <c r="N2029" s="38"/>
      <c r="O2029" s="41"/>
    </row>
    <row r="2030" spans="2:15" ht="15" customHeight="1" x14ac:dyDescent="0.3">
      <c r="B2030" s="42"/>
      <c r="C2030" s="43"/>
      <c r="D2030" s="44"/>
      <c r="E2030" s="45"/>
      <c r="F2030" s="46"/>
      <c r="G2030" s="47"/>
      <c r="H2030" s="48"/>
      <c r="I2030" s="43"/>
      <c r="J2030" s="49"/>
      <c r="K2030" s="50"/>
      <c r="L2030" s="43"/>
      <c r="M2030" s="47"/>
      <c r="N2030" s="48"/>
      <c r="O2030" s="51"/>
    </row>
    <row r="2031" spans="2:15" ht="15" customHeight="1" x14ac:dyDescent="0.3">
      <c r="B2031" s="32"/>
      <c r="C2031" s="33"/>
      <c r="D2031" s="34"/>
      <c r="E2031" s="35"/>
      <c r="F2031" s="36"/>
      <c r="G2031" s="37"/>
      <c r="H2031" s="38"/>
      <c r="I2031" s="33"/>
      <c r="J2031" s="39"/>
      <c r="K2031" s="40"/>
      <c r="L2031" s="33"/>
      <c r="M2031" s="37"/>
      <c r="N2031" s="38"/>
      <c r="O2031" s="41"/>
    </row>
    <row r="2032" spans="2:15" ht="15" customHeight="1" x14ac:dyDescent="0.3">
      <c r="B2032" s="42"/>
      <c r="C2032" s="43"/>
      <c r="D2032" s="44"/>
      <c r="E2032" s="45"/>
      <c r="F2032" s="46"/>
      <c r="G2032" s="47"/>
      <c r="H2032" s="48"/>
      <c r="I2032" s="43"/>
      <c r="J2032" s="49"/>
      <c r="K2032" s="50"/>
      <c r="L2032" s="43"/>
      <c r="M2032" s="47"/>
      <c r="N2032" s="48"/>
      <c r="O2032" s="51"/>
    </row>
    <row r="2033" spans="2:15" ht="15" customHeight="1" x14ac:dyDescent="0.3">
      <c r="B2033" s="32"/>
      <c r="C2033" s="33"/>
      <c r="D2033" s="34"/>
      <c r="E2033" s="35"/>
      <c r="F2033" s="36"/>
      <c r="G2033" s="37"/>
      <c r="H2033" s="38"/>
      <c r="I2033" s="33"/>
      <c r="J2033" s="39"/>
      <c r="K2033" s="40"/>
      <c r="L2033" s="33"/>
      <c r="M2033" s="37"/>
      <c r="N2033" s="38"/>
      <c r="O2033" s="41"/>
    </row>
    <row r="2034" spans="2:15" ht="15" customHeight="1" x14ac:dyDescent="0.3">
      <c r="B2034" s="42"/>
      <c r="C2034" s="43"/>
      <c r="D2034" s="44"/>
      <c r="E2034" s="45"/>
      <c r="F2034" s="46"/>
      <c r="G2034" s="47"/>
      <c r="H2034" s="48"/>
      <c r="I2034" s="43"/>
      <c r="J2034" s="49"/>
      <c r="K2034" s="50"/>
      <c r="L2034" s="43"/>
      <c r="M2034" s="47"/>
      <c r="N2034" s="48"/>
      <c r="O2034" s="51"/>
    </row>
    <row r="2035" spans="2:15" ht="15" customHeight="1" x14ac:dyDescent="0.3">
      <c r="B2035" s="32"/>
      <c r="C2035" s="33"/>
      <c r="D2035" s="34"/>
      <c r="E2035" s="35"/>
      <c r="F2035" s="36"/>
      <c r="G2035" s="37"/>
      <c r="H2035" s="38"/>
      <c r="I2035" s="33"/>
      <c r="J2035" s="39"/>
      <c r="K2035" s="40"/>
      <c r="L2035" s="33"/>
      <c r="M2035" s="37"/>
      <c r="N2035" s="38"/>
      <c r="O2035" s="41"/>
    </row>
    <row r="2036" spans="2:15" ht="15" customHeight="1" x14ac:dyDescent="0.3">
      <c r="B2036" s="42"/>
      <c r="C2036" s="43"/>
      <c r="D2036" s="44"/>
      <c r="E2036" s="45"/>
      <c r="F2036" s="46"/>
      <c r="G2036" s="47"/>
      <c r="H2036" s="48"/>
      <c r="I2036" s="43"/>
      <c r="J2036" s="49"/>
      <c r="K2036" s="50"/>
      <c r="L2036" s="43"/>
      <c r="M2036" s="47"/>
      <c r="N2036" s="48"/>
      <c r="O2036" s="51"/>
    </row>
    <row r="2037" spans="2:15" ht="15" customHeight="1" x14ac:dyDescent="0.3">
      <c r="B2037" s="32"/>
      <c r="C2037" s="33"/>
      <c r="D2037" s="34"/>
      <c r="E2037" s="35"/>
      <c r="F2037" s="36"/>
      <c r="G2037" s="37"/>
      <c r="H2037" s="38"/>
      <c r="I2037" s="33"/>
      <c r="J2037" s="39"/>
      <c r="K2037" s="40"/>
      <c r="L2037" s="33"/>
      <c r="M2037" s="37"/>
      <c r="N2037" s="38"/>
      <c r="O2037" s="41"/>
    </row>
    <row r="2038" spans="2:15" ht="15" customHeight="1" x14ac:dyDescent="0.3">
      <c r="B2038" s="42"/>
      <c r="C2038" s="43"/>
      <c r="D2038" s="44"/>
      <c r="E2038" s="45"/>
      <c r="F2038" s="46"/>
      <c r="G2038" s="47"/>
      <c r="H2038" s="48"/>
      <c r="I2038" s="43"/>
      <c r="J2038" s="49"/>
      <c r="K2038" s="50"/>
      <c r="L2038" s="43"/>
      <c r="M2038" s="47"/>
      <c r="N2038" s="48"/>
      <c r="O2038" s="51"/>
    </row>
    <row r="2039" spans="2:15" ht="15" customHeight="1" x14ac:dyDescent="0.3">
      <c r="B2039" s="32"/>
      <c r="C2039" s="33"/>
      <c r="D2039" s="34"/>
      <c r="E2039" s="35"/>
      <c r="F2039" s="36"/>
      <c r="G2039" s="37"/>
      <c r="H2039" s="38"/>
      <c r="I2039" s="33"/>
      <c r="J2039" s="39"/>
      <c r="K2039" s="40"/>
      <c r="L2039" s="33"/>
      <c r="M2039" s="37"/>
      <c r="N2039" s="38"/>
      <c r="O2039" s="41"/>
    </row>
    <row r="2040" spans="2:15" ht="15" customHeight="1" x14ac:dyDescent="0.3">
      <c r="B2040" s="42"/>
      <c r="C2040" s="43"/>
      <c r="D2040" s="44"/>
      <c r="E2040" s="45"/>
      <c r="F2040" s="46"/>
      <c r="G2040" s="47"/>
      <c r="H2040" s="48"/>
      <c r="I2040" s="43"/>
      <c r="J2040" s="49"/>
      <c r="K2040" s="50"/>
      <c r="L2040" s="43"/>
      <c r="M2040" s="47"/>
      <c r="N2040" s="48"/>
      <c r="O2040" s="51"/>
    </row>
    <row r="2041" spans="2:15" ht="15" customHeight="1" x14ac:dyDescent="0.3">
      <c r="B2041" s="32"/>
      <c r="C2041" s="33"/>
      <c r="D2041" s="34"/>
      <c r="E2041" s="35"/>
      <c r="F2041" s="36"/>
      <c r="G2041" s="37"/>
      <c r="H2041" s="38"/>
      <c r="I2041" s="33"/>
      <c r="J2041" s="39"/>
      <c r="K2041" s="40"/>
      <c r="L2041" s="33"/>
      <c r="M2041" s="37"/>
      <c r="N2041" s="38"/>
      <c r="O2041" s="41"/>
    </row>
    <row r="2042" spans="2:15" ht="15" customHeight="1" x14ac:dyDescent="0.3">
      <c r="B2042" s="42"/>
      <c r="C2042" s="43"/>
      <c r="D2042" s="44"/>
      <c r="E2042" s="45"/>
      <c r="F2042" s="46"/>
      <c r="G2042" s="47"/>
      <c r="H2042" s="48"/>
      <c r="I2042" s="43"/>
      <c r="J2042" s="49"/>
      <c r="K2042" s="50"/>
      <c r="L2042" s="43"/>
      <c r="M2042" s="47"/>
      <c r="N2042" s="48"/>
      <c r="O2042" s="51"/>
    </row>
    <row r="2043" spans="2:15" ht="15" customHeight="1" x14ac:dyDescent="0.3">
      <c r="B2043" s="32"/>
      <c r="C2043" s="33"/>
      <c r="D2043" s="34"/>
      <c r="E2043" s="35"/>
      <c r="F2043" s="36"/>
      <c r="G2043" s="37"/>
      <c r="H2043" s="38"/>
      <c r="I2043" s="33"/>
      <c r="J2043" s="39"/>
      <c r="K2043" s="40"/>
      <c r="L2043" s="33"/>
      <c r="M2043" s="37"/>
      <c r="N2043" s="38"/>
      <c r="O2043" s="41"/>
    </row>
    <row r="2044" spans="2:15" ht="15" customHeight="1" x14ac:dyDescent="0.3">
      <c r="B2044" s="42"/>
      <c r="C2044" s="43"/>
      <c r="D2044" s="44"/>
      <c r="E2044" s="45"/>
      <c r="F2044" s="46"/>
      <c r="G2044" s="47"/>
      <c r="H2044" s="48"/>
      <c r="I2044" s="43"/>
      <c r="J2044" s="49"/>
      <c r="K2044" s="50"/>
      <c r="L2044" s="43"/>
      <c r="M2044" s="47"/>
      <c r="N2044" s="48"/>
      <c r="O2044" s="51"/>
    </row>
    <row r="2045" spans="2:15" ht="15" customHeight="1" x14ac:dyDescent="0.3">
      <c r="B2045" s="32"/>
      <c r="C2045" s="33"/>
      <c r="D2045" s="34"/>
      <c r="E2045" s="35"/>
      <c r="F2045" s="36"/>
      <c r="G2045" s="37"/>
      <c r="H2045" s="38"/>
      <c r="I2045" s="33"/>
      <c r="J2045" s="39"/>
      <c r="K2045" s="40"/>
      <c r="L2045" s="33"/>
      <c r="M2045" s="37"/>
      <c r="N2045" s="38"/>
      <c r="O2045" s="41"/>
    </row>
    <row r="2046" spans="2:15" ht="15" customHeight="1" x14ac:dyDescent="0.3">
      <c r="B2046" s="42"/>
      <c r="C2046" s="43"/>
      <c r="D2046" s="44"/>
      <c r="E2046" s="45"/>
      <c r="F2046" s="46"/>
      <c r="G2046" s="47"/>
      <c r="H2046" s="48"/>
      <c r="I2046" s="43"/>
      <c r="J2046" s="49"/>
      <c r="K2046" s="50"/>
      <c r="L2046" s="43"/>
      <c r="M2046" s="47"/>
      <c r="N2046" s="48"/>
      <c r="O2046" s="51"/>
    </row>
    <row r="2047" spans="2:15" ht="15" customHeight="1" x14ac:dyDescent="0.3">
      <c r="B2047" s="32"/>
      <c r="C2047" s="33"/>
      <c r="D2047" s="34"/>
      <c r="E2047" s="35"/>
      <c r="F2047" s="36"/>
      <c r="G2047" s="37"/>
      <c r="H2047" s="38"/>
      <c r="I2047" s="33"/>
      <c r="J2047" s="39"/>
      <c r="K2047" s="40"/>
      <c r="L2047" s="33"/>
      <c r="M2047" s="37"/>
      <c r="N2047" s="38"/>
      <c r="O2047" s="41"/>
    </row>
    <row r="2048" spans="2:15" ht="15" customHeight="1" x14ac:dyDescent="0.3">
      <c r="B2048" s="42"/>
      <c r="C2048" s="43"/>
      <c r="D2048" s="44"/>
      <c r="E2048" s="45"/>
      <c r="F2048" s="46"/>
      <c r="G2048" s="47"/>
      <c r="H2048" s="48"/>
      <c r="I2048" s="43"/>
      <c r="J2048" s="49"/>
      <c r="K2048" s="50"/>
      <c r="L2048" s="43"/>
      <c r="M2048" s="47"/>
      <c r="N2048" s="48"/>
      <c r="O2048" s="51"/>
    </row>
    <row r="2049" spans="2:15" ht="15" customHeight="1" x14ac:dyDescent="0.3">
      <c r="B2049" s="32"/>
      <c r="C2049" s="33"/>
      <c r="D2049" s="34"/>
      <c r="E2049" s="35"/>
      <c r="F2049" s="36"/>
      <c r="G2049" s="37"/>
      <c r="H2049" s="38"/>
      <c r="I2049" s="33"/>
      <c r="J2049" s="39"/>
      <c r="K2049" s="40"/>
      <c r="L2049" s="33"/>
      <c r="M2049" s="37"/>
      <c r="N2049" s="38"/>
      <c r="O2049" s="41"/>
    </row>
    <row r="2050" spans="2:15" ht="15" customHeight="1" x14ac:dyDescent="0.3">
      <c r="B2050" s="42"/>
      <c r="C2050" s="43"/>
      <c r="D2050" s="44"/>
      <c r="E2050" s="45"/>
      <c r="F2050" s="46"/>
      <c r="G2050" s="47"/>
      <c r="H2050" s="48"/>
      <c r="I2050" s="43"/>
      <c r="J2050" s="49"/>
      <c r="K2050" s="50"/>
      <c r="L2050" s="43"/>
      <c r="M2050" s="47"/>
      <c r="N2050" s="48"/>
      <c r="O2050" s="51"/>
    </row>
    <row r="2051" spans="2:15" ht="15" customHeight="1" x14ac:dyDescent="0.3">
      <c r="B2051" s="32"/>
      <c r="C2051" s="33"/>
      <c r="D2051" s="34"/>
      <c r="E2051" s="35"/>
      <c r="F2051" s="36"/>
      <c r="G2051" s="37"/>
      <c r="H2051" s="38"/>
      <c r="I2051" s="33"/>
      <c r="J2051" s="39"/>
      <c r="K2051" s="40"/>
      <c r="L2051" s="33"/>
      <c r="M2051" s="37"/>
      <c r="N2051" s="38"/>
      <c r="O2051" s="41"/>
    </row>
    <row r="2052" spans="2:15" ht="15" customHeight="1" x14ac:dyDescent="0.3">
      <c r="B2052" s="42"/>
      <c r="C2052" s="43"/>
      <c r="D2052" s="44"/>
      <c r="E2052" s="45"/>
      <c r="F2052" s="46"/>
      <c r="G2052" s="47"/>
      <c r="H2052" s="48"/>
      <c r="I2052" s="43"/>
      <c r="J2052" s="49"/>
      <c r="K2052" s="50"/>
      <c r="L2052" s="43"/>
      <c r="M2052" s="47"/>
      <c r="N2052" s="48"/>
      <c r="O2052" s="51"/>
    </row>
    <row r="2053" spans="2:15" ht="15" customHeight="1" x14ac:dyDescent="0.3">
      <c r="B2053" s="32"/>
      <c r="C2053" s="33"/>
      <c r="D2053" s="34"/>
      <c r="E2053" s="35"/>
      <c r="F2053" s="36"/>
      <c r="G2053" s="37"/>
      <c r="H2053" s="38"/>
      <c r="I2053" s="33"/>
      <c r="J2053" s="39"/>
      <c r="K2053" s="40"/>
      <c r="L2053" s="33"/>
      <c r="M2053" s="37"/>
      <c r="N2053" s="38"/>
      <c r="O2053" s="41"/>
    </row>
    <row r="2054" spans="2:15" ht="15" customHeight="1" x14ac:dyDescent="0.3">
      <c r="B2054" s="42"/>
      <c r="C2054" s="43"/>
      <c r="D2054" s="44"/>
      <c r="E2054" s="45"/>
      <c r="F2054" s="46"/>
      <c r="G2054" s="47"/>
      <c r="H2054" s="48"/>
      <c r="I2054" s="43"/>
      <c r="J2054" s="49"/>
      <c r="K2054" s="50"/>
      <c r="L2054" s="43"/>
      <c r="M2054" s="47"/>
      <c r="N2054" s="48"/>
      <c r="O2054" s="51"/>
    </row>
    <row r="2055" spans="2:15" ht="15" customHeight="1" x14ac:dyDescent="0.3">
      <c r="B2055" s="32"/>
      <c r="C2055" s="33"/>
      <c r="D2055" s="34"/>
      <c r="E2055" s="35"/>
      <c r="F2055" s="36"/>
      <c r="G2055" s="37"/>
      <c r="H2055" s="38"/>
      <c r="I2055" s="33"/>
      <c r="J2055" s="39"/>
      <c r="K2055" s="40"/>
      <c r="L2055" s="33"/>
      <c r="M2055" s="37"/>
      <c r="N2055" s="38"/>
      <c r="O2055" s="41"/>
    </row>
    <row r="2056" spans="2:15" ht="15" customHeight="1" x14ac:dyDescent="0.3">
      <c r="B2056" s="42"/>
      <c r="C2056" s="43"/>
      <c r="D2056" s="44"/>
      <c r="E2056" s="45"/>
      <c r="F2056" s="46"/>
      <c r="G2056" s="47"/>
      <c r="H2056" s="48"/>
      <c r="I2056" s="43"/>
      <c r="J2056" s="49"/>
      <c r="K2056" s="50"/>
      <c r="L2056" s="43"/>
      <c r="M2056" s="47"/>
      <c r="N2056" s="48"/>
      <c r="O2056" s="51"/>
    </row>
    <row r="2057" spans="2:15" ht="15" customHeight="1" x14ac:dyDescent="0.3">
      <c r="B2057" s="32"/>
      <c r="C2057" s="33"/>
      <c r="D2057" s="34"/>
      <c r="E2057" s="35"/>
      <c r="F2057" s="36"/>
      <c r="G2057" s="37"/>
      <c r="H2057" s="38"/>
      <c r="I2057" s="33"/>
      <c r="J2057" s="39"/>
      <c r="K2057" s="40"/>
      <c r="L2057" s="33"/>
      <c r="M2057" s="37"/>
      <c r="N2057" s="38"/>
      <c r="O2057" s="41"/>
    </row>
    <row r="2058" spans="2:15" ht="15" customHeight="1" x14ac:dyDescent="0.3">
      <c r="B2058" s="42"/>
      <c r="C2058" s="43"/>
      <c r="D2058" s="44"/>
      <c r="E2058" s="45"/>
      <c r="F2058" s="46"/>
      <c r="G2058" s="47"/>
      <c r="H2058" s="48"/>
      <c r="I2058" s="43"/>
      <c r="J2058" s="49"/>
      <c r="K2058" s="50"/>
      <c r="L2058" s="43"/>
      <c r="M2058" s="47"/>
      <c r="N2058" s="48"/>
      <c r="O2058" s="51"/>
    </row>
    <row r="2059" spans="2:15" ht="15" customHeight="1" x14ac:dyDescent="0.3">
      <c r="B2059" s="32"/>
      <c r="C2059" s="33"/>
      <c r="D2059" s="34"/>
      <c r="E2059" s="35"/>
      <c r="F2059" s="36"/>
      <c r="G2059" s="37"/>
      <c r="H2059" s="38"/>
      <c r="I2059" s="33"/>
      <c r="J2059" s="39"/>
      <c r="K2059" s="40"/>
      <c r="L2059" s="33"/>
      <c r="M2059" s="37"/>
      <c r="N2059" s="38"/>
      <c r="O2059" s="41"/>
    </row>
    <row r="2060" spans="2:15" ht="15" customHeight="1" x14ac:dyDescent="0.3">
      <c r="B2060" s="42"/>
      <c r="C2060" s="43"/>
      <c r="D2060" s="44"/>
      <c r="E2060" s="45"/>
      <c r="F2060" s="46"/>
      <c r="G2060" s="47"/>
      <c r="H2060" s="48"/>
      <c r="I2060" s="43"/>
      <c r="J2060" s="49"/>
      <c r="K2060" s="50"/>
      <c r="L2060" s="43"/>
      <c r="M2060" s="47"/>
      <c r="N2060" s="48"/>
      <c r="O2060" s="51"/>
    </row>
    <row r="2061" spans="2:15" ht="15" customHeight="1" x14ac:dyDescent="0.3">
      <c r="B2061" s="32"/>
      <c r="C2061" s="33"/>
      <c r="D2061" s="34"/>
      <c r="E2061" s="35"/>
      <c r="F2061" s="36"/>
      <c r="G2061" s="37"/>
      <c r="H2061" s="38"/>
      <c r="I2061" s="33"/>
      <c r="J2061" s="39"/>
      <c r="K2061" s="40"/>
      <c r="L2061" s="33"/>
      <c r="M2061" s="37"/>
      <c r="N2061" s="38"/>
      <c r="O2061" s="41"/>
    </row>
    <row r="2062" spans="2:15" ht="15" customHeight="1" x14ac:dyDescent="0.3">
      <c r="B2062" s="42"/>
      <c r="C2062" s="43"/>
      <c r="D2062" s="44"/>
      <c r="E2062" s="45"/>
      <c r="F2062" s="46"/>
      <c r="G2062" s="47"/>
      <c r="H2062" s="48"/>
      <c r="I2062" s="43"/>
      <c r="J2062" s="49"/>
      <c r="K2062" s="50"/>
      <c r="L2062" s="43"/>
      <c r="M2062" s="47"/>
      <c r="N2062" s="48"/>
      <c r="O2062" s="51"/>
    </row>
    <row r="2063" spans="2:15" ht="15" customHeight="1" x14ac:dyDescent="0.3">
      <c r="B2063" s="32"/>
      <c r="C2063" s="33"/>
      <c r="D2063" s="34"/>
      <c r="E2063" s="35"/>
      <c r="F2063" s="36"/>
      <c r="G2063" s="37"/>
      <c r="H2063" s="38"/>
      <c r="I2063" s="33"/>
      <c r="J2063" s="39"/>
      <c r="K2063" s="40"/>
      <c r="L2063" s="33"/>
      <c r="M2063" s="37"/>
      <c r="N2063" s="38"/>
      <c r="O2063" s="41"/>
    </row>
    <row r="2064" spans="2:15" ht="15" customHeight="1" x14ac:dyDescent="0.3">
      <c r="B2064" s="42"/>
      <c r="C2064" s="43"/>
      <c r="D2064" s="44"/>
      <c r="E2064" s="45"/>
      <c r="F2064" s="46"/>
      <c r="G2064" s="47"/>
      <c r="H2064" s="48"/>
      <c r="I2064" s="43"/>
      <c r="J2064" s="49"/>
      <c r="K2064" s="50"/>
      <c r="L2064" s="43"/>
      <c r="M2064" s="47"/>
      <c r="N2064" s="48"/>
      <c r="O2064" s="51"/>
    </row>
    <row r="2065" spans="2:15" ht="15" customHeight="1" x14ac:dyDescent="0.3">
      <c r="B2065" s="32"/>
      <c r="C2065" s="33"/>
      <c r="D2065" s="34"/>
      <c r="E2065" s="35"/>
      <c r="F2065" s="36"/>
      <c r="G2065" s="37"/>
      <c r="H2065" s="38"/>
      <c r="I2065" s="33"/>
      <c r="J2065" s="39"/>
      <c r="K2065" s="40"/>
      <c r="L2065" s="33"/>
      <c r="M2065" s="37"/>
      <c r="N2065" s="38"/>
      <c r="O2065" s="41"/>
    </row>
    <row r="2066" spans="2:15" ht="15" customHeight="1" x14ac:dyDescent="0.3">
      <c r="B2066" s="42"/>
      <c r="C2066" s="43"/>
      <c r="D2066" s="44"/>
      <c r="E2066" s="45"/>
      <c r="F2066" s="46"/>
      <c r="G2066" s="47"/>
      <c r="H2066" s="48"/>
      <c r="I2066" s="43"/>
      <c r="J2066" s="49"/>
      <c r="K2066" s="50"/>
      <c r="L2066" s="43"/>
      <c r="M2066" s="47"/>
      <c r="N2066" s="48"/>
      <c r="O2066" s="51"/>
    </row>
    <row r="2067" spans="2:15" ht="15" customHeight="1" x14ac:dyDescent="0.3">
      <c r="B2067" s="32"/>
      <c r="C2067" s="33"/>
      <c r="D2067" s="34"/>
      <c r="E2067" s="35"/>
      <c r="F2067" s="36"/>
      <c r="G2067" s="37"/>
      <c r="H2067" s="38"/>
      <c r="I2067" s="33"/>
      <c r="J2067" s="39"/>
      <c r="K2067" s="40"/>
      <c r="L2067" s="33"/>
      <c r="M2067" s="37"/>
      <c r="N2067" s="38"/>
      <c r="O2067" s="41"/>
    </row>
    <row r="2068" spans="2:15" ht="15" customHeight="1" x14ac:dyDescent="0.3">
      <c r="B2068" s="42"/>
      <c r="C2068" s="43"/>
      <c r="D2068" s="44"/>
      <c r="E2068" s="45"/>
      <c r="F2068" s="46"/>
      <c r="G2068" s="47"/>
      <c r="H2068" s="48"/>
      <c r="I2068" s="43"/>
      <c r="J2068" s="49"/>
      <c r="K2068" s="50"/>
      <c r="L2068" s="43"/>
      <c r="M2068" s="47"/>
      <c r="N2068" s="48"/>
      <c r="O2068" s="51"/>
    </row>
    <row r="2069" spans="2:15" ht="15" customHeight="1" x14ac:dyDescent="0.3">
      <c r="B2069" s="32"/>
      <c r="C2069" s="33"/>
      <c r="D2069" s="34"/>
      <c r="E2069" s="35"/>
      <c r="F2069" s="36"/>
      <c r="G2069" s="37"/>
      <c r="H2069" s="38"/>
      <c r="I2069" s="33"/>
      <c r="J2069" s="39"/>
      <c r="K2069" s="40"/>
      <c r="L2069" s="33"/>
      <c r="M2069" s="37"/>
      <c r="N2069" s="38"/>
      <c r="O2069" s="41"/>
    </row>
    <row r="2070" spans="2:15" ht="15" customHeight="1" x14ac:dyDescent="0.3">
      <c r="B2070" s="42"/>
      <c r="C2070" s="43"/>
      <c r="D2070" s="44"/>
      <c r="E2070" s="45"/>
      <c r="F2070" s="46"/>
      <c r="G2070" s="47"/>
      <c r="H2070" s="48"/>
      <c r="I2070" s="43"/>
      <c r="J2070" s="49"/>
      <c r="K2070" s="50"/>
      <c r="L2070" s="43"/>
      <c r="M2070" s="47"/>
      <c r="N2070" s="48"/>
      <c r="O2070" s="51"/>
    </row>
    <row r="2071" spans="2:15" ht="15" customHeight="1" x14ac:dyDescent="0.3">
      <c r="B2071" s="32"/>
      <c r="C2071" s="33"/>
      <c r="D2071" s="34"/>
      <c r="E2071" s="35"/>
      <c r="F2071" s="36"/>
      <c r="G2071" s="37"/>
      <c r="H2071" s="38"/>
      <c r="I2071" s="33"/>
      <c r="J2071" s="39"/>
      <c r="K2071" s="40"/>
      <c r="L2071" s="33"/>
      <c r="M2071" s="37"/>
      <c r="N2071" s="38"/>
      <c r="O2071" s="41"/>
    </row>
    <row r="2072" spans="2:15" ht="15" customHeight="1" x14ac:dyDescent="0.3">
      <c r="B2072" s="42"/>
      <c r="C2072" s="43"/>
      <c r="D2072" s="44"/>
      <c r="E2072" s="45"/>
      <c r="F2072" s="46"/>
      <c r="G2072" s="47"/>
      <c r="H2072" s="48"/>
      <c r="I2072" s="43"/>
      <c r="J2072" s="49"/>
      <c r="K2072" s="50"/>
      <c r="L2072" s="43"/>
      <c r="M2072" s="47"/>
      <c r="N2072" s="48"/>
      <c r="O2072" s="51"/>
    </row>
    <row r="2073" spans="2:15" ht="15" customHeight="1" x14ac:dyDescent="0.3">
      <c r="B2073" s="32"/>
      <c r="C2073" s="33"/>
      <c r="D2073" s="34"/>
      <c r="E2073" s="35"/>
      <c r="F2073" s="36"/>
      <c r="G2073" s="37"/>
      <c r="H2073" s="38"/>
      <c r="I2073" s="33"/>
      <c r="J2073" s="39"/>
      <c r="K2073" s="40"/>
      <c r="L2073" s="33"/>
      <c r="M2073" s="37"/>
      <c r="N2073" s="38"/>
      <c r="O2073" s="41"/>
    </row>
    <row r="2074" spans="2:15" ht="15" customHeight="1" x14ac:dyDescent="0.3">
      <c r="B2074" s="42"/>
      <c r="C2074" s="43"/>
      <c r="D2074" s="44"/>
      <c r="E2074" s="45"/>
      <c r="F2074" s="46"/>
      <c r="G2074" s="47"/>
      <c r="H2074" s="48"/>
      <c r="I2074" s="43"/>
      <c r="J2074" s="49"/>
      <c r="K2074" s="50"/>
      <c r="L2074" s="43"/>
      <c r="M2074" s="47"/>
      <c r="N2074" s="48"/>
      <c r="O2074" s="51"/>
    </row>
    <row r="2075" spans="2:15" ht="15" customHeight="1" x14ac:dyDescent="0.3">
      <c r="B2075" s="32"/>
      <c r="C2075" s="33"/>
      <c r="D2075" s="34"/>
      <c r="E2075" s="35"/>
      <c r="F2075" s="36"/>
      <c r="G2075" s="37"/>
      <c r="H2075" s="38"/>
      <c r="I2075" s="33"/>
      <c r="J2075" s="39"/>
      <c r="K2075" s="40"/>
      <c r="L2075" s="33"/>
      <c r="M2075" s="37"/>
      <c r="N2075" s="38"/>
      <c r="O2075" s="41"/>
    </row>
    <row r="2076" spans="2:15" ht="15" customHeight="1" x14ac:dyDescent="0.3">
      <c r="B2076" s="42"/>
      <c r="C2076" s="43"/>
      <c r="D2076" s="44"/>
      <c r="E2076" s="45"/>
      <c r="F2076" s="46"/>
      <c r="G2076" s="47"/>
      <c r="H2076" s="48"/>
      <c r="I2076" s="43"/>
      <c r="J2076" s="49"/>
      <c r="K2076" s="50"/>
      <c r="L2076" s="43"/>
      <c r="M2076" s="47"/>
      <c r="N2076" s="48"/>
      <c r="O2076" s="51"/>
    </row>
    <row r="2077" spans="2:15" ht="15" customHeight="1" x14ac:dyDescent="0.3">
      <c r="B2077" s="32"/>
      <c r="C2077" s="33"/>
      <c r="D2077" s="34"/>
      <c r="E2077" s="35"/>
      <c r="F2077" s="36"/>
      <c r="G2077" s="37"/>
      <c r="H2077" s="38"/>
      <c r="I2077" s="33"/>
      <c r="J2077" s="39"/>
      <c r="K2077" s="40"/>
      <c r="L2077" s="33"/>
      <c r="M2077" s="37"/>
      <c r="N2077" s="38"/>
      <c r="O2077" s="41"/>
    </row>
    <row r="2078" spans="2:15" ht="15" customHeight="1" x14ac:dyDescent="0.3">
      <c r="B2078" s="42"/>
      <c r="C2078" s="43"/>
      <c r="D2078" s="44"/>
      <c r="E2078" s="45"/>
      <c r="F2078" s="46"/>
      <c r="G2078" s="47"/>
      <c r="H2078" s="48"/>
      <c r="I2078" s="43"/>
      <c r="J2078" s="49"/>
      <c r="K2078" s="50"/>
      <c r="L2078" s="43"/>
      <c r="M2078" s="47"/>
      <c r="N2078" s="48"/>
      <c r="O2078" s="51"/>
    </row>
    <row r="2079" spans="2:15" ht="15" customHeight="1" x14ac:dyDescent="0.3">
      <c r="B2079" s="32"/>
      <c r="C2079" s="33"/>
      <c r="D2079" s="34"/>
      <c r="E2079" s="35"/>
      <c r="F2079" s="36"/>
      <c r="G2079" s="37"/>
      <c r="H2079" s="38"/>
      <c r="I2079" s="33"/>
      <c r="J2079" s="39"/>
      <c r="K2079" s="40"/>
      <c r="L2079" s="33"/>
      <c r="M2079" s="37"/>
      <c r="N2079" s="38"/>
      <c r="O2079" s="41"/>
    </row>
    <row r="2080" spans="2:15" ht="15" customHeight="1" x14ac:dyDescent="0.3">
      <c r="B2080" s="42"/>
      <c r="C2080" s="43"/>
      <c r="D2080" s="44"/>
      <c r="E2080" s="45"/>
      <c r="F2080" s="46"/>
      <c r="G2080" s="47"/>
      <c r="H2080" s="48"/>
      <c r="I2080" s="43"/>
      <c r="J2080" s="49"/>
      <c r="K2080" s="50"/>
      <c r="L2080" s="43"/>
      <c r="M2080" s="47"/>
      <c r="N2080" s="48"/>
      <c r="O2080" s="51"/>
    </row>
    <row r="2081" spans="2:15" ht="15" customHeight="1" x14ac:dyDescent="0.3">
      <c r="B2081" s="32"/>
      <c r="C2081" s="33"/>
      <c r="D2081" s="34"/>
      <c r="E2081" s="35"/>
      <c r="F2081" s="36"/>
      <c r="G2081" s="37"/>
      <c r="H2081" s="38"/>
      <c r="I2081" s="33"/>
      <c r="J2081" s="39"/>
      <c r="K2081" s="40"/>
      <c r="L2081" s="33"/>
      <c r="M2081" s="37"/>
      <c r="N2081" s="38"/>
      <c r="O2081" s="41"/>
    </row>
    <row r="2082" spans="2:15" ht="15" customHeight="1" x14ac:dyDescent="0.3">
      <c r="B2082" s="42"/>
      <c r="C2082" s="43"/>
      <c r="D2082" s="44"/>
      <c r="E2082" s="45"/>
      <c r="F2082" s="46"/>
      <c r="G2082" s="47"/>
      <c r="H2082" s="48"/>
      <c r="I2082" s="43"/>
      <c r="J2082" s="49"/>
      <c r="K2082" s="50"/>
      <c r="L2082" s="43"/>
      <c r="M2082" s="47"/>
      <c r="N2082" s="48"/>
      <c r="O2082" s="51"/>
    </row>
    <row r="2083" spans="2:15" ht="15" customHeight="1" x14ac:dyDescent="0.3">
      <c r="B2083" s="32"/>
      <c r="C2083" s="33"/>
      <c r="D2083" s="34"/>
      <c r="E2083" s="35"/>
      <c r="F2083" s="36"/>
      <c r="G2083" s="37"/>
      <c r="H2083" s="38"/>
      <c r="I2083" s="33"/>
      <c r="J2083" s="39"/>
      <c r="K2083" s="40"/>
      <c r="L2083" s="33"/>
      <c r="M2083" s="37"/>
      <c r="N2083" s="38"/>
      <c r="O2083" s="41"/>
    </row>
    <row r="2084" spans="2:15" ht="15" customHeight="1" x14ac:dyDescent="0.3">
      <c r="B2084" s="42"/>
      <c r="C2084" s="43"/>
      <c r="D2084" s="44"/>
      <c r="E2084" s="45"/>
      <c r="F2084" s="46"/>
      <c r="G2084" s="47"/>
      <c r="H2084" s="48"/>
      <c r="I2084" s="43"/>
      <c r="J2084" s="49"/>
      <c r="K2084" s="50"/>
      <c r="L2084" s="43"/>
      <c r="M2084" s="47"/>
      <c r="N2084" s="48"/>
      <c r="O2084" s="51"/>
    </row>
    <row r="2085" spans="2:15" ht="15" customHeight="1" x14ac:dyDescent="0.3">
      <c r="B2085" s="32"/>
      <c r="C2085" s="33"/>
      <c r="D2085" s="34"/>
      <c r="E2085" s="35"/>
      <c r="F2085" s="36"/>
      <c r="G2085" s="37"/>
      <c r="H2085" s="38"/>
      <c r="I2085" s="33"/>
      <c r="J2085" s="39"/>
      <c r="K2085" s="40"/>
      <c r="L2085" s="33"/>
      <c r="M2085" s="37"/>
      <c r="N2085" s="38"/>
      <c r="O2085" s="41"/>
    </row>
    <row r="2086" spans="2:15" ht="15" customHeight="1" x14ac:dyDescent="0.3">
      <c r="B2086" s="42"/>
      <c r="C2086" s="43"/>
      <c r="D2086" s="44"/>
      <c r="E2086" s="45"/>
      <c r="F2086" s="46"/>
      <c r="G2086" s="47"/>
      <c r="H2086" s="48"/>
      <c r="I2086" s="43"/>
      <c r="J2086" s="49"/>
      <c r="K2086" s="50"/>
      <c r="L2086" s="43"/>
      <c r="M2086" s="47"/>
      <c r="N2086" s="48"/>
      <c r="O2086" s="51"/>
    </row>
    <row r="2087" spans="2:15" ht="15" customHeight="1" x14ac:dyDescent="0.3">
      <c r="B2087" s="32"/>
      <c r="C2087" s="33"/>
      <c r="D2087" s="34"/>
      <c r="E2087" s="35"/>
      <c r="F2087" s="36"/>
      <c r="G2087" s="37"/>
      <c r="H2087" s="38"/>
      <c r="I2087" s="33"/>
      <c r="J2087" s="39"/>
      <c r="K2087" s="40"/>
      <c r="L2087" s="33"/>
      <c r="M2087" s="37"/>
      <c r="N2087" s="38"/>
      <c r="O2087" s="41"/>
    </row>
    <row r="2088" spans="2:15" ht="15" customHeight="1" x14ac:dyDescent="0.3">
      <c r="B2088" s="42"/>
      <c r="C2088" s="43"/>
      <c r="D2088" s="44"/>
      <c r="E2088" s="45"/>
      <c r="F2088" s="46"/>
      <c r="G2088" s="47"/>
      <c r="H2088" s="48"/>
      <c r="I2088" s="43"/>
      <c r="J2088" s="49"/>
      <c r="K2088" s="50"/>
      <c r="L2088" s="43"/>
      <c r="M2088" s="47"/>
      <c r="N2088" s="48"/>
      <c r="O2088" s="51"/>
    </row>
    <row r="2089" spans="2:15" ht="15" customHeight="1" x14ac:dyDescent="0.3">
      <c r="B2089" s="32"/>
      <c r="C2089" s="33"/>
      <c r="D2089" s="34"/>
      <c r="E2089" s="35"/>
      <c r="F2089" s="36"/>
      <c r="G2089" s="37"/>
      <c r="H2089" s="38"/>
      <c r="I2089" s="33"/>
      <c r="J2089" s="39"/>
      <c r="K2089" s="40"/>
      <c r="L2089" s="33"/>
      <c r="M2089" s="37"/>
      <c r="N2089" s="38"/>
      <c r="O2089" s="41"/>
    </row>
    <row r="2090" spans="2:15" ht="15" customHeight="1" x14ac:dyDescent="0.3">
      <c r="B2090" s="42"/>
      <c r="C2090" s="43"/>
      <c r="D2090" s="44"/>
      <c r="E2090" s="45"/>
      <c r="F2090" s="46"/>
      <c r="G2090" s="47"/>
      <c r="H2090" s="48"/>
      <c r="I2090" s="43"/>
      <c r="J2090" s="49"/>
      <c r="K2090" s="50"/>
      <c r="L2090" s="43"/>
      <c r="M2090" s="47"/>
      <c r="N2090" s="48"/>
      <c r="O2090" s="51"/>
    </row>
    <row r="2091" spans="2:15" ht="15" customHeight="1" x14ac:dyDescent="0.3">
      <c r="B2091" s="32"/>
      <c r="C2091" s="33"/>
      <c r="D2091" s="34"/>
      <c r="E2091" s="35"/>
      <c r="F2091" s="36"/>
      <c r="G2091" s="37"/>
      <c r="H2091" s="38"/>
      <c r="I2091" s="33"/>
      <c r="J2091" s="39"/>
      <c r="K2091" s="40"/>
      <c r="L2091" s="33"/>
      <c r="M2091" s="37"/>
      <c r="N2091" s="38"/>
      <c r="O2091" s="41"/>
    </row>
    <row r="2092" spans="2:15" ht="15" customHeight="1" x14ac:dyDescent="0.3">
      <c r="B2092" s="42"/>
      <c r="C2092" s="43"/>
      <c r="D2092" s="44"/>
      <c r="E2092" s="45"/>
      <c r="F2092" s="46"/>
      <c r="G2092" s="47"/>
      <c r="H2092" s="48"/>
      <c r="I2092" s="43"/>
      <c r="J2092" s="49"/>
      <c r="K2092" s="50"/>
      <c r="L2092" s="43"/>
      <c r="M2092" s="47"/>
      <c r="N2092" s="48"/>
      <c r="O2092" s="51"/>
    </row>
    <row r="2093" spans="2:15" ht="15" customHeight="1" x14ac:dyDescent="0.3">
      <c r="B2093" s="32"/>
      <c r="C2093" s="33"/>
      <c r="D2093" s="34"/>
      <c r="E2093" s="35"/>
      <c r="F2093" s="36"/>
      <c r="G2093" s="37"/>
      <c r="H2093" s="38"/>
      <c r="I2093" s="33"/>
      <c r="J2093" s="39"/>
      <c r="K2093" s="40"/>
      <c r="L2093" s="33"/>
      <c r="M2093" s="37"/>
      <c r="N2093" s="38"/>
      <c r="O2093" s="41"/>
    </row>
    <row r="2094" spans="2:15" ht="15" customHeight="1" x14ac:dyDescent="0.3">
      <c r="B2094" s="42"/>
      <c r="C2094" s="43"/>
      <c r="D2094" s="44"/>
      <c r="E2094" s="45"/>
      <c r="F2094" s="46"/>
      <c r="G2094" s="47"/>
      <c r="H2094" s="48"/>
      <c r="I2094" s="43"/>
      <c r="J2094" s="49"/>
      <c r="K2094" s="50"/>
      <c r="L2094" s="43"/>
      <c r="M2094" s="47"/>
      <c r="N2094" s="48"/>
      <c r="O2094" s="51"/>
    </row>
    <row r="2095" spans="2:15" ht="15" customHeight="1" x14ac:dyDescent="0.3">
      <c r="B2095" s="32"/>
      <c r="C2095" s="33"/>
      <c r="D2095" s="34"/>
      <c r="E2095" s="35"/>
      <c r="F2095" s="36"/>
      <c r="G2095" s="37"/>
      <c r="H2095" s="38"/>
      <c r="I2095" s="33"/>
      <c r="J2095" s="39"/>
      <c r="K2095" s="40"/>
      <c r="L2095" s="33"/>
      <c r="M2095" s="37"/>
      <c r="N2095" s="38"/>
      <c r="O2095" s="41"/>
    </row>
    <row r="2096" spans="2:15" ht="15" customHeight="1" x14ac:dyDescent="0.3">
      <c r="B2096" s="42"/>
      <c r="C2096" s="43"/>
      <c r="D2096" s="44"/>
      <c r="E2096" s="45"/>
      <c r="F2096" s="46"/>
      <c r="G2096" s="47"/>
      <c r="H2096" s="48"/>
      <c r="I2096" s="43"/>
      <c r="J2096" s="49"/>
      <c r="K2096" s="50"/>
      <c r="L2096" s="43"/>
      <c r="M2096" s="47"/>
      <c r="N2096" s="48"/>
      <c r="O2096" s="51"/>
    </row>
    <row r="2097" spans="2:15" ht="15" customHeight="1" x14ac:dyDescent="0.3">
      <c r="B2097" s="32"/>
      <c r="C2097" s="33"/>
      <c r="D2097" s="34"/>
      <c r="E2097" s="35"/>
      <c r="F2097" s="36"/>
      <c r="G2097" s="37"/>
      <c r="H2097" s="38"/>
      <c r="I2097" s="33"/>
      <c r="J2097" s="39"/>
      <c r="K2097" s="40"/>
      <c r="L2097" s="33"/>
      <c r="M2097" s="37"/>
      <c r="N2097" s="38"/>
      <c r="O2097" s="41"/>
    </row>
    <row r="2098" spans="2:15" ht="15" customHeight="1" x14ac:dyDescent="0.3">
      <c r="B2098" s="42"/>
      <c r="C2098" s="43"/>
      <c r="D2098" s="44"/>
      <c r="E2098" s="45"/>
      <c r="F2098" s="46"/>
      <c r="G2098" s="47"/>
      <c r="H2098" s="48"/>
      <c r="I2098" s="43"/>
      <c r="J2098" s="49"/>
      <c r="K2098" s="50"/>
      <c r="L2098" s="43"/>
      <c r="M2098" s="47"/>
      <c r="N2098" s="48"/>
      <c r="O2098" s="51"/>
    </row>
    <row r="2099" spans="2:15" ht="15" customHeight="1" x14ac:dyDescent="0.3">
      <c r="B2099" s="32"/>
      <c r="C2099" s="33"/>
      <c r="D2099" s="34"/>
      <c r="E2099" s="35"/>
      <c r="F2099" s="36"/>
      <c r="G2099" s="37"/>
      <c r="H2099" s="38"/>
      <c r="I2099" s="33"/>
      <c r="J2099" s="39"/>
      <c r="K2099" s="40"/>
      <c r="L2099" s="33"/>
      <c r="M2099" s="37"/>
      <c r="N2099" s="38"/>
      <c r="O2099" s="41"/>
    </row>
    <row r="2100" spans="2:15" ht="15" customHeight="1" x14ac:dyDescent="0.3">
      <c r="B2100" s="42"/>
      <c r="C2100" s="43"/>
      <c r="D2100" s="44"/>
      <c r="E2100" s="45"/>
      <c r="F2100" s="46"/>
      <c r="G2100" s="47"/>
      <c r="H2100" s="48"/>
      <c r="I2100" s="43"/>
      <c r="J2100" s="49"/>
      <c r="K2100" s="50"/>
      <c r="L2100" s="43"/>
      <c r="M2100" s="47"/>
      <c r="N2100" s="48"/>
      <c r="O2100" s="51"/>
    </row>
    <row r="2101" spans="2:15" ht="15" customHeight="1" x14ac:dyDescent="0.3">
      <c r="B2101" s="32"/>
      <c r="C2101" s="33"/>
      <c r="D2101" s="34"/>
      <c r="E2101" s="35"/>
      <c r="F2101" s="36"/>
      <c r="G2101" s="37"/>
      <c r="H2101" s="38"/>
      <c r="I2101" s="33"/>
      <c r="J2101" s="39"/>
      <c r="K2101" s="40"/>
      <c r="L2101" s="33"/>
      <c r="M2101" s="37"/>
      <c r="N2101" s="38"/>
      <c r="O2101" s="41"/>
    </row>
    <row r="2102" spans="2:15" ht="15" customHeight="1" x14ac:dyDescent="0.3">
      <c r="B2102" s="42"/>
      <c r="C2102" s="43"/>
      <c r="D2102" s="44"/>
      <c r="E2102" s="45"/>
      <c r="F2102" s="46"/>
      <c r="G2102" s="47"/>
      <c r="H2102" s="48"/>
      <c r="I2102" s="43"/>
      <c r="J2102" s="49"/>
      <c r="K2102" s="50"/>
      <c r="L2102" s="43"/>
      <c r="M2102" s="47"/>
      <c r="N2102" s="48"/>
      <c r="O2102" s="51"/>
    </row>
    <row r="2103" spans="2:15" ht="15" customHeight="1" x14ac:dyDescent="0.3">
      <c r="B2103" s="32"/>
      <c r="C2103" s="33"/>
      <c r="D2103" s="34"/>
      <c r="E2103" s="35"/>
      <c r="F2103" s="36"/>
      <c r="G2103" s="37"/>
      <c r="H2103" s="38"/>
      <c r="I2103" s="33"/>
      <c r="J2103" s="39"/>
      <c r="K2103" s="40"/>
      <c r="L2103" s="33"/>
      <c r="M2103" s="37"/>
      <c r="N2103" s="38"/>
      <c r="O2103" s="41"/>
    </row>
    <row r="2104" spans="2:15" ht="15" customHeight="1" x14ac:dyDescent="0.3">
      <c r="B2104" s="42"/>
      <c r="C2104" s="43"/>
      <c r="D2104" s="44"/>
      <c r="E2104" s="45"/>
      <c r="F2104" s="46"/>
      <c r="G2104" s="47"/>
      <c r="H2104" s="48"/>
      <c r="I2104" s="43"/>
      <c r="J2104" s="49"/>
      <c r="K2104" s="50"/>
      <c r="L2104" s="43"/>
      <c r="M2104" s="47"/>
      <c r="N2104" s="48"/>
      <c r="O2104" s="51"/>
    </row>
    <row r="2105" spans="2:15" ht="15" customHeight="1" x14ac:dyDescent="0.3">
      <c r="B2105" s="32"/>
      <c r="C2105" s="33"/>
      <c r="D2105" s="34"/>
      <c r="E2105" s="35"/>
      <c r="F2105" s="36"/>
      <c r="G2105" s="37"/>
      <c r="H2105" s="38"/>
      <c r="I2105" s="33"/>
      <c r="J2105" s="39"/>
      <c r="K2105" s="40"/>
      <c r="L2105" s="33"/>
      <c r="M2105" s="37"/>
      <c r="N2105" s="38"/>
      <c r="O2105" s="41"/>
    </row>
    <row r="2106" spans="2:15" ht="15" customHeight="1" x14ac:dyDescent="0.3">
      <c r="B2106" s="42"/>
      <c r="C2106" s="43"/>
      <c r="D2106" s="44"/>
      <c r="E2106" s="45"/>
      <c r="F2106" s="46"/>
      <c r="G2106" s="47"/>
      <c r="H2106" s="48"/>
      <c r="I2106" s="43"/>
      <c r="J2106" s="49"/>
      <c r="K2106" s="50"/>
      <c r="L2106" s="43"/>
      <c r="M2106" s="47"/>
      <c r="N2106" s="48"/>
      <c r="O2106" s="51"/>
    </row>
    <row r="2107" spans="2:15" ht="15" customHeight="1" x14ac:dyDescent="0.3">
      <c r="B2107" s="32"/>
      <c r="C2107" s="33"/>
      <c r="D2107" s="34"/>
      <c r="E2107" s="35"/>
      <c r="F2107" s="36"/>
      <c r="G2107" s="37"/>
      <c r="H2107" s="38"/>
      <c r="I2107" s="33"/>
      <c r="J2107" s="39"/>
      <c r="K2107" s="40"/>
      <c r="L2107" s="33"/>
      <c r="M2107" s="37"/>
      <c r="N2107" s="38"/>
      <c r="O2107" s="41"/>
    </row>
    <row r="2108" spans="2:15" ht="15" customHeight="1" x14ac:dyDescent="0.3">
      <c r="B2108" s="42"/>
      <c r="C2108" s="43"/>
      <c r="D2108" s="44"/>
      <c r="E2108" s="45"/>
      <c r="F2108" s="46"/>
      <c r="G2108" s="47"/>
      <c r="H2108" s="48"/>
      <c r="I2108" s="43"/>
      <c r="J2108" s="49"/>
      <c r="K2108" s="50"/>
      <c r="L2108" s="43"/>
      <c r="M2108" s="47"/>
      <c r="N2108" s="48"/>
      <c r="O2108" s="51"/>
    </row>
    <row r="2109" spans="2:15" ht="15" customHeight="1" x14ac:dyDescent="0.3">
      <c r="B2109" s="32"/>
      <c r="C2109" s="33"/>
      <c r="D2109" s="34"/>
      <c r="E2109" s="35"/>
      <c r="F2109" s="36"/>
      <c r="G2109" s="37"/>
      <c r="H2109" s="38"/>
      <c r="I2109" s="33"/>
      <c r="J2109" s="39"/>
      <c r="K2109" s="40"/>
      <c r="L2109" s="33"/>
      <c r="M2109" s="37"/>
      <c r="N2109" s="38"/>
      <c r="O2109" s="41"/>
    </row>
    <row r="2110" spans="2:15" ht="15" customHeight="1" x14ac:dyDescent="0.3">
      <c r="B2110" s="42"/>
      <c r="C2110" s="43"/>
      <c r="D2110" s="44"/>
      <c r="E2110" s="45"/>
      <c r="F2110" s="46"/>
      <c r="G2110" s="47"/>
      <c r="H2110" s="48"/>
      <c r="I2110" s="43"/>
      <c r="J2110" s="49"/>
      <c r="K2110" s="50"/>
      <c r="L2110" s="43"/>
      <c r="M2110" s="47"/>
      <c r="N2110" s="48"/>
      <c r="O2110" s="51"/>
    </row>
    <row r="2111" spans="2:15" ht="15" customHeight="1" x14ac:dyDescent="0.3">
      <c r="B2111" s="32"/>
      <c r="C2111" s="33"/>
      <c r="D2111" s="34"/>
      <c r="E2111" s="35"/>
      <c r="F2111" s="36"/>
      <c r="G2111" s="37"/>
      <c r="H2111" s="38"/>
      <c r="I2111" s="33"/>
      <c r="J2111" s="39"/>
      <c r="K2111" s="40"/>
      <c r="L2111" s="33"/>
      <c r="M2111" s="37"/>
      <c r="N2111" s="38"/>
      <c r="O2111" s="41"/>
    </row>
    <row r="2112" spans="2:15" ht="15" customHeight="1" x14ac:dyDescent="0.3">
      <c r="B2112" s="42"/>
      <c r="C2112" s="43"/>
      <c r="D2112" s="44"/>
      <c r="E2112" s="45"/>
      <c r="F2112" s="46"/>
      <c r="G2112" s="47"/>
      <c r="H2112" s="48"/>
      <c r="I2112" s="43"/>
      <c r="J2112" s="49"/>
      <c r="K2112" s="50"/>
      <c r="L2112" s="43"/>
      <c r="M2112" s="47"/>
      <c r="N2112" s="48"/>
      <c r="O2112" s="51"/>
    </row>
    <row r="2113" spans="2:15" ht="15" customHeight="1" x14ac:dyDescent="0.3">
      <c r="B2113" s="32"/>
      <c r="C2113" s="33"/>
      <c r="D2113" s="34"/>
      <c r="E2113" s="35"/>
      <c r="F2113" s="36"/>
      <c r="G2113" s="37"/>
      <c r="H2113" s="38"/>
      <c r="I2113" s="33"/>
      <c r="J2113" s="39"/>
      <c r="K2113" s="40"/>
      <c r="L2113" s="33"/>
      <c r="M2113" s="37"/>
      <c r="N2113" s="38"/>
      <c r="O2113" s="41"/>
    </row>
    <row r="2114" spans="2:15" ht="15" customHeight="1" x14ac:dyDescent="0.3">
      <c r="B2114" s="42"/>
      <c r="C2114" s="43"/>
      <c r="D2114" s="44"/>
      <c r="E2114" s="45"/>
      <c r="F2114" s="46"/>
      <c r="G2114" s="47"/>
      <c r="H2114" s="48"/>
      <c r="I2114" s="43"/>
      <c r="J2114" s="49"/>
      <c r="K2114" s="50"/>
      <c r="L2114" s="43"/>
      <c r="M2114" s="47"/>
      <c r="N2114" s="48"/>
      <c r="O2114" s="51"/>
    </row>
    <row r="2115" spans="2:15" ht="15" customHeight="1" x14ac:dyDescent="0.3">
      <c r="B2115" s="32"/>
      <c r="C2115" s="33"/>
      <c r="D2115" s="34"/>
      <c r="E2115" s="35"/>
      <c r="F2115" s="36"/>
      <c r="G2115" s="37"/>
      <c r="H2115" s="38"/>
      <c r="I2115" s="33"/>
      <c r="J2115" s="39"/>
      <c r="K2115" s="40"/>
      <c r="L2115" s="33"/>
      <c r="M2115" s="37"/>
      <c r="N2115" s="38"/>
      <c r="O2115" s="41"/>
    </row>
    <row r="2116" spans="2:15" ht="15" customHeight="1" x14ac:dyDescent="0.3">
      <c r="B2116" s="42"/>
      <c r="C2116" s="43"/>
      <c r="D2116" s="44"/>
      <c r="E2116" s="45"/>
      <c r="F2116" s="46"/>
      <c r="G2116" s="47"/>
      <c r="H2116" s="48"/>
      <c r="I2116" s="43"/>
      <c r="J2116" s="49"/>
      <c r="K2116" s="50"/>
      <c r="L2116" s="43"/>
      <c r="M2116" s="47"/>
      <c r="N2116" s="48"/>
      <c r="O2116" s="51"/>
    </row>
    <row r="2117" spans="2:15" ht="15" customHeight="1" x14ac:dyDescent="0.3">
      <c r="B2117" s="32"/>
      <c r="C2117" s="33"/>
      <c r="D2117" s="34"/>
      <c r="E2117" s="35"/>
      <c r="F2117" s="36"/>
      <c r="G2117" s="37"/>
      <c r="H2117" s="38"/>
      <c r="I2117" s="33"/>
      <c r="J2117" s="39"/>
      <c r="K2117" s="40"/>
      <c r="L2117" s="33"/>
      <c r="M2117" s="37"/>
      <c r="N2117" s="38"/>
      <c r="O2117" s="41"/>
    </row>
    <row r="2118" spans="2:15" ht="15" customHeight="1" x14ac:dyDescent="0.3">
      <c r="B2118" s="42"/>
      <c r="C2118" s="43"/>
      <c r="D2118" s="44"/>
      <c r="E2118" s="45"/>
      <c r="F2118" s="46"/>
      <c r="G2118" s="47"/>
      <c r="H2118" s="48"/>
      <c r="I2118" s="43"/>
      <c r="J2118" s="49"/>
      <c r="K2118" s="50"/>
      <c r="L2118" s="43"/>
      <c r="M2118" s="47"/>
      <c r="N2118" s="48"/>
      <c r="O2118" s="51"/>
    </row>
    <row r="2119" spans="2:15" ht="15" customHeight="1" x14ac:dyDescent="0.3">
      <c r="B2119" s="32"/>
      <c r="C2119" s="33"/>
      <c r="D2119" s="34"/>
      <c r="E2119" s="35"/>
      <c r="F2119" s="36"/>
      <c r="G2119" s="37"/>
      <c r="H2119" s="38"/>
      <c r="I2119" s="33"/>
      <c r="J2119" s="39"/>
      <c r="K2119" s="40"/>
      <c r="L2119" s="33"/>
      <c r="M2119" s="37"/>
      <c r="N2119" s="38"/>
      <c r="O2119" s="41"/>
    </row>
    <row r="2120" spans="2:15" ht="15" customHeight="1" x14ac:dyDescent="0.3">
      <c r="B2120" s="42"/>
      <c r="C2120" s="43"/>
      <c r="D2120" s="44"/>
      <c r="E2120" s="45"/>
      <c r="F2120" s="46"/>
      <c r="G2120" s="47"/>
      <c r="H2120" s="48"/>
      <c r="I2120" s="43"/>
      <c r="J2120" s="49"/>
      <c r="K2120" s="50"/>
      <c r="L2120" s="43"/>
      <c r="M2120" s="47"/>
      <c r="N2120" s="48"/>
      <c r="O2120" s="51"/>
    </row>
    <row r="2121" spans="2:15" ht="15" customHeight="1" x14ac:dyDescent="0.3">
      <c r="B2121" s="32"/>
      <c r="C2121" s="33"/>
      <c r="D2121" s="34"/>
      <c r="E2121" s="35"/>
      <c r="F2121" s="36"/>
      <c r="G2121" s="37"/>
      <c r="H2121" s="38"/>
      <c r="I2121" s="33"/>
      <c r="J2121" s="39"/>
      <c r="K2121" s="40"/>
      <c r="L2121" s="33"/>
      <c r="M2121" s="37"/>
      <c r="N2121" s="38"/>
      <c r="O2121" s="41"/>
    </row>
    <row r="2122" spans="2:15" ht="15" customHeight="1" x14ac:dyDescent="0.3">
      <c r="B2122" s="42"/>
      <c r="C2122" s="43"/>
      <c r="D2122" s="44"/>
      <c r="E2122" s="45"/>
      <c r="F2122" s="46"/>
      <c r="G2122" s="47"/>
      <c r="H2122" s="48"/>
      <c r="I2122" s="43"/>
      <c r="J2122" s="49"/>
      <c r="K2122" s="50"/>
      <c r="L2122" s="43"/>
      <c r="M2122" s="47"/>
      <c r="N2122" s="48"/>
      <c r="O2122" s="51"/>
    </row>
    <row r="2123" spans="2:15" ht="15" customHeight="1" x14ac:dyDescent="0.3">
      <c r="B2123" s="32"/>
      <c r="C2123" s="33"/>
      <c r="D2123" s="34"/>
      <c r="E2123" s="35"/>
      <c r="F2123" s="36"/>
      <c r="G2123" s="37"/>
      <c r="H2123" s="38"/>
      <c r="I2123" s="33"/>
      <c r="J2123" s="39"/>
      <c r="K2123" s="40"/>
      <c r="L2123" s="33"/>
      <c r="M2123" s="37"/>
      <c r="N2123" s="38"/>
      <c r="O2123" s="41"/>
    </row>
    <row r="2124" spans="2:15" ht="15" customHeight="1" x14ac:dyDescent="0.3">
      <c r="B2124" s="42"/>
      <c r="C2124" s="43"/>
      <c r="D2124" s="44"/>
      <c r="E2124" s="45"/>
      <c r="F2124" s="46"/>
      <c r="G2124" s="47"/>
      <c r="H2124" s="48"/>
      <c r="I2124" s="43"/>
      <c r="J2124" s="49"/>
      <c r="K2124" s="50"/>
      <c r="L2124" s="43"/>
      <c r="M2124" s="47"/>
      <c r="N2124" s="48"/>
      <c r="O2124" s="51"/>
    </row>
    <row r="2125" spans="2:15" ht="15" customHeight="1" x14ac:dyDescent="0.3">
      <c r="B2125" s="32"/>
      <c r="C2125" s="33"/>
      <c r="D2125" s="34"/>
      <c r="E2125" s="35"/>
      <c r="F2125" s="36"/>
      <c r="G2125" s="37"/>
      <c r="H2125" s="38"/>
      <c r="I2125" s="33"/>
      <c r="J2125" s="39"/>
      <c r="K2125" s="40"/>
      <c r="L2125" s="33"/>
      <c r="M2125" s="37"/>
      <c r="N2125" s="38"/>
      <c r="O2125" s="41"/>
    </row>
    <row r="2126" spans="2:15" ht="15" customHeight="1" x14ac:dyDescent="0.3">
      <c r="B2126" s="42"/>
      <c r="C2126" s="43"/>
      <c r="D2126" s="44"/>
      <c r="E2126" s="45"/>
      <c r="F2126" s="46"/>
      <c r="G2126" s="47"/>
      <c r="H2126" s="48"/>
      <c r="I2126" s="43"/>
      <c r="J2126" s="49"/>
      <c r="K2126" s="50"/>
      <c r="L2126" s="43"/>
      <c r="M2126" s="47"/>
      <c r="N2126" s="48"/>
      <c r="O2126" s="51"/>
    </row>
    <row r="2127" spans="2:15" ht="15" customHeight="1" x14ac:dyDescent="0.3">
      <c r="B2127" s="32"/>
      <c r="C2127" s="33"/>
      <c r="D2127" s="34"/>
      <c r="E2127" s="35"/>
      <c r="F2127" s="36"/>
      <c r="G2127" s="37"/>
      <c r="H2127" s="38"/>
      <c r="I2127" s="33"/>
      <c r="J2127" s="39"/>
      <c r="K2127" s="40"/>
      <c r="L2127" s="33"/>
      <c r="M2127" s="37"/>
      <c r="N2127" s="38"/>
      <c r="O2127" s="41"/>
    </row>
    <row r="2128" spans="2:15" ht="15" customHeight="1" x14ac:dyDescent="0.3">
      <c r="B2128" s="42"/>
      <c r="C2128" s="43"/>
      <c r="D2128" s="44"/>
      <c r="E2128" s="45"/>
      <c r="F2128" s="46"/>
      <c r="G2128" s="47"/>
      <c r="H2128" s="48"/>
      <c r="I2128" s="43"/>
      <c r="J2128" s="49"/>
      <c r="K2128" s="50"/>
      <c r="L2128" s="43"/>
      <c r="M2128" s="47"/>
      <c r="N2128" s="48"/>
      <c r="O2128" s="51"/>
    </row>
    <row r="2129" spans="2:15" ht="15" customHeight="1" x14ac:dyDescent="0.3">
      <c r="B2129" s="32"/>
      <c r="C2129" s="33"/>
      <c r="D2129" s="34"/>
      <c r="E2129" s="35"/>
      <c r="F2129" s="36"/>
      <c r="G2129" s="37"/>
      <c r="H2129" s="38"/>
      <c r="I2129" s="33"/>
      <c r="J2129" s="39"/>
      <c r="K2129" s="40"/>
      <c r="L2129" s="33"/>
      <c r="M2129" s="37"/>
      <c r="N2129" s="38"/>
      <c r="O2129" s="41"/>
    </row>
    <row r="2130" spans="2:15" ht="15" customHeight="1" x14ac:dyDescent="0.3">
      <c r="B2130" s="42"/>
      <c r="C2130" s="43"/>
      <c r="D2130" s="44"/>
      <c r="E2130" s="45"/>
      <c r="F2130" s="46"/>
      <c r="G2130" s="47"/>
      <c r="H2130" s="48"/>
      <c r="I2130" s="43"/>
      <c r="J2130" s="49"/>
      <c r="K2130" s="50"/>
      <c r="L2130" s="43"/>
      <c r="M2130" s="47"/>
      <c r="N2130" s="48"/>
      <c r="O2130" s="51"/>
    </row>
    <row r="2131" spans="2:15" ht="15" customHeight="1" x14ac:dyDescent="0.3">
      <c r="B2131" s="32"/>
      <c r="C2131" s="33"/>
      <c r="D2131" s="34"/>
      <c r="E2131" s="35"/>
      <c r="F2131" s="36"/>
      <c r="G2131" s="37"/>
      <c r="H2131" s="38"/>
      <c r="I2131" s="33"/>
      <c r="J2131" s="39"/>
      <c r="K2131" s="40"/>
      <c r="L2131" s="33"/>
      <c r="M2131" s="37"/>
      <c r="N2131" s="38"/>
      <c r="O2131" s="41"/>
    </row>
    <row r="2132" spans="2:15" ht="15" customHeight="1" x14ac:dyDescent="0.3">
      <c r="B2132" s="42"/>
      <c r="C2132" s="43"/>
      <c r="D2132" s="44"/>
      <c r="E2132" s="45"/>
      <c r="F2132" s="46"/>
      <c r="G2132" s="47"/>
      <c r="H2132" s="48"/>
      <c r="I2132" s="43"/>
      <c r="J2132" s="49"/>
      <c r="K2132" s="50"/>
      <c r="L2132" s="43"/>
      <c r="M2132" s="47"/>
      <c r="N2132" s="48"/>
      <c r="O2132" s="51"/>
    </row>
    <row r="2133" spans="2:15" ht="15" customHeight="1" x14ac:dyDescent="0.3">
      <c r="B2133" s="32"/>
      <c r="C2133" s="33"/>
      <c r="D2133" s="34"/>
      <c r="E2133" s="35"/>
      <c r="F2133" s="36"/>
      <c r="G2133" s="37"/>
      <c r="H2133" s="38"/>
      <c r="I2133" s="33"/>
      <c r="J2133" s="39"/>
      <c r="K2133" s="40"/>
      <c r="L2133" s="33"/>
      <c r="M2133" s="37"/>
      <c r="N2133" s="38"/>
      <c r="O2133" s="41"/>
    </row>
    <row r="2134" spans="2:15" ht="15" customHeight="1" x14ac:dyDescent="0.3">
      <c r="B2134" s="42"/>
      <c r="C2134" s="43"/>
      <c r="D2134" s="44"/>
      <c r="E2134" s="45"/>
      <c r="F2134" s="46"/>
      <c r="G2134" s="47"/>
      <c r="H2134" s="48"/>
      <c r="I2134" s="43"/>
      <c r="J2134" s="49"/>
      <c r="K2134" s="50"/>
      <c r="L2134" s="43"/>
      <c r="M2134" s="47"/>
      <c r="N2134" s="48"/>
      <c r="O2134" s="51"/>
    </row>
    <row r="2135" spans="2:15" ht="15" customHeight="1" x14ac:dyDescent="0.3">
      <c r="B2135" s="32"/>
      <c r="C2135" s="33"/>
      <c r="D2135" s="34"/>
      <c r="E2135" s="35"/>
      <c r="F2135" s="36"/>
      <c r="G2135" s="37"/>
      <c r="H2135" s="38"/>
      <c r="I2135" s="33"/>
      <c r="J2135" s="39"/>
      <c r="K2135" s="40"/>
      <c r="L2135" s="33"/>
      <c r="M2135" s="37"/>
      <c r="N2135" s="38"/>
      <c r="O2135" s="41"/>
    </row>
    <row r="2136" spans="2:15" ht="15" customHeight="1" x14ac:dyDescent="0.3">
      <c r="B2136" s="42"/>
      <c r="C2136" s="43"/>
      <c r="D2136" s="44"/>
      <c r="E2136" s="45"/>
      <c r="F2136" s="46"/>
      <c r="G2136" s="47"/>
      <c r="H2136" s="48"/>
      <c r="I2136" s="43"/>
      <c r="J2136" s="49"/>
      <c r="K2136" s="50"/>
      <c r="L2136" s="43"/>
      <c r="M2136" s="47"/>
      <c r="N2136" s="48"/>
      <c r="O2136" s="51"/>
    </row>
    <row r="2137" spans="2:15" ht="15" customHeight="1" x14ac:dyDescent="0.3">
      <c r="B2137" s="32"/>
      <c r="C2137" s="33"/>
      <c r="D2137" s="34"/>
      <c r="E2137" s="35"/>
      <c r="F2137" s="36"/>
      <c r="G2137" s="37"/>
      <c r="H2137" s="38"/>
      <c r="I2137" s="33"/>
      <c r="J2137" s="39"/>
      <c r="K2137" s="40"/>
      <c r="L2137" s="33"/>
      <c r="M2137" s="37"/>
      <c r="N2137" s="38"/>
      <c r="O2137" s="41"/>
    </row>
    <row r="2138" spans="2:15" ht="15" customHeight="1" x14ac:dyDescent="0.3">
      <c r="B2138" s="42"/>
      <c r="C2138" s="43"/>
      <c r="D2138" s="44"/>
      <c r="E2138" s="45"/>
      <c r="F2138" s="46"/>
      <c r="G2138" s="47"/>
      <c r="H2138" s="48"/>
      <c r="I2138" s="43"/>
      <c r="J2138" s="49"/>
      <c r="K2138" s="50"/>
      <c r="L2138" s="43"/>
      <c r="M2138" s="47"/>
      <c r="N2138" s="48"/>
      <c r="O2138" s="51"/>
    </row>
    <row r="2139" spans="2:15" ht="15" customHeight="1" x14ac:dyDescent="0.3">
      <c r="B2139" s="32"/>
      <c r="C2139" s="33"/>
      <c r="D2139" s="34"/>
      <c r="E2139" s="35"/>
      <c r="F2139" s="36"/>
      <c r="G2139" s="37"/>
      <c r="H2139" s="38"/>
      <c r="I2139" s="33"/>
      <c r="J2139" s="39"/>
      <c r="K2139" s="40"/>
      <c r="L2139" s="33"/>
      <c r="M2139" s="37"/>
      <c r="N2139" s="38"/>
      <c r="O2139" s="41"/>
    </row>
    <row r="2140" spans="2:15" ht="15" customHeight="1" x14ac:dyDescent="0.3">
      <c r="B2140" s="42"/>
      <c r="C2140" s="43"/>
      <c r="D2140" s="44"/>
      <c r="E2140" s="45"/>
      <c r="F2140" s="46"/>
      <c r="G2140" s="47"/>
      <c r="H2140" s="48"/>
      <c r="I2140" s="43"/>
      <c r="J2140" s="49"/>
      <c r="K2140" s="50"/>
      <c r="L2140" s="43"/>
      <c r="M2140" s="47"/>
      <c r="N2140" s="48"/>
      <c r="O2140" s="51"/>
    </row>
    <row r="2141" spans="2:15" ht="15" customHeight="1" x14ac:dyDescent="0.3">
      <c r="B2141" s="32"/>
      <c r="C2141" s="33"/>
      <c r="D2141" s="34"/>
      <c r="E2141" s="35"/>
      <c r="F2141" s="36"/>
      <c r="G2141" s="37"/>
      <c r="H2141" s="38"/>
      <c r="I2141" s="33"/>
      <c r="J2141" s="39"/>
      <c r="K2141" s="40"/>
      <c r="L2141" s="33"/>
      <c r="M2141" s="37"/>
      <c r="N2141" s="38"/>
      <c r="O2141" s="41"/>
    </row>
    <row r="2142" spans="2:15" ht="15" customHeight="1" x14ac:dyDescent="0.3">
      <c r="B2142" s="42"/>
      <c r="C2142" s="43"/>
      <c r="D2142" s="44"/>
      <c r="E2142" s="45"/>
      <c r="F2142" s="46"/>
      <c r="G2142" s="47"/>
      <c r="H2142" s="48"/>
      <c r="I2142" s="43"/>
      <c r="J2142" s="49"/>
      <c r="K2142" s="50"/>
      <c r="L2142" s="43"/>
      <c r="M2142" s="47"/>
      <c r="N2142" s="48"/>
      <c r="O2142" s="51"/>
    </row>
    <row r="2143" spans="2:15" ht="15" customHeight="1" x14ac:dyDescent="0.3">
      <c r="B2143" s="32"/>
      <c r="C2143" s="33"/>
      <c r="D2143" s="34"/>
      <c r="E2143" s="35"/>
      <c r="F2143" s="36"/>
      <c r="G2143" s="37"/>
      <c r="H2143" s="38"/>
      <c r="I2143" s="33"/>
      <c r="J2143" s="39"/>
      <c r="K2143" s="40"/>
      <c r="L2143" s="33"/>
      <c r="M2143" s="37"/>
      <c r="N2143" s="38"/>
      <c r="O2143" s="41"/>
    </row>
    <row r="2144" spans="2:15" ht="15" customHeight="1" x14ac:dyDescent="0.3">
      <c r="B2144" s="42"/>
      <c r="C2144" s="43"/>
      <c r="D2144" s="44"/>
      <c r="E2144" s="45"/>
      <c r="F2144" s="46"/>
      <c r="G2144" s="47"/>
      <c r="H2144" s="48"/>
      <c r="I2144" s="43"/>
      <c r="J2144" s="49"/>
      <c r="K2144" s="50"/>
      <c r="L2144" s="43"/>
      <c r="M2144" s="47"/>
      <c r="N2144" s="48"/>
      <c r="O2144" s="51"/>
    </row>
    <row r="2145" spans="2:15" ht="15" customHeight="1" x14ac:dyDescent="0.3">
      <c r="B2145" s="32"/>
      <c r="C2145" s="33"/>
      <c r="D2145" s="34"/>
      <c r="E2145" s="35"/>
      <c r="F2145" s="36"/>
      <c r="G2145" s="37"/>
      <c r="H2145" s="38"/>
      <c r="I2145" s="33"/>
      <c r="J2145" s="39"/>
      <c r="K2145" s="40"/>
      <c r="L2145" s="33"/>
      <c r="M2145" s="37"/>
      <c r="N2145" s="38"/>
      <c r="O2145" s="41"/>
    </row>
    <row r="2146" spans="2:15" ht="15" customHeight="1" x14ac:dyDescent="0.3">
      <c r="B2146" s="42"/>
      <c r="C2146" s="43"/>
      <c r="D2146" s="44"/>
      <c r="E2146" s="45"/>
      <c r="F2146" s="46"/>
      <c r="G2146" s="47"/>
      <c r="H2146" s="48"/>
      <c r="I2146" s="43"/>
      <c r="J2146" s="49"/>
      <c r="K2146" s="50"/>
      <c r="L2146" s="43"/>
      <c r="M2146" s="47"/>
      <c r="N2146" s="48"/>
      <c r="O2146" s="51"/>
    </row>
    <row r="2147" spans="2:15" ht="15" customHeight="1" x14ac:dyDescent="0.3">
      <c r="B2147" s="32"/>
      <c r="C2147" s="33"/>
      <c r="D2147" s="34"/>
      <c r="E2147" s="35"/>
      <c r="F2147" s="36"/>
      <c r="G2147" s="37"/>
      <c r="H2147" s="38"/>
      <c r="I2147" s="33"/>
      <c r="J2147" s="39"/>
      <c r="K2147" s="40"/>
      <c r="L2147" s="33"/>
      <c r="M2147" s="37"/>
      <c r="N2147" s="38"/>
      <c r="O2147" s="41"/>
    </row>
    <row r="2148" spans="2:15" ht="15" customHeight="1" x14ac:dyDescent="0.3">
      <c r="B2148" s="42"/>
      <c r="C2148" s="43"/>
      <c r="D2148" s="44"/>
      <c r="E2148" s="45"/>
      <c r="F2148" s="46"/>
      <c r="G2148" s="47"/>
      <c r="H2148" s="48"/>
      <c r="I2148" s="43"/>
      <c r="J2148" s="49"/>
      <c r="K2148" s="50"/>
      <c r="L2148" s="43"/>
      <c r="M2148" s="47"/>
      <c r="N2148" s="48"/>
      <c r="O2148" s="51"/>
    </row>
    <row r="2149" spans="2:15" ht="15" customHeight="1" x14ac:dyDescent="0.3">
      <c r="B2149" s="32"/>
      <c r="C2149" s="33"/>
      <c r="D2149" s="34"/>
      <c r="E2149" s="35"/>
      <c r="F2149" s="36"/>
      <c r="G2149" s="37"/>
      <c r="H2149" s="38"/>
      <c r="I2149" s="33"/>
      <c r="J2149" s="39"/>
      <c r="K2149" s="40"/>
      <c r="L2149" s="33"/>
      <c r="M2149" s="37"/>
      <c r="N2149" s="38"/>
      <c r="O2149" s="41"/>
    </row>
    <row r="2150" spans="2:15" ht="15" customHeight="1" x14ac:dyDescent="0.3">
      <c r="B2150" s="42"/>
      <c r="C2150" s="43"/>
      <c r="D2150" s="44"/>
      <c r="E2150" s="45"/>
      <c r="F2150" s="46"/>
      <c r="G2150" s="47"/>
      <c r="H2150" s="48"/>
      <c r="I2150" s="43"/>
      <c r="J2150" s="49"/>
      <c r="K2150" s="50"/>
      <c r="L2150" s="43"/>
      <c r="M2150" s="47"/>
      <c r="N2150" s="48"/>
      <c r="O2150" s="51"/>
    </row>
    <row r="2151" spans="2:15" ht="15" customHeight="1" x14ac:dyDescent="0.3">
      <c r="B2151" s="32"/>
      <c r="C2151" s="33"/>
      <c r="D2151" s="34"/>
      <c r="E2151" s="35"/>
      <c r="F2151" s="36"/>
      <c r="G2151" s="37"/>
      <c r="H2151" s="38"/>
      <c r="I2151" s="33"/>
      <c r="J2151" s="39"/>
      <c r="K2151" s="40"/>
      <c r="L2151" s="33"/>
      <c r="M2151" s="37"/>
      <c r="N2151" s="38"/>
      <c r="O2151" s="41"/>
    </row>
    <row r="2152" spans="2:15" ht="15" customHeight="1" x14ac:dyDescent="0.3">
      <c r="B2152" s="42"/>
      <c r="C2152" s="43"/>
      <c r="D2152" s="44"/>
      <c r="E2152" s="45"/>
      <c r="F2152" s="46"/>
      <c r="G2152" s="47"/>
      <c r="H2152" s="48"/>
      <c r="I2152" s="43"/>
      <c r="J2152" s="49"/>
      <c r="K2152" s="50"/>
      <c r="L2152" s="43"/>
      <c r="M2152" s="47"/>
      <c r="N2152" s="48"/>
      <c r="O2152" s="51"/>
    </row>
    <row r="2153" spans="2:15" ht="15" customHeight="1" x14ac:dyDescent="0.3">
      <c r="B2153" s="32"/>
      <c r="C2153" s="33"/>
      <c r="D2153" s="34"/>
      <c r="E2153" s="35"/>
      <c r="F2153" s="36"/>
      <c r="G2153" s="37"/>
      <c r="H2153" s="38"/>
      <c r="I2153" s="33"/>
      <c r="J2153" s="39"/>
      <c r="K2153" s="40"/>
      <c r="L2153" s="33"/>
      <c r="M2153" s="37"/>
      <c r="N2153" s="38"/>
      <c r="O2153" s="41"/>
    </row>
    <row r="2154" spans="2:15" ht="15" customHeight="1" x14ac:dyDescent="0.3">
      <c r="B2154" s="42"/>
      <c r="C2154" s="43"/>
      <c r="D2154" s="44"/>
      <c r="E2154" s="45"/>
      <c r="F2154" s="46"/>
      <c r="G2154" s="47"/>
      <c r="H2154" s="48"/>
      <c r="I2154" s="43"/>
      <c r="J2154" s="49"/>
      <c r="K2154" s="50"/>
      <c r="L2154" s="43"/>
      <c r="M2154" s="47"/>
      <c r="N2154" s="48"/>
      <c r="O2154" s="51"/>
    </row>
    <row r="2155" spans="2:15" ht="15" customHeight="1" x14ac:dyDescent="0.3">
      <c r="B2155" s="32"/>
      <c r="C2155" s="33"/>
      <c r="D2155" s="34"/>
      <c r="E2155" s="35"/>
      <c r="F2155" s="36"/>
      <c r="G2155" s="37"/>
      <c r="H2155" s="38"/>
      <c r="I2155" s="33"/>
      <c r="J2155" s="39"/>
      <c r="K2155" s="40"/>
      <c r="L2155" s="33"/>
      <c r="M2155" s="37"/>
      <c r="N2155" s="38"/>
      <c r="O2155" s="41"/>
    </row>
    <row r="2156" spans="2:15" ht="15" customHeight="1" x14ac:dyDescent="0.3">
      <c r="B2156" s="42"/>
      <c r="C2156" s="43"/>
      <c r="D2156" s="44"/>
      <c r="E2156" s="45"/>
      <c r="F2156" s="46"/>
      <c r="G2156" s="47"/>
      <c r="H2156" s="48"/>
      <c r="I2156" s="43"/>
      <c r="J2156" s="49"/>
      <c r="K2156" s="50"/>
      <c r="L2156" s="43"/>
      <c r="M2156" s="47"/>
      <c r="N2156" s="48"/>
      <c r="O2156" s="51"/>
    </row>
    <row r="2157" spans="2:15" ht="15" customHeight="1" x14ac:dyDescent="0.3">
      <c r="B2157" s="32"/>
      <c r="C2157" s="33"/>
      <c r="D2157" s="34"/>
      <c r="E2157" s="35"/>
      <c r="F2157" s="36"/>
      <c r="G2157" s="37"/>
      <c r="H2157" s="38"/>
      <c r="I2157" s="33"/>
      <c r="J2157" s="39"/>
      <c r="K2157" s="40"/>
      <c r="L2157" s="33"/>
      <c r="M2157" s="37"/>
      <c r="N2157" s="38"/>
      <c r="O2157" s="41"/>
    </row>
    <row r="2158" spans="2:15" ht="15" customHeight="1" x14ac:dyDescent="0.3">
      <c r="B2158" s="42"/>
      <c r="C2158" s="43"/>
      <c r="D2158" s="44"/>
      <c r="E2158" s="45"/>
      <c r="F2158" s="46"/>
      <c r="G2158" s="47"/>
      <c r="H2158" s="48"/>
      <c r="I2158" s="43"/>
      <c r="J2158" s="49"/>
      <c r="K2158" s="50"/>
      <c r="L2158" s="43"/>
      <c r="M2158" s="47"/>
      <c r="N2158" s="48"/>
      <c r="O2158" s="51"/>
    </row>
    <row r="2159" spans="2:15" ht="15" customHeight="1" x14ac:dyDescent="0.3">
      <c r="B2159" s="32"/>
      <c r="C2159" s="33"/>
      <c r="D2159" s="34"/>
      <c r="E2159" s="35"/>
      <c r="F2159" s="36"/>
      <c r="G2159" s="37"/>
      <c r="H2159" s="38"/>
      <c r="I2159" s="33"/>
      <c r="J2159" s="39"/>
      <c r="K2159" s="40"/>
      <c r="L2159" s="33"/>
      <c r="M2159" s="37"/>
      <c r="N2159" s="38"/>
      <c r="O2159" s="41"/>
    </row>
    <row r="2160" spans="2:15" ht="15" customHeight="1" x14ac:dyDescent="0.3">
      <c r="B2160" s="42"/>
      <c r="C2160" s="43"/>
      <c r="D2160" s="44"/>
      <c r="E2160" s="45"/>
      <c r="F2160" s="46"/>
      <c r="G2160" s="47"/>
      <c r="H2160" s="48"/>
      <c r="I2160" s="43"/>
      <c r="J2160" s="49"/>
      <c r="K2160" s="50"/>
      <c r="L2160" s="43"/>
      <c r="M2160" s="47"/>
      <c r="N2160" s="48"/>
      <c r="O2160" s="51"/>
    </row>
    <row r="2161" spans="2:15" ht="15" customHeight="1" x14ac:dyDescent="0.3">
      <c r="B2161" s="32"/>
      <c r="C2161" s="33"/>
      <c r="D2161" s="34"/>
      <c r="E2161" s="35"/>
      <c r="F2161" s="36"/>
      <c r="G2161" s="37"/>
      <c r="H2161" s="38"/>
      <c r="I2161" s="33"/>
      <c r="J2161" s="39"/>
      <c r="K2161" s="40"/>
      <c r="L2161" s="33"/>
      <c r="M2161" s="37"/>
      <c r="N2161" s="38"/>
      <c r="O2161" s="41"/>
    </row>
    <row r="2162" spans="2:15" ht="15" customHeight="1" x14ac:dyDescent="0.3">
      <c r="B2162" s="42"/>
      <c r="C2162" s="43"/>
      <c r="D2162" s="44"/>
      <c r="E2162" s="45"/>
      <c r="F2162" s="46"/>
      <c r="G2162" s="47"/>
      <c r="H2162" s="48"/>
      <c r="I2162" s="43"/>
      <c r="J2162" s="49"/>
      <c r="K2162" s="50"/>
      <c r="L2162" s="43"/>
      <c r="M2162" s="47"/>
      <c r="N2162" s="48"/>
      <c r="O2162" s="51"/>
    </row>
    <row r="2163" spans="2:15" ht="15" customHeight="1" x14ac:dyDescent="0.3">
      <c r="B2163" s="32"/>
      <c r="C2163" s="33"/>
      <c r="D2163" s="34"/>
      <c r="E2163" s="35"/>
      <c r="F2163" s="36"/>
      <c r="G2163" s="37"/>
      <c r="H2163" s="38"/>
      <c r="I2163" s="33"/>
      <c r="J2163" s="39"/>
      <c r="K2163" s="40"/>
      <c r="L2163" s="33"/>
      <c r="M2163" s="37"/>
      <c r="N2163" s="38"/>
      <c r="O2163" s="41"/>
    </row>
    <row r="2164" spans="2:15" ht="15" customHeight="1" x14ac:dyDescent="0.3">
      <c r="B2164" s="42"/>
      <c r="C2164" s="43"/>
      <c r="D2164" s="44"/>
      <c r="E2164" s="45"/>
      <c r="F2164" s="46"/>
      <c r="G2164" s="47"/>
      <c r="H2164" s="48"/>
      <c r="I2164" s="43"/>
      <c r="J2164" s="49"/>
      <c r="K2164" s="50"/>
      <c r="L2164" s="43"/>
      <c r="M2164" s="47"/>
      <c r="N2164" s="48"/>
      <c r="O2164" s="51"/>
    </row>
    <row r="2165" spans="2:15" ht="15" customHeight="1" x14ac:dyDescent="0.3">
      <c r="B2165" s="32"/>
      <c r="C2165" s="33"/>
      <c r="D2165" s="34"/>
      <c r="E2165" s="35"/>
      <c r="F2165" s="36"/>
      <c r="G2165" s="37"/>
      <c r="H2165" s="38"/>
      <c r="I2165" s="33"/>
      <c r="J2165" s="39"/>
      <c r="K2165" s="40"/>
      <c r="L2165" s="33"/>
      <c r="M2165" s="37"/>
      <c r="N2165" s="38"/>
      <c r="O2165" s="41"/>
    </row>
    <row r="2166" spans="2:15" ht="15" customHeight="1" x14ac:dyDescent="0.3">
      <c r="B2166" s="42"/>
      <c r="C2166" s="43"/>
      <c r="D2166" s="44"/>
      <c r="E2166" s="45"/>
      <c r="F2166" s="46"/>
      <c r="G2166" s="47"/>
      <c r="H2166" s="48"/>
      <c r="I2166" s="43"/>
      <c r="J2166" s="49"/>
      <c r="K2166" s="50"/>
      <c r="L2166" s="43"/>
      <c r="M2166" s="47"/>
      <c r="N2166" s="48"/>
      <c r="O2166" s="51"/>
    </row>
    <row r="2167" spans="2:15" ht="15" customHeight="1" x14ac:dyDescent="0.3">
      <c r="B2167" s="32"/>
      <c r="C2167" s="33"/>
      <c r="D2167" s="34"/>
      <c r="E2167" s="35"/>
      <c r="F2167" s="36"/>
      <c r="G2167" s="37"/>
      <c r="H2167" s="38"/>
      <c r="I2167" s="33"/>
      <c r="J2167" s="39"/>
      <c r="K2167" s="40"/>
      <c r="L2167" s="33"/>
      <c r="M2167" s="37"/>
      <c r="N2167" s="38"/>
      <c r="O2167" s="41"/>
    </row>
    <row r="2168" spans="2:15" ht="15" customHeight="1" x14ac:dyDescent="0.3">
      <c r="B2168" s="42"/>
      <c r="C2168" s="43"/>
      <c r="D2168" s="44"/>
      <c r="E2168" s="45"/>
      <c r="F2168" s="46"/>
      <c r="G2168" s="47"/>
      <c r="H2168" s="48"/>
      <c r="I2168" s="43"/>
      <c r="J2168" s="49"/>
      <c r="K2168" s="50"/>
      <c r="L2168" s="43"/>
      <c r="M2168" s="47"/>
      <c r="N2168" s="48"/>
      <c r="O2168" s="51"/>
    </row>
    <row r="2169" spans="2:15" ht="15" customHeight="1" x14ac:dyDescent="0.3">
      <c r="B2169" s="32"/>
      <c r="C2169" s="33"/>
      <c r="D2169" s="34"/>
      <c r="E2169" s="35"/>
      <c r="F2169" s="36"/>
      <c r="G2169" s="37"/>
      <c r="H2169" s="38"/>
      <c r="I2169" s="33"/>
      <c r="J2169" s="39"/>
      <c r="K2169" s="40"/>
      <c r="L2169" s="33"/>
      <c r="M2169" s="37"/>
      <c r="N2169" s="38"/>
      <c r="O2169" s="41"/>
    </row>
    <row r="2170" spans="2:15" ht="15" customHeight="1" x14ac:dyDescent="0.3">
      <c r="B2170" s="42"/>
      <c r="C2170" s="43"/>
      <c r="D2170" s="44"/>
      <c r="E2170" s="45"/>
      <c r="F2170" s="46"/>
      <c r="G2170" s="47"/>
      <c r="H2170" s="48"/>
      <c r="I2170" s="43"/>
      <c r="J2170" s="49"/>
      <c r="K2170" s="50"/>
      <c r="L2170" s="43"/>
      <c r="M2170" s="47"/>
      <c r="N2170" s="48"/>
      <c r="O2170" s="51"/>
    </row>
    <row r="2171" spans="2:15" ht="15" customHeight="1" x14ac:dyDescent="0.3">
      <c r="B2171" s="32"/>
      <c r="C2171" s="33"/>
      <c r="D2171" s="34"/>
      <c r="E2171" s="35"/>
      <c r="F2171" s="36"/>
      <c r="G2171" s="37"/>
      <c r="H2171" s="38"/>
      <c r="I2171" s="33"/>
      <c r="J2171" s="39"/>
      <c r="K2171" s="40"/>
      <c r="L2171" s="33"/>
      <c r="M2171" s="37"/>
      <c r="N2171" s="38"/>
      <c r="O2171" s="41"/>
    </row>
    <row r="2172" spans="2:15" ht="15" customHeight="1" x14ac:dyDescent="0.3">
      <c r="B2172" s="42"/>
      <c r="C2172" s="43"/>
      <c r="D2172" s="44"/>
      <c r="E2172" s="45"/>
      <c r="F2172" s="46"/>
      <c r="G2172" s="47"/>
      <c r="H2172" s="48"/>
      <c r="I2172" s="43"/>
      <c r="J2172" s="49"/>
      <c r="K2172" s="50"/>
      <c r="L2172" s="43"/>
      <c r="M2172" s="47"/>
      <c r="N2172" s="48"/>
      <c r="O2172" s="51"/>
    </row>
    <row r="2173" spans="2:15" ht="15" customHeight="1" x14ac:dyDescent="0.3">
      <c r="B2173" s="32"/>
      <c r="C2173" s="33"/>
      <c r="D2173" s="34"/>
      <c r="E2173" s="35"/>
      <c r="F2173" s="36"/>
      <c r="G2173" s="37"/>
      <c r="H2173" s="38"/>
      <c r="I2173" s="33"/>
      <c r="J2173" s="39"/>
      <c r="K2173" s="40"/>
      <c r="L2173" s="33"/>
      <c r="M2173" s="37"/>
      <c r="N2173" s="38"/>
      <c r="O2173" s="41"/>
    </row>
    <row r="2174" spans="2:15" ht="15" customHeight="1" x14ac:dyDescent="0.3">
      <c r="B2174" s="42"/>
      <c r="C2174" s="43"/>
      <c r="D2174" s="44"/>
      <c r="E2174" s="45"/>
      <c r="F2174" s="46"/>
      <c r="G2174" s="47"/>
      <c r="H2174" s="48"/>
      <c r="I2174" s="43"/>
      <c r="J2174" s="49"/>
      <c r="K2174" s="50"/>
      <c r="L2174" s="43"/>
      <c r="M2174" s="47"/>
      <c r="N2174" s="48"/>
      <c r="O2174" s="51"/>
    </row>
    <row r="2175" spans="2:15" ht="15" customHeight="1" x14ac:dyDescent="0.3">
      <c r="B2175" s="32"/>
      <c r="C2175" s="33"/>
      <c r="D2175" s="34"/>
      <c r="E2175" s="35"/>
      <c r="F2175" s="36"/>
      <c r="G2175" s="37"/>
      <c r="H2175" s="38"/>
      <c r="I2175" s="33"/>
      <c r="J2175" s="39"/>
      <c r="K2175" s="40"/>
      <c r="L2175" s="33"/>
      <c r="M2175" s="37"/>
      <c r="N2175" s="38"/>
      <c r="O2175" s="41"/>
    </row>
    <row r="2176" spans="2:15" ht="15" customHeight="1" x14ac:dyDescent="0.3">
      <c r="B2176" s="42"/>
      <c r="C2176" s="43"/>
      <c r="D2176" s="44"/>
      <c r="E2176" s="45"/>
      <c r="F2176" s="46"/>
      <c r="G2176" s="47"/>
      <c r="H2176" s="48"/>
      <c r="I2176" s="43"/>
      <c r="J2176" s="49"/>
      <c r="K2176" s="50"/>
      <c r="L2176" s="43"/>
      <c r="M2176" s="47"/>
      <c r="N2176" s="48"/>
      <c r="O2176" s="51"/>
    </row>
    <row r="2177" spans="2:15" ht="15" customHeight="1" x14ac:dyDescent="0.3">
      <c r="B2177" s="32"/>
      <c r="C2177" s="33"/>
      <c r="D2177" s="34"/>
      <c r="E2177" s="35"/>
      <c r="F2177" s="36"/>
      <c r="G2177" s="37"/>
      <c r="H2177" s="38"/>
      <c r="I2177" s="33"/>
      <c r="J2177" s="39"/>
      <c r="K2177" s="40"/>
      <c r="L2177" s="33"/>
      <c r="M2177" s="37"/>
      <c r="N2177" s="38"/>
      <c r="O2177" s="41"/>
    </row>
    <row r="2178" spans="2:15" ht="15" customHeight="1" x14ac:dyDescent="0.3">
      <c r="B2178" s="42"/>
      <c r="C2178" s="43"/>
      <c r="D2178" s="44"/>
      <c r="E2178" s="45"/>
      <c r="F2178" s="46"/>
      <c r="G2178" s="47"/>
      <c r="H2178" s="48"/>
      <c r="I2178" s="43"/>
      <c r="J2178" s="49"/>
      <c r="K2178" s="50"/>
      <c r="L2178" s="43"/>
      <c r="M2178" s="47"/>
      <c r="N2178" s="48"/>
      <c r="O2178" s="51"/>
    </row>
    <row r="2179" spans="2:15" ht="15" customHeight="1" x14ac:dyDescent="0.3">
      <c r="B2179" s="32"/>
      <c r="C2179" s="33"/>
      <c r="D2179" s="34"/>
      <c r="E2179" s="35"/>
      <c r="F2179" s="36"/>
      <c r="G2179" s="37"/>
      <c r="H2179" s="38"/>
      <c r="I2179" s="33"/>
      <c r="J2179" s="39"/>
      <c r="K2179" s="40"/>
      <c r="L2179" s="33"/>
      <c r="M2179" s="37"/>
      <c r="N2179" s="38"/>
      <c r="O2179" s="41"/>
    </row>
    <row r="2180" spans="2:15" ht="15" customHeight="1" x14ac:dyDescent="0.3">
      <c r="B2180" s="42"/>
      <c r="C2180" s="43"/>
      <c r="D2180" s="44"/>
      <c r="E2180" s="45"/>
      <c r="F2180" s="46"/>
      <c r="G2180" s="47"/>
      <c r="H2180" s="48"/>
      <c r="I2180" s="43"/>
      <c r="J2180" s="49"/>
      <c r="K2180" s="50"/>
      <c r="L2180" s="43"/>
      <c r="M2180" s="47"/>
      <c r="N2180" s="48"/>
      <c r="O2180" s="51"/>
    </row>
    <row r="2181" spans="2:15" ht="15" customHeight="1" x14ac:dyDescent="0.3">
      <c r="B2181" s="32"/>
      <c r="C2181" s="33"/>
      <c r="D2181" s="34"/>
      <c r="E2181" s="35"/>
      <c r="F2181" s="36"/>
      <c r="G2181" s="37"/>
      <c r="H2181" s="38"/>
      <c r="I2181" s="33"/>
      <c r="J2181" s="39"/>
      <c r="K2181" s="40"/>
      <c r="L2181" s="33"/>
      <c r="M2181" s="37"/>
      <c r="N2181" s="38"/>
      <c r="O2181" s="41"/>
    </row>
    <row r="2182" spans="2:15" ht="15" customHeight="1" x14ac:dyDescent="0.3">
      <c r="B2182" s="42"/>
      <c r="C2182" s="43"/>
      <c r="D2182" s="44"/>
      <c r="E2182" s="45"/>
      <c r="F2182" s="46"/>
      <c r="G2182" s="47"/>
      <c r="H2182" s="48"/>
      <c r="I2182" s="43"/>
      <c r="J2182" s="49"/>
      <c r="K2182" s="50"/>
      <c r="L2182" s="43"/>
      <c r="M2182" s="47"/>
      <c r="N2182" s="48"/>
      <c r="O2182" s="51"/>
    </row>
    <row r="2183" spans="2:15" ht="15" customHeight="1" x14ac:dyDescent="0.3">
      <c r="B2183" s="32"/>
      <c r="C2183" s="33"/>
      <c r="D2183" s="34"/>
      <c r="E2183" s="35"/>
      <c r="F2183" s="36"/>
      <c r="G2183" s="37"/>
      <c r="H2183" s="38"/>
      <c r="I2183" s="33"/>
      <c r="J2183" s="39"/>
      <c r="K2183" s="40"/>
      <c r="L2183" s="33"/>
      <c r="M2183" s="37"/>
      <c r="N2183" s="38"/>
      <c r="O2183" s="41"/>
    </row>
    <row r="2184" spans="2:15" ht="15" customHeight="1" x14ac:dyDescent="0.3">
      <c r="B2184" s="42"/>
      <c r="C2184" s="43"/>
      <c r="D2184" s="44"/>
      <c r="E2184" s="45"/>
      <c r="F2184" s="46"/>
      <c r="G2184" s="47"/>
      <c r="H2184" s="48"/>
      <c r="I2184" s="43"/>
      <c r="J2184" s="49"/>
      <c r="K2184" s="50"/>
      <c r="L2184" s="43"/>
      <c r="M2184" s="47"/>
      <c r="N2184" s="48"/>
      <c r="O2184" s="51"/>
    </row>
    <row r="2185" spans="2:15" ht="15" customHeight="1" x14ac:dyDescent="0.3">
      <c r="B2185" s="32"/>
      <c r="C2185" s="33"/>
      <c r="D2185" s="34"/>
      <c r="E2185" s="35"/>
      <c r="F2185" s="36"/>
      <c r="G2185" s="37"/>
      <c r="H2185" s="38"/>
      <c r="I2185" s="33"/>
      <c r="J2185" s="39"/>
      <c r="K2185" s="40"/>
      <c r="L2185" s="33"/>
      <c r="M2185" s="37"/>
      <c r="N2185" s="38"/>
      <c r="O2185" s="41"/>
    </row>
    <row r="2186" spans="2:15" ht="15" customHeight="1" x14ac:dyDescent="0.3">
      <c r="B2186" s="42"/>
      <c r="C2186" s="43"/>
      <c r="D2186" s="44"/>
      <c r="E2186" s="45"/>
      <c r="F2186" s="46"/>
      <c r="G2186" s="47"/>
      <c r="H2186" s="48"/>
      <c r="I2186" s="43"/>
      <c r="J2186" s="49"/>
      <c r="K2186" s="50"/>
      <c r="L2186" s="43"/>
      <c r="M2186" s="47"/>
      <c r="N2186" s="48"/>
      <c r="O2186" s="51"/>
    </row>
    <row r="2187" spans="2:15" ht="15" customHeight="1" x14ac:dyDescent="0.3">
      <c r="B2187" s="32"/>
      <c r="C2187" s="33"/>
      <c r="D2187" s="34"/>
      <c r="E2187" s="35"/>
      <c r="F2187" s="36"/>
      <c r="G2187" s="37"/>
      <c r="H2187" s="38"/>
      <c r="I2187" s="33"/>
      <c r="J2187" s="39"/>
      <c r="K2187" s="40"/>
      <c r="L2187" s="33"/>
      <c r="M2187" s="37"/>
      <c r="N2187" s="38"/>
      <c r="O2187" s="41"/>
    </row>
    <row r="2188" spans="2:15" ht="15" customHeight="1" x14ac:dyDescent="0.3">
      <c r="B2188" s="42"/>
      <c r="C2188" s="43"/>
      <c r="D2188" s="44"/>
      <c r="E2188" s="45"/>
      <c r="F2188" s="46"/>
      <c r="G2188" s="47"/>
      <c r="H2188" s="48"/>
      <c r="I2188" s="43"/>
      <c r="J2188" s="49"/>
      <c r="K2188" s="50"/>
      <c r="L2188" s="43"/>
      <c r="M2188" s="47"/>
      <c r="N2188" s="48"/>
      <c r="O2188" s="51"/>
    </row>
    <row r="2189" spans="2:15" ht="15" customHeight="1" x14ac:dyDescent="0.3">
      <c r="B2189" s="32"/>
      <c r="C2189" s="33"/>
      <c r="D2189" s="34"/>
      <c r="E2189" s="35"/>
      <c r="F2189" s="36"/>
      <c r="G2189" s="37"/>
      <c r="H2189" s="38"/>
      <c r="I2189" s="33"/>
      <c r="J2189" s="39"/>
      <c r="K2189" s="40"/>
      <c r="L2189" s="33"/>
      <c r="M2189" s="37"/>
      <c r="N2189" s="38"/>
      <c r="O2189" s="41"/>
    </row>
    <row r="2190" spans="2:15" ht="15" customHeight="1" x14ac:dyDescent="0.3">
      <c r="B2190" s="42"/>
      <c r="C2190" s="43"/>
      <c r="D2190" s="44"/>
      <c r="E2190" s="45"/>
      <c r="F2190" s="46"/>
      <c r="G2190" s="47"/>
      <c r="H2190" s="48"/>
      <c r="I2190" s="43"/>
      <c r="J2190" s="49"/>
      <c r="K2190" s="50"/>
      <c r="L2190" s="43"/>
      <c r="M2190" s="47"/>
      <c r="N2190" s="48"/>
      <c r="O2190" s="51"/>
    </row>
    <row r="2191" spans="2:15" ht="15" customHeight="1" x14ac:dyDescent="0.3">
      <c r="B2191" s="32"/>
      <c r="C2191" s="33"/>
      <c r="D2191" s="34"/>
      <c r="E2191" s="35"/>
      <c r="F2191" s="36"/>
      <c r="G2191" s="37"/>
      <c r="H2191" s="38"/>
      <c r="I2191" s="33"/>
      <c r="J2191" s="39"/>
      <c r="K2191" s="40"/>
      <c r="L2191" s="33"/>
      <c r="M2191" s="37"/>
      <c r="N2191" s="38"/>
      <c r="O2191" s="41"/>
    </row>
    <row r="2192" spans="2:15" ht="15" customHeight="1" x14ac:dyDescent="0.3">
      <c r="B2192" s="42"/>
      <c r="C2192" s="43"/>
      <c r="D2192" s="44"/>
      <c r="E2192" s="45"/>
      <c r="F2192" s="46"/>
      <c r="G2192" s="47"/>
      <c r="H2192" s="48"/>
      <c r="I2192" s="43"/>
      <c r="J2192" s="49"/>
      <c r="K2192" s="50"/>
      <c r="L2192" s="43"/>
      <c r="M2192" s="47"/>
      <c r="N2192" s="48"/>
      <c r="O2192" s="51"/>
    </row>
    <row r="2193" spans="2:15" ht="15" customHeight="1" x14ac:dyDescent="0.3">
      <c r="B2193" s="32"/>
      <c r="C2193" s="33"/>
      <c r="D2193" s="34"/>
      <c r="E2193" s="35"/>
      <c r="F2193" s="36"/>
      <c r="G2193" s="37"/>
      <c r="H2193" s="38"/>
      <c r="I2193" s="33"/>
      <c r="J2193" s="39"/>
      <c r="K2193" s="40"/>
      <c r="L2193" s="33"/>
      <c r="M2193" s="37"/>
      <c r="N2193" s="38"/>
      <c r="O2193" s="41"/>
    </row>
    <row r="2194" spans="2:15" ht="15" customHeight="1" x14ac:dyDescent="0.3">
      <c r="B2194" s="42"/>
      <c r="C2194" s="43"/>
      <c r="D2194" s="44"/>
      <c r="E2194" s="45"/>
      <c r="F2194" s="46"/>
      <c r="G2194" s="47"/>
      <c r="H2194" s="48"/>
      <c r="I2194" s="43"/>
      <c r="J2194" s="49"/>
      <c r="K2194" s="50"/>
      <c r="L2194" s="43"/>
      <c r="M2194" s="47"/>
      <c r="N2194" s="48"/>
      <c r="O2194" s="51"/>
    </row>
    <row r="2195" spans="2:15" ht="15" customHeight="1" x14ac:dyDescent="0.3">
      <c r="B2195" s="32"/>
      <c r="C2195" s="33"/>
      <c r="D2195" s="34"/>
      <c r="E2195" s="35"/>
      <c r="F2195" s="36"/>
      <c r="G2195" s="37"/>
      <c r="H2195" s="38"/>
      <c r="I2195" s="33"/>
      <c r="J2195" s="39"/>
      <c r="K2195" s="40"/>
      <c r="L2195" s="33"/>
      <c r="M2195" s="37"/>
      <c r="N2195" s="38"/>
      <c r="O2195" s="41"/>
    </row>
    <row r="2196" spans="2:15" ht="15" customHeight="1" x14ac:dyDescent="0.3">
      <c r="B2196" s="42"/>
      <c r="C2196" s="43"/>
      <c r="D2196" s="44"/>
      <c r="E2196" s="45"/>
      <c r="F2196" s="46"/>
      <c r="G2196" s="47"/>
      <c r="H2196" s="48"/>
      <c r="I2196" s="43"/>
      <c r="J2196" s="49"/>
      <c r="K2196" s="50"/>
      <c r="L2196" s="43"/>
      <c r="M2196" s="47"/>
      <c r="N2196" s="48"/>
      <c r="O2196" s="51"/>
    </row>
    <row r="2197" spans="2:15" ht="15" customHeight="1" x14ac:dyDescent="0.3">
      <c r="B2197" s="32"/>
      <c r="C2197" s="33"/>
      <c r="D2197" s="34"/>
      <c r="E2197" s="35"/>
      <c r="F2197" s="36"/>
      <c r="G2197" s="37"/>
      <c r="H2197" s="38"/>
      <c r="I2197" s="33"/>
      <c r="J2197" s="39"/>
      <c r="K2197" s="40"/>
      <c r="L2197" s="33"/>
      <c r="M2197" s="37"/>
      <c r="N2197" s="38"/>
      <c r="O2197" s="41"/>
    </row>
    <row r="2198" spans="2:15" ht="15" customHeight="1" x14ac:dyDescent="0.3">
      <c r="B2198" s="42"/>
      <c r="C2198" s="43"/>
      <c r="D2198" s="44"/>
      <c r="E2198" s="45"/>
      <c r="F2198" s="46"/>
      <c r="G2198" s="47"/>
      <c r="H2198" s="48"/>
      <c r="I2198" s="43"/>
      <c r="J2198" s="49"/>
      <c r="K2198" s="50"/>
      <c r="L2198" s="43"/>
      <c r="M2198" s="47"/>
      <c r="N2198" s="48"/>
      <c r="O2198" s="51"/>
    </row>
    <row r="2199" spans="2:15" ht="15" customHeight="1" x14ac:dyDescent="0.3">
      <c r="B2199" s="32"/>
      <c r="C2199" s="33"/>
      <c r="D2199" s="34"/>
      <c r="E2199" s="35"/>
      <c r="F2199" s="36"/>
      <c r="G2199" s="37"/>
      <c r="H2199" s="38"/>
      <c r="I2199" s="33"/>
      <c r="J2199" s="39"/>
      <c r="K2199" s="40"/>
      <c r="L2199" s="33"/>
      <c r="M2199" s="37"/>
      <c r="N2199" s="38"/>
      <c r="O2199" s="41"/>
    </row>
    <row r="2200" spans="2:15" ht="15" customHeight="1" x14ac:dyDescent="0.3">
      <c r="B2200" s="42"/>
      <c r="C2200" s="43"/>
      <c r="D2200" s="44"/>
      <c r="E2200" s="45"/>
      <c r="F2200" s="46"/>
      <c r="G2200" s="47"/>
      <c r="H2200" s="48"/>
      <c r="I2200" s="43"/>
      <c r="J2200" s="49"/>
      <c r="K2200" s="50"/>
      <c r="L2200" s="43"/>
      <c r="M2200" s="47"/>
      <c r="N2200" s="48"/>
      <c r="O2200" s="51"/>
    </row>
    <row r="2201" spans="2:15" ht="15" customHeight="1" x14ac:dyDescent="0.3">
      <c r="B2201" s="32"/>
      <c r="C2201" s="33"/>
      <c r="D2201" s="34"/>
      <c r="E2201" s="35"/>
      <c r="F2201" s="36"/>
      <c r="G2201" s="37"/>
      <c r="H2201" s="38"/>
      <c r="I2201" s="33"/>
      <c r="J2201" s="39"/>
      <c r="K2201" s="40"/>
      <c r="L2201" s="33"/>
      <c r="M2201" s="37"/>
      <c r="N2201" s="38"/>
      <c r="O2201" s="41"/>
    </row>
    <row r="2202" spans="2:15" ht="15" customHeight="1" x14ac:dyDescent="0.3">
      <c r="B2202" s="42"/>
      <c r="C2202" s="43"/>
      <c r="D2202" s="44"/>
      <c r="E2202" s="45"/>
      <c r="F2202" s="46"/>
      <c r="G2202" s="47"/>
      <c r="H2202" s="48"/>
      <c r="I2202" s="43"/>
      <c r="J2202" s="49"/>
      <c r="K2202" s="50"/>
      <c r="L2202" s="43"/>
      <c r="M2202" s="47"/>
      <c r="N2202" s="48"/>
      <c r="O2202" s="51"/>
    </row>
    <row r="2203" spans="2:15" ht="15" customHeight="1" x14ac:dyDescent="0.3">
      <c r="B2203" s="32"/>
      <c r="C2203" s="33"/>
      <c r="D2203" s="34"/>
      <c r="E2203" s="35"/>
      <c r="F2203" s="36"/>
      <c r="G2203" s="37"/>
      <c r="H2203" s="38"/>
      <c r="I2203" s="33"/>
      <c r="J2203" s="39"/>
      <c r="K2203" s="40"/>
      <c r="L2203" s="33"/>
      <c r="M2203" s="37"/>
      <c r="N2203" s="38"/>
      <c r="O2203" s="41"/>
    </row>
    <row r="2204" spans="2:15" ht="15" customHeight="1" x14ac:dyDescent="0.3">
      <c r="B2204" s="42"/>
      <c r="C2204" s="43"/>
      <c r="D2204" s="44"/>
      <c r="E2204" s="45"/>
      <c r="F2204" s="46"/>
      <c r="G2204" s="47"/>
      <c r="H2204" s="48"/>
      <c r="I2204" s="43"/>
      <c r="J2204" s="49"/>
      <c r="K2204" s="50"/>
      <c r="L2204" s="43"/>
      <c r="M2204" s="47"/>
      <c r="N2204" s="48"/>
      <c r="O2204" s="51"/>
    </row>
    <row r="2205" spans="2:15" ht="15" customHeight="1" x14ac:dyDescent="0.3">
      <c r="B2205" s="32"/>
      <c r="C2205" s="33"/>
      <c r="D2205" s="34"/>
      <c r="E2205" s="35"/>
      <c r="F2205" s="36"/>
      <c r="G2205" s="37"/>
      <c r="H2205" s="38"/>
      <c r="I2205" s="33"/>
      <c r="J2205" s="39"/>
      <c r="K2205" s="40"/>
      <c r="L2205" s="33"/>
      <c r="M2205" s="37"/>
      <c r="N2205" s="38"/>
      <c r="O2205" s="41"/>
    </row>
    <row r="2206" spans="2:15" ht="15" customHeight="1" x14ac:dyDescent="0.3">
      <c r="B2206" s="42"/>
      <c r="C2206" s="43"/>
      <c r="D2206" s="44"/>
      <c r="E2206" s="45"/>
      <c r="F2206" s="46"/>
      <c r="G2206" s="47"/>
      <c r="H2206" s="48"/>
      <c r="I2206" s="43"/>
      <c r="J2206" s="49"/>
      <c r="K2206" s="50"/>
      <c r="L2206" s="43"/>
      <c r="M2206" s="47"/>
      <c r="N2206" s="48"/>
      <c r="O2206" s="51"/>
    </row>
    <row r="2207" spans="2:15" ht="15" customHeight="1" x14ac:dyDescent="0.3">
      <c r="B2207" s="32"/>
      <c r="C2207" s="33"/>
      <c r="D2207" s="34"/>
      <c r="E2207" s="35"/>
      <c r="F2207" s="36"/>
      <c r="G2207" s="37"/>
      <c r="H2207" s="38"/>
      <c r="I2207" s="33"/>
      <c r="J2207" s="39"/>
      <c r="K2207" s="40"/>
      <c r="L2207" s="33"/>
      <c r="M2207" s="37"/>
      <c r="N2207" s="38"/>
      <c r="O2207" s="41"/>
    </row>
    <row r="2208" spans="2:15" ht="15" customHeight="1" x14ac:dyDescent="0.3">
      <c r="B2208" s="42"/>
      <c r="C2208" s="43"/>
      <c r="D2208" s="44"/>
      <c r="E2208" s="45"/>
      <c r="F2208" s="46"/>
      <c r="G2208" s="47"/>
      <c r="H2208" s="48"/>
      <c r="I2208" s="43"/>
      <c r="J2208" s="49"/>
      <c r="K2208" s="50"/>
      <c r="L2208" s="43"/>
      <c r="M2208" s="47"/>
      <c r="N2208" s="48"/>
      <c r="O2208" s="51"/>
    </row>
    <row r="2209" spans="2:15" ht="15" customHeight="1" x14ac:dyDescent="0.3">
      <c r="B2209" s="32"/>
      <c r="C2209" s="33"/>
      <c r="D2209" s="34"/>
      <c r="E2209" s="35"/>
      <c r="F2209" s="36"/>
      <c r="G2209" s="37"/>
      <c r="H2209" s="38"/>
      <c r="I2209" s="33"/>
      <c r="J2209" s="39"/>
      <c r="K2209" s="40"/>
      <c r="L2209" s="33"/>
      <c r="M2209" s="37"/>
      <c r="N2209" s="38"/>
      <c r="O2209" s="41"/>
    </row>
    <row r="2210" spans="2:15" ht="15" customHeight="1" x14ac:dyDescent="0.3">
      <c r="B2210" s="42"/>
      <c r="C2210" s="43"/>
      <c r="D2210" s="44"/>
      <c r="E2210" s="45"/>
      <c r="F2210" s="46"/>
      <c r="G2210" s="47"/>
      <c r="H2210" s="48"/>
      <c r="I2210" s="43"/>
      <c r="J2210" s="49"/>
      <c r="K2210" s="50"/>
      <c r="L2210" s="43"/>
      <c r="M2210" s="47"/>
      <c r="N2210" s="48"/>
      <c r="O2210" s="51"/>
    </row>
    <row r="2211" spans="2:15" ht="15" customHeight="1" x14ac:dyDescent="0.3">
      <c r="B2211" s="32"/>
      <c r="C2211" s="33"/>
      <c r="D2211" s="34"/>
      <c r="E2211" s="35"/>
      <c r="F2211" s="36"/>
      <c r="G2211" s="37"/>
      <c r="H2211" s="38"/>
      <c r="I2211" s="33"/>
      <c r="J2211" s="39"/>
      <c r="K2211" s="40"/>
      <c r="L2211" s="33"/>
      <c r="M2211" s="37"/>
      <c r="N2211" s="38"/>
      <c r="O2211" s="41"/>
    </row>
    <row r="2212" spans="2:15" ht="15" customHeight="1" x14ac:dyDescent="0.3">
      <c r="B2212" s="42"/>
      <c r="C2212" s="43"/>
      <c r="D2212" s="44"/>
      <c r="E2212" s="45"/>
      <c r="F2212" s="46"/>
      <c r="G2212" s="47"/>
      <c r="H2212" s="48"/>
      <c r="I2212" s="43"/>
      <c r="J2212" s="49"/>
      <c r="K2212" s="50"/>
      <c r="L2212" s="43"/>
      <c r="M2212" s="47"/>
      <c r="N2212" s="48"/>
      <c r="O2212" s="51"/>
    </row>
    <row r="2213" spans="2:15" ht="15" customHeight="1" x14ac:dyDescent="0.3">
      <c r="B2213" s="32"/>
      <c r="C2213" s="33"/>
      <c r="D2213" s="34"/>
      <c r="E2213" s="35"/>
      <c r="F2213" s="36"/>
      <c r="G2213" s="37"/>
      <c r="H2213" s="38"/>
      <c r="I2213" s="33"/>
      <c r="J2213" s="39"/>
      <c r="K2213" s="40"/>
      <c r="L2213" s="33"/>
      <c r="M2213" s="37"/>
      <c r="N2213" s="38"/>
      <c r="O2213" s="41"/>
    </row>
    <row r="2214" spans="2:15" ht="15" customHeight="1" x14ac:dyDescent="0.3">
      <c r="B2214" s="42"/>
      <c r="C2214" s="43"/>
      <c r="D2214" s="44"/>
      <c r="E2214" s="45"/>
      <c r="F2214" s="46"/>
      <c r="G2214" s="47"/>
      <c r="H2214" s="48"/>
      <c r="I2214" s="43"/>
      <c r="J2214" s="49"/>
      <c r="K2214" s="50"/>
      <c r="L2214" s="43"/>
      <c r="M2214" s="47"/>
      <c r="N2214" s="48"/>
      <c r="O2214" s="51"/>
    </row>
    <row r="2215" spans="2:15" ht="15" customHeight="1" x14ac:dyDescent="0.3">
      <c r="B2215" s="32"/>
      <c r="C2215" s="33"/>
      <c r="D2215" s="34"/>
      <c r="E2215" s="35"/>
      <c r="F2215" s="36"/>
      <c r="G2215" s="37"/>
      <c r="H2215" s="38"/>
      <c r="I2215" s="33"/>
      <c r="J2215" s="39"/>
      <c r="K2215" s="40"/>
      <c r="L2215" s="33"/>
      <c r="M2215" s="37"/>
      <c r="N2215" s="38"/>
      <c r="O2215" s="41"/>
    </row>
    <row r="2216" spans="2:15" ht="15" customHeight="1" x14ac:dyDescent="0.3">
      <c r="B2216" s="42"/>
      <c r="C2216" s="43"/>
      <c r="D2216" s="44"/>
      <c r="E2216" s="45"/>
      <c r="F2216" s="46"/>
      <c r="G2216" s="47"/>
      <c r="H2216" s="48"/>
      <c r="I2216" s="43"/>
      <c r="J2216" s="49"/>
      <c r="K2216" s="50"/>
      <c r="L2216" s="43"/>
      <c r="M2216" s="47"/>
      <c r="N2216" s="48"/>
      <c r="O2216" s="51"/>
    </row>
    <row r="2217" spans="2:15" ht="15" customHeight="1" x14ac:dyDescent="0.3">
      <c r="B2217" s="32"/>
      <c r="C2217" s="33"/>
      <c r="D2217" s="34"/>
      <c r="E2217" s="35"/>
      <c r="F2217" s="36"/>
      <c r="G2217" s="37"/>
      <c r="H2217" s="38"/>
      <c r="I2217" s="33"/>
      <c r="J2217" s="39"/>
      <c r="K2217" s="40"/>
      <c r="L2217" s="33"/>
      <c r="M2217" s="37"/>
      <c r="N2217" s="38"/>
      <c r="O2217" s="41"/>
    </row>
    <row r="2218" spans="2:15" ht="15" customHeight="1" x14ac:dyDescent="0.3">
      <c r="B2218" s="42"/>
      <c r="C2218" s="43"/>
      <c r="D2218" s="44"/>
      <c r="E2218" s="45"/>
      <c r="F2218" s="46"/>
      <c r="G2218" s="47"/>
      <c r="H2218" s="48"/>
      <c r="I2218" s="43"/>
      <c r="J2218" s="49"/>
      <c r="K2218" s="50"/>
      <c r="L2218" s="43"/>
      <c r="M2218" s="47"/>
      <c r="N2218" s="48"/>
      <c r="O2218" s="51"/>
    </row>
    <row r="2219" spans="2:15" ht="15" customHeight="1" x14ac:dyDescent="0.3">
      <c r="B2219" s="32"/>
      <c r="C2219" s="33"/>
      <c r="D2219" s="34"/>
      <c r="E2219" s="35"/>
      <c r="F2219" s="36"/>
      <c r="G2219" s="37"/>
      <c r="H2219" s="38"/>
      <c r="I2219" s="33"/>
      <c r="J2219" s="39"/>
      <c r="K2219" s="40"/>
      <c r="L2219" s="33"/>
      <c r="M2219" s="37"/>
      <c r="N2219" s="38"/>
      <c r="O2219" s="41"/>
    </row>
    <row r="2220" spans="2:15" ht="15" customHeight="1" x14ac:dyDescent="0.3">
      <c r="B2220" s="42"/>
      <c r="C2220" s="43"/>
      <c r="D2220" s="44"/>
      <c r="E2220" s="45"/>
      <c r="F2220" s="46"/>
      <c r="G2220" s="47"/>
      <c r="H2220" s="48"/>
      <c r="I2220" s="43"/>
      <c r="J2220" s="49"/>
      <c r="K2220" s="50"/>
      <c r="L2220" s="43"/>
      <c r="M2220" s="47"/>
      <c r="N2220" s="48"/>
      <c r="O2220" s="51"/>
    </row>
    <row r="2221" spans="2:15" ht="15" customHeight="1" x14ac:dyDescent="0.3">
      <c r="B2221" s="32"/>
      <c r="C2221" s="33"/>
      <c r="D2221" s="34"/>
      <c r="E2221" s="35"/>
      <c r="F2221" s="36"/>
      <c r="G2221" s="37"/>
      <c r="H2221" s="38"/>
      <c r="I2221" s="33"/>
      <c r="J2221" s="39"/>
      <c r="K2221" s="40"/>
      <c r="L2221" s="33"/>
      <c r="M2221" s="37"/>
      <c r="N2221" s="38"/>
      <c r="O2221" s="41"/>
    </row>
    <row r="2222" spans="2:15" ht="15" customHeight="1" x14ac:dyDescent="0.3">
      <c r="B2222" s="42"/>
      <c r="C2222" s="43"/>
      <c r="D2222" s="44"/>
      <c r="E2222" s="45"/>
      <c r="F2222" s="46"/>
      <c r="G2222" s="47"/>
      <c r="H2222" s="48"/>
      <c r="I2222" s="43"/>
      <c r="J2222" s="49"/>
      <c r="K2222" s="50"/>
      <c r="L2222" s="43"/>
      <c r="M2222" s="47"/>
      <c r="N2222" s="48"/>
      <c r="O2222" s="51"/>
    </row>
    <row r="2223" spans="2:15" ht="15" customHeight="1" x14ac:dyDescent="0.3">
      <c r="B2223" s="32"/>
      <c r="C2223" s="33"/>
      <c r="D2223" s="34"/>
      <c r="E2223" s="35"/>
      <c r="F2223" s="36"/>
      <c r="G2223" s="37"/>
      <c r="H2223" s="38"/>
      <c r="I2223" s="33"/>
      <c r="J2223" s="39"/>
      <c r="K2223" s="40"/>
      <c r="L2223" s="33"/>
      <c r="M2223" s="37"/>
      <c r="N2223" s="38"/>
      <c r="O2223" s="41"/>
    </row>
    <row r="2224" spans="2:15" ht="15" customHeight="1" x14ac:dyDescent="0.3">
      <c r="B2224" s="42"/>
      <c r="C2224" s="43"/>
      <c r="D2224" s="44"/>
      <c r="E2224" s="45"/>
      <c r="F2224" s="46"/>
      <c r="G2224" s="47"/>
      <c r="H2224" s="48"/>
      <c r="I2224" s="43"/>
      <c r="J2224" s="49"/>
      <c r="K2224" s="50"/>
      <c r="L2224" s="43"/>
      <c r="M2224" s="47"/>
      <c r="N2224" s="48"/>
      <c r="O2224" s="51"/>
    </row>
    <row r="2225" spans="2:15" ht="15" customHeight="1" x14ac:dyDescent="0.3">
      <c r="B2225" s="32"/>
      <c r="C2225" s="33"/>
      <c r="D2225" s="34"/>
      <c r="E2225" s="35"/>
      <c r="F2225" s="36"/>
      <c r="G2225" s="37"/>
      <c r="H2225" s="38"/>
      <c r="I2225" s="33"/>
      <c r="J2225" s="39"/>
      <c r="K2225" s="40"/>
      <c r="L2225" s="33"/>
      <c r="M2225" s="37"/>
      <c r="N2225" s="38"/>
      <c r="O2225" s="41"/>
    </row>
    <row r="2226" spans="2:15" ht="15" customHeight="1" x14ac:dyDescent="0.3">
      <c r="B2226" s="42"/>
      <c r="C2226" s="43"/>
      <c r="D2226" s="44"/>
      <c r="E2226" s="45"/>
      <c r="F2226" s="46"/>
      <c r="G2226" s="47"/>
      <c r="H2226" s="48"/>
      <c r="I2226" s="43"/>
      <c r="J2226" s="49"/>
      <c r="K2226" s="50"/>
      <c r="L2226" s="43"/>
      <c r="M2226" s="47"/>
      <c r="N2226" s="48"/>
      <c r="O2226" s="51"/>
    </row>
    <row r="2227" spans="2:15" ht="15" customHeight="1" x14ac:dyDescent="0.3">
      <c r="B2227" s="32"/>
      <c r="C2227" s="33"/>
      <c r="D2227" s="34"/>
      <c r="E2227" s="35"/>
      <c r="F2227" s="36"/>
      <c r="G2227" s="37"/>
      <c r="H2227" s="38"/>
      <c r="I2227" s="33"/>
      <c r="J2227" s="39"/>
      <c r="K2227" s="40"/>
      <c r="L2227" s="33"/>
      <c r="M2227" s="37"/>
      <c r="N2227" s="38"/>
      <c r="O2227" s="41"/>
    </row>
    <row r="2228" spans="2:15" ht="15" customHeight="1" x14ac:dyDescent="0.3">
      <c r="B2228" s="42"/>
      <c r="C2228" s="43"/>
      <c r="D2228" s="44"/>
      <c r="E2228" s="45"/>
      <c r="F2228" s="46"/>
      <c r="G2228" s="47"/>
      <c r="H2228" s="48"/>
      <c r="I2228" s="43"/>
      <c r="J2228" s="49"/>
      <c r="K2228" s="50"/>
      <c r="L2228" s="43"/>
      <c r="M2228" s="47"/>
      <c r="N2228" s="48"/>
      <c r="O2228" s="51"/>
    </row>
    <row r="2229" spans="2:15" ht="15" customHeight="1" x14ac:dyDescent="0.3">
      <c r="B2229" s="32"/>
      <c r="C2229" s="33"/>
      <c r="D2229" s="34"/>
      <c r="E2229" s="35"/>
      <c r="F2229" s="36"/>
      <c r="G2229" s="37"/>
      <c r="H2229" s="38"/>
      <c r="I2229" s="33"/>
      <c r="J2229" s="39"/>
      <c r="K2229" s="40"/>
      <c r="L2229" s="33"/>
      <c r="M2229" s="37"/>
      <c r="N2229" s="38"/>
      <c r="O2229" s="41"/>
    </row>
    <row r="2230" spans="2:15" ht="15" customHeight="1" x14ac:dyDescent="0.3">
      <c r="B2230" s="42"/>
      <c r="C2230" s="43"/>
      <c r="D2230" s="44"/>
      <c r="E2230" s="45"/>
      <c r="F2230" s="46"/>
      <c r="G2230" s="47"/>
      <c r="H2230" s="48"/>
      <c r="I2230" s="43"/>
      <c r="J2230" s="49"/>
      <c r="K2230" s="50"/>
      <c r="L2230" s="43"/>
      <c r="M2230" s="47"/>
      <c r="N2230" s="48"/>
      <c r="O2230" s="51"/>
    </row>
    <row r="2231" spans="2:15" ht="15" customHeight="1" x14ac:dyDescent="0.3">
      <c r="B2231" s="32"/>
      <c r="C2231" s="33"/>
      <c r="D2231" s="34"/>
      <c r="E2231" s="35"/>
      <c r="F2231" s="36"/>
      <c r="G2231" s="37"/>
      <c r="H2231" s="38"/>
      <c r="I2231" s="33"/>
      <c r="J2231" s="39"/>
      <c r="K2231" s="40"/>
      <c r="L2231" s="33"/>
      <c r="M2231" s="37"/>
      <c r="N2231" s="38"/>
      <c r="O2231" s="41"/>
    </row>
    <row r="2232" spans="2:15" ht="15" customHeight="1" x14ac:dyDescent="0.3">
      <c r="B2232" s="42"/>
      <c r="C2232" s="43"/>
      <c r="D2232" s="44"/>
      <c r="E2232" s="45"/>
      <c r="F2232" s="46"/>
      <c r="G2232" s="47"/>
      <c r="H2232" s="48"/>
      <c r="I2232" s="43"/>
      <c r="J2232" s="49"/>
      <c r="K2232" s="50"/>
      <c r="L2232" s="43"/>
      <c r="M2232" s="47"/>
      <c r="N2232" s="48"/>
      <c r="O2232" s="51"/>
    </row>
    <row r="2233" spans="2:15" ht="15" customHeight="1" x14ac:dyDescent="0.3">
      <c r="B2233" s="32"/>
      <c r="C2233" s="33"/>
      <c r="D2233" s="34"/>
      <c r="E2233" s="35"/>
      <c r="F2233" s="36"/>
      <c r="G2233" s="37"/>
      <c r="H2233" s="38"/>
      <c r="I2233" s="33"/>
      <c r="J2233" s="39"/>
      <c r="K2233" s="40"/>
      <c r="L2233" s="33"/>
      <c r="M2233" s="37"/>
      <c r="N2233" s="38"/>
      <c r="O2233" s="41"/>
    </row>
    <row r="2234" spans="2:15" ht="15" customHeight="1" x14ac:dyDescent="0.3">
      <c r="B2234" s="42"/>
      <c r="C2234" s="43"/>
      <c r="D2234" s="44"/>
      <c r="E2234" s="45"/>
      <c r="F2234" s="46"/>
      <c r="G2234" s="47"/>
      <c r="H2234" s="48"/>
      <c r="I2234" s="43"/>
      <c r="J2234" s="49"/>
      <c r="K2234" s="50"/>
      <c r="L2234" s="43"/>
      <c r="M2234" s="47"/>
      <c r="N2234" s="48"/>
      <c r="O2234" s="51"/>
    </row>
    <row r="2235" spans="2:15" ht="15" customHeight="1" x14ac:dyDescent="0.3">
      <c r="B2235" s="32"/>
      <c r="C2235" s="33"/>
      <c r="D2235" s="34"/>
      <c r="E2235" s="35"/>
      <c r="F2235" s="36"/>
      <c r="G2235" s="37"/>
      <c r="H2235" s="38"/>
      <c r="I2235" s="33"/>
      <c r="J2235" s="39"/>
      <c r="K2235" s="40"/>
      <c r="L2235" s="33"/>
      <c r="M2235" s="37"/>
      <c r="N2235" s="38"/>
      <c r="O2235" s="41"/>
    </row>
    <row r="2236" spans="2:15" ht="15" customHeight="1" x14ac:dyDescent="0.3">
      <c r="B2236" s="42"/>
      <c r="C2236" s="43"/>
      <c r="D2236" s="44"/>
      <c r="E2236" s="45"/>
      <c r="F2236" s="46"/>
      <c r="G2236" s="47"/>
      <c r="H2236" s="48"/>
      <c r="I2236" s="43"/>
      <c r="J2236" s="49"/>
      <c r="K2236" s="50"/>
      <c r="L2236" s="43"/>
      <c r="M2236" s="47"/>
      <c r="N2236" s="48"/>
      <c r="O2236" s="51"/>
    </row>
    <row r="2237" spans="2:15" ht="15" customHeight="1" x14ac:dyDescent="0.3">
      <c r="B2237" s="32"/>
      <c r="C2237" s="33"/>
      <c r="D2237" s="34"/>
      <c r="E2237" s="35"/>
      <c r="F2237" s="36"/>
      <c r="G2237" s="37"/>
      <c r="H2237" s="38"/>
      <c r="I2237" s="33"/>
      <c r="J2237" s="39"/>
      <c r="K2237" s="40"/>
      <c r="L2237" s="33"/>
      <c r="M2237" s="37"/>
      <c r="N2237" s="38"/>
      <c r="O2237" s="41"/>
    </row>
    <row r="2238" spans="2:15" ht="15" customHeight="1" x14ac:dyDescent="0.3">
      <c r="B2238" s="42"/>
      <c r="C2238" s="43"/>
      <c r="D2238" s="44"/>
      <c r="E2238" s="45"/>
      <c r="F2238" s="46"/>
      <c r="G2238" s="47"/>
      <c r="H2238" s="48"/>
      <c r="I2238" s="43"/>
      <c r="J2238" s="49"/>
      <c r="K2238" s="50"/>
      <c r="L2238" s="43"/>
      <c r="M2238" s="47"/>
      <c r="N2238" s="48"/>
      <c r="O2238" s="51"/>
    </row>
    <row r="2239" spans="2:15" ht="15" customHeight="1" x14ac:dyDescent="0.3">
      <c r="B2239" s="32"/>
      <c r="C2239" s="33"/>
      <c r="D2239" s="34"/>
      <c r="E2239" s="35"/>
      <c r="F2239" s="36"/>
      <c r="G2239" s="37"/>
      <c r="H2239" s="38"/>
      <c r="I2239" s="33"/>
      <c r="J2239" s="39"/>
      <c r="K2239" s="40"/>
      <c r="L2239" s="33"/>
      <c r="M2239" s="37"/>
      <c r="N2239" s="38"/>
      <c r="O2239" s="41"/>
    </row>
    <row r="2240" spans="2:15" ht="15" customHeight="1" x14ac:dyDescent="0.3">
      <c r="B2240" s="42"/>
      <c r="C2240" s="43"/>
      <c r="D2240" s="44"/>
      <c r="E2240" s="45"/>
      <c r="F2240" s="46"/>
      <c r="G2240" s="47"/>
      <c r="H2240" s="48"/>
      <c r="I2240" s="43"/>
      <c r="J2240" s="49"/>
      <c r="K2240" s="50"/>
      <c r="L2240" s="43"/>
      <c r="M2240" s="47"/>
      <c r="N2240" s="48"/>
      <c r="O2240" s="51"/>
    </row>
    <row r="2241" spans="2:15" ht="15" customHeight="1" x14ac:dyDescent="0.3">
      <c r="B2241" s="32"/>
      <c r="C2241" s="33"/>
      <c r="D2241" s="34"/>
      <c r="E2241" s="35"/>
      <c r="F2241" s="36"/>
      <c r="G2241" s="37"/>
      <c r="H2241" s="38"/>
      <c r="I2241" s="33"/>
      <c r="J2241" s="39"/>
      <c r="K2241" s="40"/>
      <c r="L2241" s="33"/>
      <c r="M2241" s="37"/>
      <c r="N2241" s="38"/>
      <c r="O2241" s="41"/>
    </row>
    <row r="2242" spans="2:15" ht="15" customHeight="1" x14ac:dyDescent="0.3">
      <c r="B2242" s="42"/>
      <c r="C2242" s="43"/>
      <c r="D2242" s="44"/>
      <c r="E2242" s="45"/>
      <c r="F2242" s="46"/>
      <c r="G2242" s="47"/>
      <c r="H2242" s="48"/>
      <c r="I2242" s="43"/>
      <c r="J2242" s="49"/>
      <c r="K2242" s="50"/>
      <c r="L2242" s="43"/>
      <c r="M2242" s="47"/>
      <c r="N2242" s="48"/>
      <c r="O2242" s="51"/>
    </row>
    <row r="2243" spans="2:15" ht="15" customHeight="1" x14ac:dyDescent="0.3">
      <c r="B2243" s="32"/>
      <c r="C2243" s="33"/>
      <c r="D2243" s="34"/>
      <c r="E2243" s="35"/>
      <c r="F2243" s="36"/>
      <c r="G2243" s="37"/>
      <c r="H2243" s="38"/>
      <c r="I2243" s="33"/>
      <c r="J2243" s="39"/>
      <c r="K2243" s="40"/>
      <c r="L2243" s="33"/>
      <c r="M2243" s="37"/>
      <c r="N2243" s="38"/>
      <c r="O2243" s="41"/>
    </row>
    <row r="2244" spans="2:15" ht="15" customHeight="1" x14ac:dyDescent="0.3">
      <c r="B2244" s="42"/>
      <c r="C2244" s="43"/>
      <c r="D2244" s="44"/>
      <c r="E2244" s="45"/>
      <c r="F2244" s="46"/>
      <c r="G2244" s="47"/>
      <c r="H2244" s="48"/>
      <c r="I2244" s="43"/>
      <c r="J2244" s="49"/>
      <c r="K2244" s="50"/>
      <c r="L2244" s="43"/>
      <c r="M2244" s="47"/>
      <c r="N2244" s="48"/>
      <c r="O2244" s="51"/>
    </row>
    <row r="2245" spans="2:15" ht="15" customHeight="1" x14ac:dyDescent="0.3">
      <c r="B2245" s="32"/>
      <c r="C2245" s="33"/>
      <c r="D2245" s="34"/>
      <c r="E2245" s="35"/>
      <c r="F2245" s="36"/>
      <c r="G2245" s="37"/>
      <c r="H2245" s="38"/>
      <c r="I2245" s="33"/>
      <c r="J2245" s="39"/>
      <c r="K2245" s="40"/>
      <c r="L2245" s="33"/>
      <c r="M2245" s="37"/>
      <c r="N2245" s="38"/>
      <c r="O2245" s="41"/>
    </row>
    <row r="2246" spans="2:15" ht="15" customHeight="1" x14ac:dyDescent="0.3">
      <c r="B2246" s="42"/>
      <c r="C2246" s="43"/>
      <c r="D2246" s="44"/>
      <c r="E2246" s="45"/>
      <c r="F2246" s="46"/>
      <c r="G2246" s="47"/>
      <c r="H2246" s="48"/>
      <c r="I2246" s="43"/>
      <c r="J2246" s="49"/>
      <c r="K2246" s="50"/>
      <c r="L2246" s="43"/>
      <c r="M2246" s="47"/>
      <c r="N2246" s="48"/>
      <c r="O2246" s="51"/>
    </row>
    <row r="2247" spans="2:15" ht="15" customHeight="1" x14ac:dyDescent="0.3">
      <c r="B2247" s="32"/>
      <c r="C2247" s="33"/>
      <c r="D2247" s="34"/>
      <c r="E2247" s="35"/>
      <c r="F2247" s="36"/>
      <c r="G2247" s="37"/>
      <c r="H2247" s="38"/>
      <c r="I2247" s="33"/>
      <c r="J2247" s="39"/>
      <c r="K2247" s="40"/>
      <c r="L2247" s="33"/>
      <c r="M2247" s="37"/>
      <c r="N2247" s="38"/>
      <c r="O2247" s="41"/>
    </row>
    <row r="2248" spans="2:15" ht="15" customHeight="1" x14ac:dyDescent="0.3">
      <c r="B2248" s="42"/>
      <c r="C2248" s="43"/>
      <c r="D2248" s="44"/>
      <c r="E2248" s="45"/>
      <c r="F2248" s="46"/>
      <c r="G2248" s="47"/>
      <c r="H2248" s="48"/>
      <c r="I2248" s="43"/>
      <c r="J2248" s="49"/>
      <c r="K2248" s="50"/>
      <c r="L2248" s="43"/>
      <c r="M2248" s="47"/>
      <c r="N2248" s="48"/>
      <c r="O2248" s="51"/>
    </row>
    <row r="2249" spans="2:15" ht="15" customHeight="1" x14ac:dyDescent="0.3">
      <c r="B2249" s="32"/>
      <c r="C2249" s="33"/>
      <c r="D2249" s="34"/>
      <c r="E2249" s="35"/>
      <c r="F2249" s="36"/>
      <c r="G2249" s="37"/>
      <c r="H2249" s="38"/>
      <c r="I2249" s="33"/>
      <c r="J2249" s="39"/>
      <c r="K2249" s="40"/>
      <c r="L2249" s="33"/>
      <c r="M2249" s="37"/>
      <c r="N2249" s="38"/>
      <c r="O2249" s="41"/>
    </row>
    <row r="2250" spans="2:15" ht="15" customHeight="1" x14ac:dyDescent="0.3">
      <c r="B2250" s="42"/>
      <c r="C2250" s="43"/>
      <c r="D2250" s="44"/>
      <c r="E2250" s="45"/>
      <c r="F2250" s="46"/>
      <c r="G2250" s="47"/>
      <c r="H2250" s="48"/>
      <c r="I2250" s="43"/>
      <c r="J2250" s="49"/>
      <c r="K2250" s="50"/>
      <c r="L2250" s="43"/>
      <c r="M2250" s="47"/>
      <c r="N2250" s="48"/>
      <c r="O2250" s="51"/>
    </row>
    <row r="2251" spans="2:15" ht="15" customHeight="1" x14ac:dyDescent="0.3">
      <c r="B2251" s="32"/>
      <c r="C2251" s="33"/>
      <c r="D2251" s="34"/>
      <c r="E2251" s="35"/>
      <c r="F2251" s="36"/>
      <c r="G2251" s="37"/>
      <c r="H2251" s="38"/>
      <c r="I2251" s="33"/>
      <c r="J2251" s="39"/>
      <c r="K2251" s="40"/>
      <c r="L2251" s="33"/>
      <c r="M2251" s="37"/>
      <c r="N2251" s="38"/>
      <c r="O2251" s="41"/>
    </row>
    <row r="2252" spans="2:15" ht="15" customHeight="1" x14ac:dyDescent="0.3">
      <c r="B2252" s="42"/>
      <c r="C2252" s="43"/>
      <c r="D2252" s="44"/>
      <c r="E2252" s="45"/>
      <c r="F2252" s="46"/>
      <c r="G2252" s="47"/>
      <c r="H2252" s="48"/>
      <c r="I2252" s="43"/>
      <c r="J2252" s="49"/>
      <c r="K2252" s="50"/>
      <c r="L2252" s="43"/>
      <c r="M2252" s="47"/>
      <c r="N2252" s="48"/>
      <c r="O2252" s="51"/>
    </row>
    <row r="2253" spans="2:15" ht="15" customHeight="1" x14ac:dyDescent="0.3">
      <c r="B2253" s="32"/>
      <c r="C2253" s="33"/>
      <c r="D2253" s="34"/>
      <c r="E2253" s="35"/>
      <c r="F2253" s="36"/>
      <c r="G2253" s="37"/>
      <c r="H2253" s="38"/>
      <c r="I2253" s="33"/>
      <c r="J2253" s="39"/>
      <c r="K2253" s="40"/>
      <c r="L2253" s="33"/>
      <c r="M2253" s="37"/>
      <c r="N2253" s="38"/>
      <c r="O2253" s="41"/>
    </row>
    <row r="2254" spans="2:15" ht="15" customHeight="1" x14ac:dyDescent="0.3">
      <c r="B2254" s="42"/>
      <c r="C2254" s="43"/>
      <c r="D2254" s="44"/>
      <c r="E2254" s="45"/>
      <c r="F2254" s="46"/>
      <c r="G2254" s="47"/>
      <c r="H2254" s="48"/>
      <c r="I2254" s="43"/>
      <c r="J2254" s="49"/>
      <c r="K2254" s="50"/>
      <c r="L2254" s="43"/>
      <c r="M2254" s="47"/>
      <c r="N2254" s="48"/>
      <c r="O2254" s="51"/>
    </row>
    <row r="2255" spans="2:15" ht="15" customHeight="1" x14ac:dyDescent="0.3">
      <c r="B2255" s="32"/>
      <c r="C2255" s="33"/>
      <c r="D2255" s="34"/>
      <c r="E2255" s="35"/>
      <c r="F2255" s="36"/>
      <c r="G2255" s="37"/>
      <c r="H2255" s="38"/>
      <c r="I2255" s="33"/>
      <c r="J2255" s="39"/>
      <c r="K2255" s="40"/>
      <c r="L2255" s="33"/>
      <c r="M2255" s="37"/>
      <c r="N2255" s="38"/>
      <c r="O2255" s="41"/>
    </row>
    <row r="2256" spans="2:15" ht="15" customHeight="1" x14ac:dyDescent="0.3">
      <c r="B2256" s="42"/>
      <c r="C2256" s="43"/>
      <c r="D2256" s="44"/>
      <c r="E2256" s="45"/>
      <c r="F2256" s="46"/>
      <c r="G2256" s="47"/>
      <c r="H2256" s="48"/>
      <c r="I2256" s="43"/>
      <c r="J2256" s="49"/>
      <c r="K2256" s="50"/>
      <c r="L2256" s="43"/>
      <c r="M2256" s="47"/>
      <c r="N2256" s="48"/>
      <c r="O2256" s="51"/>
    </row>
    <row r="2257" spans="2:15" ht="15" customHeight="1" x14ac:dyDescent="0.3">
      <c r="B2257" s="32"/>
      <c r="C2257" s="33"/>
      <c r="D2257" s="34"/>
      <c r="E2257" s="35"/>
      <c r="F2257" s="36"/>
      <c r="G2257" s="37"/>
      <c r="H2257" s="38"/>
      <c r="I2257" s="33"/>
      <c r="J2257" s="39"/>
      <c r="K2257" s="40"/>
      <c r="L2257" s="33"/>
      <c r="M2257" s="37"/>
      <c r="N2257" s="38"/>
      <c r="O2257" s="41"/>
    </row>
    <row r="2258" spans="2:15" ht="15" customHeight="1" x14ac:dyDescent="0.3">
      <c r="B2258" s="42"/>
      <c r="C2258" s="43"/>
      <c r="D2258" s="44"/>
      <c r="E2258" s="45"/>
      <c r="F2258" s="46"/>
      <c r="G2258" s="47"/>
      <c r="H2258" s="48"/>
      <c r="I2258" s="43"/>
      <c r="J2258" s="49"/>
      <c r="K2258" s="50"/>
      <c r="L2258" s="43"/>
      <c r="M2258" s="47"/>
      <c r="N2258" s="48"/>
      <c r="O2258" s="51"/>
    </row>
    <row r="2259" spans="2:15" ht="15" customHeight="1" x14ac:dyDescent="0.3">
      <c r="B2259" s="32"/>
      <c r="C2259" s="33"/>
      <c r="D2259" s="34"/>
      <c r="E2259" s="35"/>
      <c r="F2259" s="36"/>
      <c r="G2259" s="37"/>
      <c r="H2259" s="38"/>
      <c r="I2259" s="33"/>
      <c r="J2259" s="39"/>
      <c r="K2259" s="40"/>
      <c r="L2259" s="33"/>
      <c r="M2259" s="37"/>
      <c r="N2259" s="38"/>
      <c r="O2259" s="41"/>
    </row>
    <row r="2260" spans="2:15" ht="15" customHeight="1" x14ac:dyDescent="0.3">
      <c r="B2260" s="42"/>
      <c r="C2260" s="43"/>
      <c r="D2260" s="44"/>
      <c r="E2260" s="45"/>
      <c r="F2260" s="46"/>
      <c r="G2260" s="47"/>
      <c r="H2260" s="48"/>
      <c r="I2260" s="43"/>
      <c r="J2260" s="49"/>
      <c r="K2260" s="50"/>
      <c r="L2260" s="43"/>
      <c r="M2260" s="47"/>
      <c r="N2260" s="48"/>
      <c r="O2260" s="51"/>
    </row>
    <row r="2261" spans="2:15" ht="15" customHeight="1" x14ac:dyDescent="0.3">
      <c r="B2261" s="32"/>
      <c r="C2261" s="33"/>
      <c r="D2261" s="34"/>
      <c r="E2261" s="35"/>
      <c r="F2261" s="36"/>
      <c r="G2261" s="37"/>
      <c r="H2261" s="38"/>
      <c r="I2261" s="33"/>
      <c r="J2261" s="39"/>
      <c r="K2261" s="40"/>
      <c r="L2261" s="33"/>
      <c r="M2261" s="37"/>
      <c r="N2261" s="38"/>
      <c r="O2261" s="41"/>
    </row>
    <row r="2262" spans="2:15" ht="15" customHeight="1" x14ac:dyDescent="0.3">
      <c r="B2262" s="42"/>
      <c r="C2262" s="43"/>
      <c r="D2262" s="44"/>
      <c r="E2262" s="45"/>
      <c r="F2262" s="46"/>
      <c r="G2262" s="47"/>
      <c r="H2262" s="48"/>
      <c r="I2262" s="43"/>
      <c r="J2262" s="49"/>
      <c r="K2262" s="50"/>
      <c r="L2262" s="43"/>
      <c r="M2262" s="47"/>
      <c r="N2262" s="48"/>
      <c r="O2262" s="51"/>
    </row>
    <row r="2263" spans="2:15" ht="15" customHeight="1" x14ac:dyDescent="0.3">
      <c r="B2263" s="32"/>
      <c r="C2263" s="33"/>
      <c r="D2263" s="34"/>
      <c r="E2263" s="35"/>
      <c r="F2263" s="36"/>
      <c r="G2263" s="37"/>
      <c r="H2263" s="38"/>
      <c r="I2263" s="33"/>
      <c r="J2263" s="39"/>
      <c r="K2263" s="40"/>
      <c r="L2263" s="33"/>
      <c r="M2263" s="37"/>
      <c r="N2263" s="38"/>
      <c r="O2263" s="41"/>
    </row>
    <row r="2264" spans="2:15" ht="15" customHeight="1" x14ac:dyDescent="0.3">
      <c r="B2264" s="42"/>
      <c r="C2264" s="43"/>
      <c r="D2264" s="44"/>
      <c r="E2264" s="45"/>
      <c r="F2264" s="46"/>
      <c r="G2264" s="47"/>
      <c r="H2264" s="48"/>
      <c r="I2264" s="43"/>
      <c r="J2264" s="49"/>
      <c r="K2264" s="50"/>
      <c r="L2264" s="43"/>
      <c r="M2264" s="47"/>
      <c r="N2264" s="48"/>
      <c r="O2264" s="51"/>
    </row>
    <row r="2265" spans="2:15" ht="15" customHeight="1" x14ac:dyDescent="0.3">
      <c r="B2265" s="32"/>
      <c r="C2265" s="33"/>
      <c r="D2265" s="34"/>
      <c r="E2265" s="35"/>
      <c r="F2265" s="36"/>
      <c r="G2265" s="37"/>
      <c r="H2265" s="38"/>
      <c r="I2265" s="33"/>
      <c r="J2265" s="39"/>
      <c r="K2265" s="40"/>
      <c r="L2265" s="33"/>
      <c r="M2265" s="37"/>
      <c r="N2265" s="38"/>
      <c r="O2265" s="41"/>
    </row>
    <row r="2266" spans="2:15" ht="15" customHeight="1" x14ac:dyDescent="0.3">
      <c r="B2266" s="42"/>
      <c r="C2266" s="43"/>
      <c r="D2266" s="44"/>
      <c r="E2266" s="45"/>
      <c r="F2266" s="46"/>
      <c r="G2266" s="47"/>
      <c r="H2266" s="48"/>
      <c r="I2266" s="43"/>
      <c r="J2266" s="49"/>
      <c r="K2266" s="50"/>
      <c r="L2266" s="43"/>
      <c r="M2266" s="47"/>
      <c r="N2266" s="48"/>
      <c r="O2266" s="51"/>
    </row>
    <row r="2267" spans="2:15" ht="15" customHeight="1" x14ac:dyDescent="0.3">
      <c r="B2267" s="32"/>
      <c r="C2267" s="33"/>
      <c r="D2267" s="34"/>
      <c r="E2267" s="35"/>
      <c r="F2267" s="36"/>
      <c r="G2267" s="37"/>
      <c r="H2267" s="38"/>
      <c r="I2267" s="33"/>
      <c r="J2267" s="39"/>
      <c r="K2267" s="40"/>
      <c r="L2267" s="33"/>
      <c r="M2267" s="37"/>
      <c r="N2267" s="38"/>
      <c r="O2267" s="41"/>
    </row>
    <row r="2268" spans="2:15" ht="15" customHeight="1" x14ac:dyDescent="0.3">
      <c r="B2268" s="42"/>
      <c r="C2268" s="43"/>
      <c r="D2268" s="44"/>
      <c r="E2268" s="45"/>
      <c r="F2268" s="46"/>
      <c r="G2268" s="47"/>
      <c r="H2268" s="48"/>
      <c r="I2268" s="43"/>
      <c r="J2268" s="49"/>
      <c r="K2268" s="50"/>
      <c r="L2268" s="43"/>
      <c r="M2268" s="47"/>
      <c r="N2268" s="48"/>
      <c r="O2268" s="51"/>
    </row>
    <row r="2269" spans="2:15" ht="15" customHeight="1" x14ac:dyDescent="0.3">
      <c r="B2269" s="32"/>
      <c r="C2269" s="33"/>
      <c r="D2269" s="34"/>
      <c r="E2269" s="35"/>
      <c r="F2269" s="36"/>
      <c r="G2269" s="37"/>
      <c r="H2269" s="38"/>
      <c r="I2269" s="33"/>
      <c r="J2269" s="39"/>
      <c r="K2269" s="40"/>
      <c r="L2269" s="33"/>
      <c r="M2269" s="37"/>
      <c r="N2269" s="38"/>
      <c r="O2269" s="41"/>
    </row>
    <row r="2270" spans="2:15" ht="15" customHeight="1" x14ac:dyDescent="0.3">
      <c r="B2270" s="42"/>
      <c r="C2270" s="43"/>
      <c r="D2270" s="44"/>
      <c r="E2270" s="45"/>
      <c r="F2270" s="46"/>
      <c r="G2270" s="47"/>
      <c r="H2270" s="48"/>
      <c r="I2270" s="43"/>
      <c r="J2270" s="49"/>
      <c r="K2270" s="50"/>
      <c r="L2270" s="43"/>
      <c r="M2270" s="47"/>
      <c r="N2270" s="48"/>
      <c r="O2270" s="51"/>
    </row>
    <row r="2271" spans="2:15" ht="15" customHeight="1" x14ac:dyDescent="0.3">
      <c r="B2271" s="32"/>
      <c r="C2271" s="33"/>
      <c r="D2271" s="34"/>
      <c r="E2271" s="35"/>
      <c r="F2271" s="36"/>
      <c r="G2271" s="37"/>
      <c r="H2271" s="38"/>
      <c r="I2271" s="33"/>
      <c r="J2271" s="39"/>
      <c r="K2271" s="40"/>
      <c r="L2271" s="33"/>
      <c r="M2271" s="37"/>
      <c r="N2271" s="38"/>
      <c r="O2271" s="41"/>
    </row>
    <row r="2272" spans="2:15" ht="15" customHeight="1" x14ac:dyDescent="0.3">
      <c r="B2272" s="42"/>
      <c r="C2272" s="43"/>
      <c r="D2272" s="44"/>
      <c r="E2272" s="45"/>
      <c r="F2272" s="46"/>
      <c r="G2272" s="47"/>
      <c r="H2272" s="48"/>
      <c r="I2272" s="43"/>
      <c r="J2272" s="49"/>
      <c r="K2272" s="50"/>
      <c r="L2272" s="43"/>
      <c r="M2272" s="47"/>
      <c r="N2272" s="48"/>
      <c r="O2272" s="51"/>
    </row>
    <row r="2273" spans="2:15" ht="15" customHeight="1" x14ac:dyDescent="0.3">
      <c r="B2273" s="32"/>
      <c r="C2273" s="33"/>
      <c r="D2273" s="34"/>
      <c r="E2273" s="35"/>
      <c r="F2273" s="36"/>
      <c r="G2273" s="37"/>
      <c r="H2273" s="38"/>
      <c r="I2273" s="33"/>
      <c r="J2273" s="39"/>
      <c r="K2273" s="40"/>
      <c r="L2273" s="33"/>
      <c r="M2273" s="37"/>
      <c r="N2273" s="38"/>
      <c r="O2273" s="41"/>
    </row>
    <row r="2274" spans="2:15" ht="15" customHeight="1" x14ac:dyDescent="0.3">
      <c r="B2274" s="42"/>
      <c r="C2274" s="43"/>
      <c r="D2274" s="44"/>
      <c r="E2274" s="45"/>
      <c r="F2274" s="46"/>
      <c r="G2274" s="47"/>
      <c r="H2274" s="48"/>
      <c r="I2274" s="43"/>
      <c r="J2274" s="49"/>
      <c r="K2274" s="50"/>
      <c r="L2274" s="43"/>
      <c r="M2274" s="47"/>
      <c r="N2274" s="48"/>
      <c r="O2274" s="51"/>
    </row>
    <row r="2275" spans="2:15" ht="15" customHeight="1" x14ac:dyDescent="0.3">
      <c r="B2275" s="32"/>
      <c r="C2275" s="33"/>
      <c r="D2275" s="34"/>
      <c r="E2275" s="35"/>
      <c r="F2275" s="36"/>
      <c r="G2275" s="37"/>
      <c r="H2275" s="38"/>
      <c r="I2275" s="33"/>
      <c r="J2275" s="39"/>
      <c r="K2275" s="40"/>
      <c r="L2275" s="33"/>
      <c r="M2275" s="37"/>
      <c r="N2275" s="38"/>
      <c r="O2275" s="41"/>
    </row>
    <row r="2276" spans="2:15" ht="15" customHeight="1" x14ac:dyDescent="0.3">
      <c r="B2276" s="42"/>
      <c r="C2276" s="43"/>
      <c r="D2276" s="44"/>
      <c r="E2276" s="45"/>
      <c r="F2276" s="46"/>
      <c r="G2276" s="47"/>
      <c r="H2276" s="48"/>
      <c r="I2276" s="43"/>
      <c r="J2276" s="49"/>
      <c r="K2276" s="50"/>
      <c r="L2276" s="43"/>
      <c r="M2276" s="47"/>
      <c r="N2276" s="48"/>
      <c r="O2276" s="51"/>
    </row>
    <row r="2277" spans="2:15" ht="15" customHeight="1" x14ac:dyDescent="0.3">
      <c r="B2277" s="32"/>
      <c r="C2277" s="33"/>
      <c r="D2277" s="34"/>
      <c r="E2277" s="35"/>
      <c r="F2277" s="36"/>
      <c r="G2277" s="37"/>
      <c r="H2277" s="38"/>
      <c r="I2277" s="33"/>
      <c r="J2277" s="39"/>
      <c r="K2277" s="40"/>
      <c r="L2277" s="33"/>
      <c r="M2277" s="37"/>
      <c r="N2277" s="38"/>
      <c r="O2277" s="41"/>
    </row>
    <row r="2278" spans="2:15" ht="15" customHeight="1" x14ac:dyDescent="0.3">
      <c r="B2278" s="42"/>
      <c r="C2278" s="43"/>
      <c r="D2278" s="44"/>
      <c r="E2278" s="45"/>
      <c r="F2278" s="46"/>
      <c r="G2278" s="47"/>
      <c r="H2278" s="48"/>
      <c r="I2278" s="43"/>
      <c r="J2278" s="49"/>
      <c r="K2278" s="50"/>
      <c r="L2278" s="43"/>
      <c r="M2278" s="47"/>
      <c r="N2278" s="48"/>
      <c r="O2278" s="51"/>
    </row>
    <row r="2279" spans="2:15" ht="15" customHeight="1" x14ac:dyDescent="0.3">
      <c r="B2279" s="32"/>
      <c r="C2279" s="33"/>
      <c r="D2279" s="34"/>
      <c r="E2279" s="35"/>
      <c r="F2279" s="36"/>
      <c r="G2279" s="37"/>
      <c r="H2279" s="38"/>
      <c r="I2279" s="33"/>
      <c r="J2279" s="39"/>
      <c r="K2279" s="40"/>
      <c r="L2279" s="33"/>
      <c r="M2279" s="37"/>
      <c r="N2279" s="38"/>
      <c r="O2279" s="41"/>
    </row>
    <row r="2280" spans="2:15" ht="15" customHeight="1" x14ac:dyDescent="0.3">
      <c r="B2280" s="42"/>
      <c r="C2280" s="43"/>
      <c r="D2280" s="44"/>
      <c r="E2280" s="45"/>
      <c r="F2280" s="46"/>
      <c r="G2280" s="47"/>
      <c r="H2280" s="48"/>
      <c r="I2280" s="43"/>
      <c r="J2280" s="49"/>
      <c r="K2280" s="50"/>
      <c r="L2280" s="43"/>
      <c r="M2280" s="47"/>
      <c r="N2280" s="48"/>
      <c r="O2280" s="51"/>
    </row>
    <row r="2281" spans="2:15" ht="15" customHeight="1" x14ac:dyDescent="0.3">
      <c r="B2281" s="32"/>
      <c r="C2281" s="33"/>
      <c r="D2281" s="34"/>
      <c r="E2281" s="35"/>
      <c r="F2281" s="36"/>
      <c r="G2281" s="37"/>
      <c r="H2281" s="38"/>
      <c r="I2281" s="33"/>
      <c r="J2281" s="39"/>
      <c r="K2281" s="40"/>
      <c r="L2281" s="33"/>
      <c r="M2281" s="37"/>
      <c r="N2281" s="38"/>
      <c r="O2281" s="41"/>
    </row>
    <row r="2282" spans="2:15" ht="15" customHeight="1" x14ac:dyDescent="0.3">
      <c r="B2282" s="42"/>
      <c r="C2282" s="43"/>
      <c r="D2282" s="44"/>
      <c r="E2282" s="45"/>
      <c r="F2282" s="46"/>
      <c r="G2282" s="47"/>
      <c r="H2282" s="48"/>
      <c r="I2282" s="43"/>
      <c r="J2282" s="49"/>
      <c r="K2282" s="50"/>
      <c r="L2282" s="43"/>
      <c r="M2282" s="47"/>
      <c r="N2282" s="48"/>
      <c r="O2282" s="51"/>
    </row>
    <row r="2283" spans="2:15" ht="15" customHeight="1" x14ac:dyDescent="0.3">
      <c r="B2283" s="32"/>
      <c r="C2283" s="33"/>
      <c r="D2283" s="34"/>
      <c r="E2283" s="35"/>
      <c r="F2283" s="36"/>
      <c r="G2283" s="37"/>
      <c r="H2283" s="38"/>
      <c r="I2283" s="33"/>
      <c r="J2283" s="39"/>
      <c r="K2283" s="40"/>
      <c r="L2283" s="33"/>
      <c r="M2283" s="37"/>
      <c r="N2283" s="38"/>
      <c r="O2283" s="41"/>
    </row>
    <row r="2284" spans="2:15" ht="15" customHeight="1" x14ac:dyDescent="0.3">
      <c r="B2284" s="42"/>
      <c r="C2284" s="43"/>
      <c r="D2284" s="44"/>
      <c r="E2284" s="45"/>
      <c r="F2284" s="46"/>
      <c r="G2284" s="47"/>
      <c r="H2284" s="48"/>
      <c r="I2284" s="43"/>
      <c r="J2284" s="49"/>
      <c r="K2284" s="50"/>
      <c r="L2284" s="43"/>
      <c r="M2284" s="47"/>
      <c r="N2284" s="48"/>
      <c r="O2284" s="51"/>
    </row>
    <row r="2285" spans="2:15" ht="15" customHeight="1" x14ac:dyDescent="0.3">
      <c r="B2285" s="32"/>
      <c r="C2285" s="33"/>
      <c r="D2285" s="34"/>
      <c r="E2285" s="35"/>
      <c r="F2285" s="36"/>
      <c r="G2285" s="37"/>
      <c r="H2285" s="38"/>
      <c r="I2285" s="33"/>
      <c r="J2285" s="39"/>
      <c r="K2285" s="40"/>
      <c r="L2285" s="33"/>
      <c r="M2285" s="37"/>
      <c r="N2285" s="38"/>
      <c r="O2285" s="41"/>
    </row>
    <row r="2286" spans="2:15" ht="15" customHeight="1" x14ac:dyDescent="0.3">
      <c r="B2286" s="42"/>
      <c r="C2286" s="43"/>
      <c r="D2286" s="44"/>
      <c r="E2286" s="45"/>
      <c r="F2286" s="46"/>
      <c r="G2286" s="47"/>
      <c r="H2286" s="48"/>
      <c r="I2286" s="43"/>
      <c r="J2286" s="49"/>
      <c r="K2286" s="50"/>
      <c r="L2286" s="43"/>
      <c r="M2286" s="47"/>
      <c r="N2286" s="48"/>
      <c r="O2286" s="51"/>
    </row>
    <row r="2287" spans="2:15" ht="15" customHeight="1" x14ac:dyDescent="0.3">
      <c r="B2287" s="32"/>
      <c r="C2287" s="33"/>
      <c r="D2287" s="34"/>
      <c r="E2287" s="35"/>
      <c r="F2287" s="36"/>
      <c r="G2287" s="37"/>
      <c r="H2287" s="38"/>
      <c r="I2287" s="33"/>
      <c r="J2287" s="39"/>
      <c r="K2287" s="40"/>
      <c r="L2287" s="33"/>
      <c r="M2287" s="37"/>
      <c r="N2287" s="38"/>
      <c r="O2287" s="41"/>
    </row>
    <row r="2288" spans="2:15" ht="15" customHeight="1" x14ac:dyDescent="0.3">
      <c r="B2288" s="42"/>
      <c r="C2288" s="43"/>
      <c r="D2288" s="44"/>
      <c r="E2288" s="45"/>
      <c r="F2288" s="46"/>
      <c r="G2288" s="47"/>
      <c r="H2288" s="48"/>
      <c r="I2288" s="43"/>
      <c r="J2288" s="49"/>
      <c r="K2288" s="50"/>
      <c r="L2288" s="43"/>
      <c r="M2288" s="47"/>
      <c r="N2288" s="48"/>
      <c r="O2288" s="51"/>
    </row>
    <row r="2289" spans="2:15" ht="15" customHeight="1" x14ac:dyDescent="0.3">
      <c r="B2289" s="32"/>
      <c r="C2289" s="33"/>
      <c r="D2289" s="34"/>
      <c r="E2289" s="35"/>
      <c r="F2289" s="36"/>
      <c r="G2289" s="37"/>
      <c r="H2289" s="38"/>
      <c r="I2289" s="33"/>
      <c r="J2289" s="39"/>
      <c r="K2289" s="40"/>
      <c r="L2289" s="33"/>
      <c r="M2289" s="37"/>
      <c r="N2289" s="38"/>
      <c r="O2289" s="41"/>
    </row>
    <row r="2290" spans="2:15" ht="15" customHeight="1" x14ac:dyDescent="0.3">
      <c r="B2290" s="42"/>
      <c r="C2290" s="43"/>
      <c r="D2290" s="44"/>
      <c r="E2290" s="45"/>
      <c r="F2290" s="46"/>
      <c r="G2290" s="47"/>
      <c r="H2290" s="48"/>
      <c r="I2290" s="43"/>
      <c r="J2290" s="49"/>
      <c r="K2290" s="50"/>
      <c r="L2290" s="43"/>
      <c r="M2290" s="47"/>
      <c r="N2290" s="48"/>
      <c r="O2290" s="51"/>
    </row>
    <row r="2291" spans="2:15" ht="15" customHeight="1" x14ac:dyDescent="0.3">
      <c r="B2291" s="32"/>
      <c r="C2291" s="33"/>
      <c r="D2291" s="34"/>
      <c r="E2291" s="35"/>
      <c r="F2291" s="36"/>
      <c r="G2291" s="37"/>
      <c r="H2291" s="38"/>
      <c r="I2291" s="33"/>
      <c r="J2291" s="39"/>
      <c r="K2291" s="40"/>
      <c r="L2291" s="33"/>
      <c r="M2291" s="37"/>
      <c r="N2291" s="38"/>
      <c r="O2291" s="41"/>
    </row>
    <row r="2292" spans="2:15" ht="15" customHeight="1" x14ac:dyDescent="0.3">
      <c r="B2292" s="42"/>
      <c r="C2292" s="43"/>
      <c r="D2292" s="44"/>
      <c r="E2292" s="45"/>
      <c r="F2292" s="46"/>
      <c r="G2292" s="47"/>
      <c r="H2292" s="48"/>
      <c r="I2292" s="43"/>
      <c r="J2292" s="49"/>
      <c r="K2292" s="50"/>
      <c r="L2292" s="43"/>
      <c r="M2292" s="47"/>
      <c r="N2292" s="48"/>
      <c r="O2292" s="51"/>
    </row>
    <row r="2293" spans="2:15" ht="15" customHeight="1" x14ac:dyDescent="0.3">
      <c r="B2293" s="32"/>
      <c r="C2293" s="33"/>
      <c r="D2293" s="34"/>
      <c r="E2293" s="35"/>
      <c r="F2293" s="36"/>
      <c r="G2293" s="37"/>
      <c r="H2293" s="38"/>
      <c r="I2293" s="33"/>
      <c r="J2293" s="39"/>
      <c r="K2293" s="40"/>
      <c r="L2293" s="33"/>
      <c r="M2293" s="37"/>
      <c r="N2293" s="38"/>
      <c r="O2293" s="41"/>
    </row>
    <row r="2294" spans="2:15" ht="15" customHeight="1" x14ac:dyDescent="0.3">
      <c r="B2294" s="42"/>
      <c r="C2294" s="43"/>
      <c r="D2294" s="44"/>
      <c r="E2294" s="45"/>
      <c r="F2294" s="46"/>
      <c r="G2294" s="47"/>
      <c r="H2294" s="48"/>
      <c r="I2294" s="43"/>
      <c r="J2294" s="49"/>
      <c r="K2294" s="50"/>
      <c r="L2294" s="43"/>
      <c r="M2294" s="47"/>
      <c r="N2294" s="48"/>
      <c r="O2294" s="51"/>
    </row>
    <row r="2295" spans="2:15" ht="15" customHeight="1" x14ac:dyDescent="0.3">
      <c r="B2295" s="32"/>
      <c r="C2295" s="33"/>
      <c r="D2295" s="34"/>
      <c r="E2295" s="35"/>
      <c r="F2295" s="36"/>
      <c r="G2295" s="37"/>
      <c r="H2295" s="38"/>
      <c r="I2295" s="33"/>
      <c r="J2295" s="39"/>
      <c r="K2295" s="40"/>
      <c r="L2295" s="33"/>
      <c r="M2295" s="37"/>
      <c r="N2295" s="38"/>
      <c r="O2295" s="41"/>
    </row>
    <row r="2296" spans="2:15" ht="15" customHeight="1" x14ac:dyDescent="0.3">
      <c r="B2296" s="42"/>
      <c r="C2296" s="43"/>
      <c r="D2296" s="44"/>
      <c r="E2296" s="45"/>
      <c r="F2296" s="46"/>
      <c r="G2296" s="47"/>
      <c r="H2296" s="48"/>
      <c r="I2296" s="43"/>
      <c r="J2296" s="49"/>
      <c r="K2296" s="50"/>
      <c r="L2296" s="43"/>
      <c r="M2296" s="47"/>
      <c r="N2296" s="48"/>
      <c r="O2296" s="51"/>
    </row>
    <row r="2297" spans="2:15" ht="15" customHeight="1" x14ac:dyDescent="0.3">
      <c r="B2297" s="32"/>
      <c r="C2297" s="33"/>
      <c r="D2297" s="34"/>
      <c r="E2297" s="35"/>
      <c r="F2297" s="36"/>
      <c r="G2297" s="37"/>
      <c r="H2297" s="38"/>
      <c r="I2297" s="33"/>
      <c r="J2297" s="39"/>
      <c r="K2297" s="40"/>
      <c r="L2297" s="33"/>
      <c r="M2297" s="37"/>
      <c r="N2297" s="38"/>
      <c r="O2297" s="41"/>
    </row>
    <row r="2298" spans="2:15" ht="15" customHeight="1" x14ac:dyDescent="0.3">
      <c r="B2298" s="42"/>
      <c r="C2298" s="43"/>
      <c r="D2298" s="44"/>
      <c r="E2298" s="45"/>
      <c r="F2298" s="46"/>
      <c r="G2298" s="47"/>
      <c r="H2298" s="48"/>
      <c r="I2298" s="43"/>
      <c r="J2298" s="49"/>
      <c r="K2298" s="50"/>
      <c r="L2298" s="43"/>
      <c r="M2298" s="47"/>
      <c r="N2298" s="48"/>
      <c r="O2298" s="51"/>
    </row>
    <row r="2299" spans="2:15" ht="15" customHeight="1" x14ac:dyDescent="0.3">
      <c r="B2299" s="32"/>
      <c r="C2299" s="33"/>
      <c r="D2299" s="34"/>
      <c r="E2299" s="35"/>
      <c r="F2299" s="36"/>
      <c r="G2299" s="37"/>
      <c r="H2299" s="38"/>
      <c r="I2299" s="33"/>
      <c r="J2299" s="39"/>
      <c r="K2299" s="40"/>
      <c r="L2299" s="33"/>
      <c r="M2299" s="37"/>
      <c r="N2299" s="38"/>
      <c r="O2299" s="41"/>
    </row>
    <row r="2300" spans="2:15" ht="15" customHeight="1" x14ac:dyDescent="0.3">
      <c r="B2300" s="42"/>
      <c r="C2300" s="43"/>
      <c r="D2300" s="44"/>
      <c r="E2300" s="45"/>
      <c r="F2300" s="46"/>
      <c r="G2300" s="47"/>
      <c r="H2300" s="48"/>
      <c r="I2300" s="43"/>
      <c r="J2300" s="49"/>
      <c r="K2300" s="50"/>
      <c r="L2300" s="43"/>
      <c r="M2300" s="47"/>
      <c r="N2300" s="48"/>
      <c r="O2300" s="51"/>
    </row>
    <row r="2301" spans="2:15" ht="15" customHeight="1" x14ac:dyDescent="0.3">
      <c r="B2301" s="32"/>
      <c r="C2301" s="33"/>
      <c r="D2301" s="34"/>
      <c r="E2301" s="35"/>
      <c r="F2301" s="36"/>
      <c r="G2301" s="37"/>
      <c r="H2301" s="38"/>
      <c r="I2301" s="33"/>
      <c r="J2301" s="39"/>
      <c r="K2301" s="40"/>
      <c r="L2301" s="33"/>
      <c r="M2301" s="37"/>
      <c r="N2301" s="38"/>
      <c r="O2301" s="41"/>
    </row>
    <row r="2302" spans="2:15" ht="15" customHeight="1" x14ac:dyDescent="0.3">
      <c r="B2302" s="42"/>
      <c r="C2302" s="43"/>
      <c r="D2302" s="44"/>
      <c r="E2302" s="45"/>
      <c r="F2302" s="46"/>
      <c r="G2302" s="47"/>
      <c r="H2302" s="48"/>
      <c r="I2302" s="43"/>
      <c r="J2302" s="49"/>
      <c r="K2302" s="50"/>
      <c r="L2302" s="43"/>
      <c r="M2302" s="47"/>
      <c r="N2302" s="48"/>
      <c r="O2302" s="51"/>
    </row>
    <row r="2303" spans="2:15" ht="15" customHeight="1" x14ac:dyDescent="0.3">
      <c r="B2303" s="32"/>
      <c r="C2303" s="33"/>
      <c r="D2303" s="34"/>
      <c r="E2303" s="35"/>
      <c r="F2303" s="36"/>
      <c r="G2303" s="37"/>
      <c r="H2303" s="38"/>
      <c r="I2303" s="33"/>
      <c r="J2303" s="39"/>
      <c r="K2303" s="40"/>
      <c r="L2303" s="33"/>
      <c r="M2303" s="37"/>
      <c r="N2303" s="38"/>
      <c r="O2303" s="41"/>
    </row>
    <row r="2304" spans="2:15" ht="15" customHeight="1" x14ac:dyDescent="0.3">
      <c r="B2304" s="42"/>
      <c r="C2304" s="43"/>
      <c r="D2304" s="44"/>
      <c r="E2304" s="45"/>
      <c r="F2304" s="46"/>
      <c r="G2304" s="47"/>
      <c r="H2304" s="48"/>
      <c r="I2304" s="43"/>
      <c r="J2304" s="49"/>
      <c r="K2304" s="50"/>
      <c r="L2304" s="43"/>
      <c r="M2304" s="47"/>
      <c r="N2304" s="48"/>
      <c r="O2304" s="51"/>
    </row>
    <row r="2305" spans="2:15" ht="15" customHeight="1" x14ac:dyDescent="0.3">
      <c r="B2305" s="32"/>
      <c r="C2305" s="33"/>
      <c r="D2305" s="34"/>
      <c r="E2305" s="35"/>
      <c r="F2305" s="36"/>
      <c r="G2305" s="37"/>
      <c r="H2305" s="38"/>
      <c r="I2305" s="33"/>
      <c r="J2305" s="39"/>
      <c r="K2305" s="40"/>
      <c r="L2305" s="33"/>
      <c r="M2305" s="37"/>
      <c r="N2305" s="38"/>
      <c r="O2305" s="41"/>
    </row>
    <row r="2306" spans="2:15" ht="15" customHeight="1" x14ac:dyDescent="0.3">
      <c r="B2306" s="42"/>
      <c r="C2306" s="43"/>
      <c r="D2306" s="44"/>
      <c r="E2306" s="45"/>
      <c r="F2306" s="46"/>
      <c r="G2306" s="47"/>
      <c r="H2306" s="48"/>
      <c r="I2306" s="43"/>
      <c r="J2306" s="49"/>
      <c r="K2306" s="50"/>
      <c r="L2306" s="43"/>
      <c r="M2306" s="47"/>
      <c r="N2306" s="48"/>
      <c r="O2306" s="51"/>
    </row>
    <row r="2307" spans="2:15" ht="15" customHeight="1" x14ac:dyDescent="0.3">
      <c r="B2307" s="32"/>
      <c r="C2307" s="33"/>
      <c r="D2307" s="34"/>
      <c r="E2307" s="35"/>
      <c r="F2307" s="36"/>
      <c r="G2307" s="37"/>
      <c r="H2307" s="38"/>
      <c r="I2307" s="33"/>
      <c r="J2307" s="39"/>
      <c r="K2307" s="40"/>
      <c r="L2307" s="33"/>
      <c r="M2307" s="37"/>
      <c r="N2307" s="38"/>
      <c r="O2307" s="41"/>
    </row>
    <row r="2308" spans="2:15" ht="15" customHeight="1" x14ac:dyDescent="0.3">
      <c r="B2308" s="42"/>
      <c r="C2308" s="43"/>
      <c r="D2308" s="44"/>
      <c r="E2308" s="45"/>
      <c r="F2308" s="46"/>
      <c r="G2308" s="47"/>
      <c r="H2308" s="48"/>
      <c r="I2308" s="43"/>
      <c r="J2308" s="49"/>
      <c r="K2308" s="50"/>
      <c r="L2308" s="43"/>
      <c r="M2308" s="47"/>
      <c r="N2308" s="48"/>
      <c r="O2308" s="51"/>
    </row>
    <row r="2309" spans="2:15" ht="15" customHeight="1" x14ac:dyDescent="0.3">
      <c r="B2309" s="32"/>
      <c r="C2309" s="33"/>
      <c r="D2309" s="34"/>
      <c r="E2309" s="35"/>
      <c r="F2309" s="36"/>
      <c r="G2309" s="37"/>
      <c r="H2309" s="38"/>
      <c r="I2309" s="33"/>
      <c r="J2309" s="39"/>
      <c r="K2309" s="40"/>
      <c r="L2309" s="33"/>
      <c r="M2309" s="37"/>
      <c r="N2309" s="38"/>
      <c r="O2309" s="41"/>
    </row>
    <row r="2310" spans="2:15" ht="15" customHeight="1" x14ac:dyDescent="0.3">
      <c r="B2310" s="42"/>
      <c r="C2310" s="43"/>
      <c r="D2310" s="44"/>
      <c r="E2310" s="45"/>
      <c r="F2310" s="46"/>
      <c r="G2310" s="47"/>
      <c r="H2310" s="48"/>
      <c r="I2310" s="43"/>
      <c r="J2310" s="49"/>
      <c r="K2310" s="50"/>
      <c r="L2310" s="43"/>
      <c r="M2310" s="47"/>
      <c r="N2310" s="48"/>
      <c r="O2310" s="51"/>
    </row>
    <row r="2311" spans="2:15" ht="15" customHeight="1" x14ac:dyDescent="0.3">
      <c r="B2311" s="32"/>
      <c r="C2311" s="33"/>
      <c r="D2311" s="34"/>
      <c r="E2311" s="35"/>
      <c r="F2311" s="36"/>
      <c r="G2311" s="37"/>
      <c r="H2311" s="38"/>
      <c r="I2311" s="33"/>
      <c r="J2311" s="39"/>
      <c r="K2311" s="40"/>
      <c r="L2311" s="33"/>
      <c r="M2311" s="37"/>
      <c r="N2311" s="38"/>
      <c r="O2311" s="41"/>
    </row>
    <row r="2312" spans="2:15" ht="15" customHeight="1" x14ac:dyDescent="0.3">
      <c r="B2312" s="42"/>
      <c r="C2312" s="43"/>
      <c r="D2312" s="44"/>
      <c r="E2312" s="45"/>
      <c r="F2312" s="46"/>
      <c r="G2312" s="47"/>
      <c r="H2312" s="48"/>
      <c r="I2312" s="43"/>
      <c r="J2312" s="49"/>
      <c r="K2312" s="50"/>
      <c r="L2312" s="43"/>
      <c r="M2312" s="47"/>
      <c r="N2312" s="48"/>
      <c r="O2312" s="51"/>
    </row>
    <row r="2313" spans="2:15" ht="15" customHeight="1" x14ac:dyDescent="0.3">
      <c r="B2313" s="32"/>
      <c r="C2313" s="33"/>
      <c r="D2313" s="34"/>
      <c r="E2313" s="35"/>
      <c r="F2313" s="36"/>
      <c r="G2313" s="37"/>
      <c r="H2313" s="38"/>
      <c r="I2313" s="33"/>
      <c r="J2313" s="39"/>
      <c r="K2313" s="40"/>
      <c r="L2313" s="33"/>
      <c r="M2313" s="37"/>
      <c r="N2313" s="38"/>
      <c r="O2313" s="41"/>
    </row>
    <row r="2314" spans="2:15" ht="15" customHeight="1" x14ac:dyDescent="0.3">
      <c r="B2314" s="42"/>
      <c r="C2314" s="43"/>
      <c r="D2314" s="44"/>
      <c r="E2314" s="45"/>
      <c r="F2314" s="46"/>
      <c r="G2314" s="47"/>
      <c r="H2314" s="48"/>
      <c r="I2314" s="43"/>
      <c r="J2314" s="49"/>
      <c r="K2314" s="50"/>
      <c r="L2314" s="43"/>
      <c r="M2314" s="47"/>
      <c r="N2314" s="48"/>
      <c r="O2314" s="51"/>
    </row>
    <row r="2315" spans="2:15" ht="15" customHeight="1" x14ac:dyDescent="0.3">
      <c r="B2315" s="32"/>
      <c r="C2315" s="33"/>
      <c r="D2315" s="34"/>
      <c r="E2315" s="35"/>
      <c r="F2315" s="36"/>
      <c r="G2315" s="37"/>
      <c r="H2315" s="38"/>
      <c r="I2315" s="33"/>
      <c r="J2315" s="39"/>
      <c r="K2315" s="40"/>
      <c r="L2315" s="33"/>
      <c r="M2315" s="37"/>
      <c r="N2315" s="38"/>
      <c r="O2315" s="41"/>
    </row>
    <row r="2316" spans="2:15" ht="15" customHeight="1" x14ac:dyDescent="0.3">
      <c r="B2316" s="42"/>
      <c r="C2316" s="43"/>
      <c r="D2316" s="44"/>
      <c r="E2316" s="45"/>
      <c r="F2316" s="46"/>
      <c r="G2316" s="47"/>
      <c r="H2316" s="48"/>
      <c r="I2316" s="43"/>
      <c r="J2316" s="49"/>
      <c r="K2316" s="50"/>
      <c r="L2316" s="43"/>
      <c r="M2316" s="47"/>
      <c r="N2316" s="48"/>
      <c r="O2316" s="51"/>
    </row>
    <row r="2317" spans="2:15" ht="15" customHeight="1" x14ac:dyDescent="0.3">
      <c r="B2317" s="32"/>
      <c r="C2317" s="33"/>
      <c r="D2317" s="34"/>
      <c r="E2317" s="35"/>
      <c r="F2317" s="36"/>
      <c r="G2317" s="37"/>
      <c r="H2317" s="38"/>
      <c r="I2317" s="33"/>
      <c r="J2317" s="39"/>
      <c r="K2317" s="40"/>
      <c r="L2317" s="33"/>
      <c r="M2317" s="37"/>
      <c r="N2317" s="38"/>
      <c r="O2317" s="41"/>
    </row>
    <row r="2318" spans="2:15" ht="15" customHeight="1" x14ac:dyDescent="0.3">
      <c r="B2318" s="42"/>
      <c r="C2318" s="43"/>
      <c r="D2318" s="44"/>
      <c r="E2318" s="45"/>
      <c r="F2318" s="46"/>
      <c r="G2318" s="47"/>
      <c r="H2318" s="48"/>
      <c r="I2318" s="43"/>
      <c r="J2318" s="49"/>
      <c r="K2318" s="50"/>
      <c r="L2318" s="43"/>
      <c r="M2318" s="47"/>
      <c r="N2318" s="48"/>
      <c r="O2318" s="51"/>
    </row>
    <row r="2319" spans="2:15" ht="15" customHeight="1" x14ac:dyDescent="0.3">
      <c r="B2319" s="32"/>
      <c r="C2319" s="33"/>
      <c r="D2319" s="34"/>
      <c r="E2319" s="35"/>
      <c r="F2319" s="36"/>
      <c r="G2319" s="37"/>
      <c r="H2319" s="38"/>
      <c r="I2319" s="33"/>
      <c r="J2319" s="39"/>
      <c r="K2319" s="40"/>
      <c r="L2319" s="33"/>
      <c r="M2319" s="37"/>
      <c r="N2319" s="38"/>
      <c r="O2319" s="41"/>
    </row>
    <row r="2320" spans="2:15" ht="15" customHeight="1" x14ac:dyDescent="0.3">
      <c r="B2320" s="42"/>
      <c r="C2320" s="43"/>
      <c r="D2320" s="44"/>
      <c r="E2320" s="45"/>
      <c r="F2320" s="46"/>
      <c r="G2320" s="47"/>
      <c r="H2320" s="48"/>
      <c r="I2320" s="43"/>
      <c r="J2320" s="49"/>
      <c r="K2320" s="50"/>
      <c r="L2320" s="43"/>
      <c r="M2320" s="47"/>
      <c r="N2320" s="48"/>
      <c r="O2320" s="51"/>
    </row>
    <row r="2321" spans="2:15" ht="15" customHeight="1" x14ac:dyDescent="0.3">
      <c r="B2321" s="32"/>
      <c r="C2321" s="33"/>
      <c r="D2321" s="34"/>
      <c r="E2321" s="35"/>
      <c r="F2321" s="36"/>
      <c r="G2321" s="37"/>
      <c r="H2321" s="38"/>
      <c r="I2321" s="33"/>
      <c r="J2321" s="39"/>
      <c r="K2321" s="40"/>
      <c r="L2321" s="33"/>
      <c r="M2321" s="37"/>
      <c r="N2321" s="38"/>
      <c r="O2321" s="41"/>
    </row>
    <row r="2322" spans="2:15" ht="15" customHeight="1" x14ac:dyDescent="0.3">
      <c r="B2322" s="42"/>
      <c r="C2322" s="43"/>
      <c r="D2322" s="44"/>
      <c r="E2322" s="45"/>
      <c r="F2322" s="46"/>
      <c r="G2322" s="47"/>
      <c r="H2322" s="48"/>
      <c r="I2322" s="43"/>
      <c r="J2322" s="49"/>
      <c r="K2322" s="50"/>
      <c r="L2322" s="43"/>
      <c r="M2322" s="47"/>
      <c r="N2322" s="48"/>
      <c r="O2322" s="51"/>
    </row>
    <row r="2323" spans="2:15" ht="15" customHeight="1" x14ac:dyDescent="0.3">
      <c r="B2323" s="32"/>
      <c r="C2323" s="33"/>
      <c r="D2323" s="34"/>
      <c r="E2323" s="35"/>
      <c r="F2323" s="36"/>
      <c r="G2323" s="37"/>
      <c r="H2323" s="38"/>
      <c r="I2323" s="33"/>
      <c r="J2323" s="39"/>
      <c r="K2323" s="40"/>
      <c r="L2323" s="33"/>
      <c r="M2323" s="37"/>
      <c r="N2323" s="38"/>
      <c r="O2323" s="41"/>
    </row>
    <row r="2324" spans="2:15" ht="15" customHeight="1" x14ac:dyDescent="0.3">
      <c r="B2324" s="42"/>
      <c r="C2324" s="43"/>
      <c r="D2324" s="44"/>
      <c r="E2324" s="45"/>
      <c r="F2324" s="46"/>
      <c r="G2324" s="47"/>
      <c r="H2324" s="48"/>
      <c r="I2324" s="43"/>
      <c r="J2324" s="49"/>
      <c r="K2324" s="50"/>
      <c r="L2324" s="43"/>
      <c r="M2324" s="47"/>
      <c r="N2324" s="48"/>
      <c r="O2324" s="51"/>
    </row>
    <row r="2325" spans="2:15" ht="15" customHeight="1" x14ac:dyDescent="0.3">
      <c r="B2325" s="32"/>
      <c r="C2325" s="33"/>
      <c r="D2325" s="34"/>
      <c r="E2325" s="35"/>
      <c r="F2325" s="36"/>
      <c r="G2325" s="37"/>
      <c r="H2325" s="38"/>
      <c r="I2325" s="33"/>
      <c r="J2325" s="39"/>
      <c r="K2325" s="40"/>
      <c r="L2325" s="33"/>
      <c r="M2325" s="37"/>
      <c r="N2325" s="38"/>
      <c r="O2325" s="41"/>
    </row>
    <row r="2326" spans="2:15" ht="15" customHeight="1" x14ac:dyDescent="0.3">
      <c r="B2326" s="42"/>
      <c r="C2326" s="43"/>
      <c r="D2326" s="44"/>
      <c r="E2326" s="45"/>
      <c r="F2326" s="46"/>
      <c r="G2326" s="47"/>
      <c r="H2326" s="48"/>
      <c r="I2326" s="43"/>
      <c r="J2326" s="49"/>
      <c r="K2326" s="50"/>
      <c r="L2326" s="43"/>
      <c r="M2326" s="47"/>
      <c r="N2326" s="48"/>
      <c r="O2326" s="51"/>
    </row>
    <row r="2327" spans="2:15" ht="15" customHeight="1" x14ac:dyDescent="0.3">
      <c r="B2327" s="32"/>
      <c r="C2327" s="33"/>
      <c r="D2327" s="34"/>
      <c r="E2327" s="35"/>
      <c r="F2327" s="36"/>
      <c r="G2327" s="37"/>
      <c r="H2327" s="38"/>
      <c r="I2327" s="33"/>
      <c r="J2327" s="39"/>
      <c r="K2327" s="40"/>
      <c r="L2327" s="33"/>
      <c r="M2327" s="37"/>
      <c r="N2327" s="38"/>
      <c r="O2327" s="41"/>
    </row>
    <row r="2328" spans="2:15" ht="15" customHeight="1" x14ac:dyDescent="0.3">
      <c r="B2328" s="42"/>
      <c r="C2328" s="43"/>
      <c r="D2328" s="44"/>
      <c r="E2328" s="45"/>
      <c r="F2328" s="46"/>
      <c r="G2328" s="47"/>
      <c r="H2328" s="48"/>
      <c r="I2328" s="43"/>
      <c r="J2328" s="49"/>
      <c r="K2328" s="50"/>
      <c r="L2328" s="43"/>
      <c r="M2328" s="47"/>
      <c r="N2328" s="48"/>
      <c r="O2328" s="51"/>
    </row>
    <row r="2329" spans="2:15" ht="15" customHeight="1" x14ac:dyDescent="0.3">
      <c r="B2329" s="32"/>
      <c r="C2329" s="33"/>
      <c r="D2329" s="34"/>
      <c r="E2329" s="35"/>
      <c r="F2329" s="36"/>
      <c r="G2329" s="37"/>
      <c r="H2329" s="38"/>
      <c r="I2329" s="33"/>
      <c r="J2329" s="39"/>
      <c r="K2329" s="40"/>
      <c r="L2329" s="33"/>
      <c r="M2329" s="37"/>
      <c r="N2329" s="38"/>
      <c r="O2329" s="41"/>
    </row>
    <row r="2330" spans="2:15" ht="15" customHeight="1" x14ac:dyDescent="0.3">
      <c r="B2330" s="42"/>
      <c r="C2330" s="43"/>
      <c r="D2330" s="44"/>
      <c r="E2330" s="45"/>
      <c r="F2330" s="46"/>
      <c r="G2330" s="47"/>
      <c r="H2330" s="48"/>
      <c r="I2330" s="43"/>
      <c r="J2330" s="49"/>
      <c r="K2330" s="50"/>
      <c r="L2330" s="43"/>
      <c r="M2330" s="47"/>
      <c r="N2330" s="48"/>
      <c r="O2330" s="51"/>
    </row>
    <row r="2331" spans="2:15" ht="15" customHeight="1" x14ac:dyDescent="0.3">
      <c r="B2331" s="32"/>
      <c r="C2331" s="33"/>
      <c r="D2331" s="34"/>
      <c r="E2331" s="35"/>
      <c r="F2331" s="36"/>
      <c r="G2331" s="37"/>
      <c r="H2331" s="38"/>
      <c r="I2331" s="33"/>
      <c r="J2331" s="39"/>
      <c r="K2331" s="40"/>
      <c r="L2331" s="33"/>
      <c r="M2331" s="37"/>
      <c r="N2331" s="38"/>
      <c r="O2331" s="41"/>
    </row>
    <row r="2332" spans="2:15" ht="15" customHeight="1" x14ac:dyDescent="0.3">
      <c r="B2332" s="42"/>
      <c r="C2332" s="43"/>
      <c r="D2332" s="44"/>
      <c r="E2332" s="45"/>
      <c r="F2332" s="46"/>
      <c r="G2332" s="47"/>
      <c r="H2332" s="48"/>
      <c r="I2332" s="43"/>
      <c r="J2332" s="49"/>
      <c r="K2332" s="50"/>
      <c r="L2332" s="43"/>
      <c r="M2332" s="47"/>
      <c r="N2332" s="48"/>
      <c r="O2332" s="51"/>
    </row>
    <row r="2333" spans="2:15" ht="15" customHeight="1" x14ac:dyDescent="0.3">
      <c r="B2333" s="32"/>
      <c r="C2333" s="33"/>
      <c r="D2333" s="34"/>
      <c r="E2333" s="35"/>
      <c r="F2333" s="36"/>
      <c r="G2333" s="37"/>
      <c r="H2333" s="38"/>
      <c r="I2333" s="33"/>
      <c r="J2333" s="39"/>
      <c r="K2333" s="40"/>
      <c r="L2333" s="33"/>
      <c r="M2333" s="37"/>
      <c r="N2333" s="38"/>
      <c r="O2333" s="41"/>
    </row>
    <row r="2334" spans="2:15" ht="15" customHeight="1" x14ac:dyDescent="0.3">
      <c r="B2334" s="42"/>
      <c r="C2334" s="43"/>
      <c r="D2334" s="44"/>
      <c r="E2334" s="45"/>
      <c r="F2334" s="46"/>
      <c r="G2334" s="47"/>
      <c r="H2334" s="48"/>
      <c r="I2334" s="43"/>
      <c r="J2334" s="49"/>
      <c r="K2334" s="50"/>
      <c r="L2334" s="43"/>
      <c r="M2334" s="47"/>
      <c r="N2334" s="48"/>
      <c r="O2334" s="51"/>
    </row>
    <row r="2335" spans="2:15" ht="15" customHeight="1" x14ac:dyDescent="0.3">
      <c r="B2335" s="32"/>
      <c r="C2335" s="33"/>
      <c r="D2335" s="34"/>
      <c r="E2335" s="35"/>
      <c r="F2335" s="36"/>
      <c r="G2335" s="37"/>
      <c r="H2335" s="38"/>
      <c r="I2335" s="33"/>
      <c r="J2335" s="39"/>
      <c r="K2335" s="40"/>
      <c r="L2335" s="33"/>
      <c r="M2335" s="37"/>
      <c r="N2335" s="38"/>
      <c r="O2335" s="41"/>
    </row>
    <row r="2336" spans="2:15" ht="15" customHeight="1" x14ac:dyDescent="0.3">
      <c r="B2336" s="42"/>
      <c r="C2336" s="43"/>
      <c r="D2336" s="44"/>
      <c r="E2336" s="45"/>
      <c r="F2336" s="46"/>
      <c r="G2336" s="47"/>
      <c r="H2336" s="48"/>
      <c r="I2336" s="43"/>
      <c r="J2336" s="49"/>
      <c r="K2336" s="50"/>
      <c r="L2336" s="43"/>
      <c r="M2336" s="47"/>
      <c r="N2336" s="48"/>
      <c r="O2336" s="51"/>
    </row>
    <row r="2337" spans="2:15" ht="15" customHeight="1" x14ac:dyDescent="0.3">
      <c r="B2337" s="32"/>
      <c r="C2337" s="33"/>
      <c r="D2337" s="34"/>
      <c r="E2337" s="35"/>
      <c r="F2337" s="36"/>
      <c r="G2337" s="37"/>
      <c r="H2337" s="38"/>
      <c r="I2337" s="33"/>
      <c r="J2337" s="39"/>
      <c r="K2337" s="40"/>
      <c r="L2337" s="33"/>
      <c r="M2337" s="37"/>
      <c r="N2337" s="38"/>
      <c r="O2337" s="41"/>
    </row>
    <row r="2338" spans="2:15" ht="15" customHeight="1" x14ac:dyDescent="0.3">
      <c r="B2338" s="42"/>
      <c r="C2338" s="43"/>
      <c r="D2338" s="44"/>
      <c r="E2338" s="45"/>
      <c r="F2338" s="46"/>
      <c r="G2338" s="47"/>
      <c r="H2338" s="48"/>
      <c r="I2338" s="43"/>
      <c r="J2338" s="49"/>
      <c r="K2338" s="50"/>
      <c r="L2338" s="43"/>
      <c r="M2338" s="47"/>
      <c r="N2338" s="48"/>
      <c r="O2338" s="51"/>
    </row>
    <row r="2339" spans="2:15" ht="15" customHeight="1" x14ac:dyDescent="0.3">
      <c r="B2339" s="32"/>
      <c r="C2339" s="33"/>
      <c r="D2339" s="34"/>
      <c r="E2339" s="35"/>
      <c r="F2339" s="36"/>
      <c r="G2339" s="37"/>
      <c r="H2339" s="38"/>
      <c r="I2339" s="33"/>
      <c r="J2339" s="39"/>
      <c r="K2339" s="40"/>
      <c r="L2339" s="33"/>
      <c r="M2339" s="37"/>
      <c r="N2339" s="38"/>
      <c r="O2339" s="41"/>
    </row>
    <row r="2340" spans="2:15" ht="15" customHeight="1" x14ac:dyDescent="0.3">
      <c r="B2340" s="42"/>
      <c r="C2340" s="43"/>
      <c r="D2340" s="44"/>
      <c r="E2340" s="45"/>
      <c r="F2340" s="46"/>
      <c r="G2340" s="47"/>
      <c r="H2340" s="48"/>
      <c r="I2340" s="43"/>
      <c r="J2340" s="49"/>
      <c r="K2340" s="50"/>
      <c r="L2340" s="43"/>
      <c r="M2340" s="47"/>
      <c r="N2340" s="48"/>
      <c r="O2340" s="51"/>
    </row>
    <row r="2341" spans="2:15" ht="15" customHeight="1" x14ac:dyDescent="0.3">
      <c r="B2341" s="32"/>
      <c r="C2341" s="33"/>
      <c r="D2341" s="34"/>
      <c r="E2341" s="35"/>
      <c r="F2341" s="36"/>
      <c r="G2341" s="37"/>
      <c r="H2341" s="38"/>
      <c r="I2341" s="33"/>
      <c r="J2341" s="39"/>
      <c r="K2341" s="40"/>
      <c r="L2341" s="33"/>
      <c r="M2341" s="37"/>
      <c r="N2341" s="38"/>
      <c r="O2341" s="41"/>
    </row>
    <row r="2342" spans="2:15" ht="15" customHeight="1" x14ac:dyDescent="0.3">
      <c r="B2342" s="42"/>
      <c r="C2342" s="43"/>
      <c r="D2342" s="44"/>
      <c r="E2342" s="45"/>
      <c r="F2342" s="46"/>
      <c r="G2342" s="47"/>
      <c r="H2342" s="48"/>
      <c r="I2342" s="43"/>
      <c r="J2342" s="49"/>
      <c r="K2342" s="50"/>
      <c r="L2342" s="43"/>
      <c r="M2342" s="47"/>
      <c r="N2342" s="48"/>
      <c r="O2342" s="51"/>
    </row>
    <row r="2343" spans="2:15" ht="15" customHeight="1" x14ac:dyDescent="0.3">
      <c r="B2343" s="32"/>
      <c r="C2343" s="33"/>
      <c r="D2343" s="34"/>
      <c r="E2343" s="35"/>
      <c r="F2343" s="36"/>
      <c r="G2343" s="37"/>
      <c r="H2343" s="38"/>
      <c r="I2343" s="33"/>
      <c r="J2343" s="39"/>
      <c r="K2343" s="40"/>
      <c r="L2343" s="33"/>
      <c r="M2343" s="37"/>
      <c r="N2343" s="38"/>
      <c r="O2343" s="41"/>
    </row>
    <row r="2344" spans="2:15" ht="15" customHeight="1" x14ac:dyDescent="0.3">
      <c r="B2344" s="42"/>
      <c r="C2344" s="43"/>
      <c r="D2344" s="44"/>
      <c r="E2344" s="45"/>
      <c r="F2344" s="46"/>
      <c r="G2344" s="47"/>
      <c r="H2344" s="48"/>
      <c r="I2344" s="43"/>
      <c r="J2344" s="49"/>
      <c r="K2344" s="50"/>
      <c r="L2344" s="43"/>
      <c r="M2344" s="47"/>
      <c r="N2344" s="48"/>
      <c r="O2344" s="51"/>
    </row>
    <row r="2345" spans="2:15" ht="15" customHeight="1" x14ac:dyDescent="0.3">
      <c r="B2345" s="32"/>
      <c r="C2345" s="33"/>
      <c r="D2345" s="34"/>
      <c r="E2345" s="35"/>
      <c r="F2345" s="36"/>
      <c r="G2345" s="37"/>
      <c r="H2345" s="38"/>
      <c r="I2345" s="33"/>
      <c r="J2345" s="39"/>
      <c r="K2345" s="40"/>
      <c r="L2345" s="33"/>
      <c r="M2345" s="37"/>
      <c r="N2345" s="38"/>
      <c r="O2345" s="41"/>
    </row>
    <row r="2346" spans="2:15" ht="15" customHeight="1" x14ac:dyDescent="0.3">
      <c r="B2346" s="42"/>
      <c r="C2346" s="43"/>
      <c r="D2346" s="44"/>
      <c r="E2346" s="45"/>
      <c r="F2346" s="46"/>
      <c r="G2346" s="47"/>
      <c r="H2346" s="48"/>
      <c r="I2346" s="43"/>
      <c r="J2346" s="49"/>
      <c r="K2346" s="50"/>
      <c r="L2346" s="43"/>
      <c r="M2346" s="47"/>
      <c r="N2346" s="48"/>
      <c r="O2346" s="51"/>
    </row>
    <row r="2347" spans="2:15" ht="15" customHeight="1" x14ac:dyDescent="0.3">
      <c r="B2347" s="32"/>
      <c r="C2347" s="33"/>
      <c r="D2347" s="34"/>
      <c r="E2347" s="35"/>
      <c r="F2347" s="36"/>
      <c r="G2347" s="37"/>
      <c r="H2347" s="38"/>
      <c r="I2347" s="33"/>
      <c r="J2347" s="39"/>
      <c r="K2347" s="40"/>
      <c r="L2347" s="33"/>
      <c r="M2347" s="37"/>
      <c r="N2347" s="38"/>
      <c r="O2347" s="41"/>
    </row>
    <row r="2348" spans="2:15" ht="15" customHeight="1" x14ac:dyDescent="0.3">
      <c r="B2348" s="42"/>
      <c r="C2348" s="43"/>
      <c r="D2348" s="44"/>
      <c r="E2348" s="45"/>
      <c r="F2348" s="46"/>
      <c r="G2348" s="47"/>
      <c r="H2348" s="48"/>
      <c r="I2348" s="43"/>
      <c r="J2348" s="49"/>
      <c r="K2348" s="50"/>
      <c r="L2348" s="43"/>
      <c r="M2348" s="47"/>
      <c r="N2348" s="48"/>
      <c r="O2348" s="51"/>
    </row>
    <row r="2349" spans="2:15" ht="15" customHeight="1" x14ac:dyDescent="0.3">
      <c r="B2349" s="32"/>
      <c r="C2349" s="33"/>
      <c r="D2349" s="34"/>
      <c r="E2349" s="35"/>
      <c r="F2349" s="36"/>
      <c r="G2349" s="37"/>
      <c r="H2349" s="38"/>
      <c r="I2349" s="33"/>
      <c r="J2349" s="39"/>
      <c r="K2349" s="40"/>
      <c r="L2349" s="33"/>
      <c r="M2349" s="37"/>
      <c r="N2349" s="38"/>
      <c r="O2349" s="41"/>
    </row>
    <row r="2350" spans="2:15" ht="15" customHeight="1" x14ac:dyDescent="0.3">
      <c r="B2350" s="42"/>
      <c r="C2350" s="43"/>
      <c r="D2350" s="44"/>
      <c r="E2350" s="45"/>
      <c r="F2350" s="46"/>
      <c r="G2350" s="47"/>
      <c r="H2350" s="48"/>
      <c r="I2350" s="43"/>
      <c r="J2350" s="49"/>
      <c r="K2350" s="50"/>
      <c r="L2350" s="43"/>
      <c r="M2350" s="47"/>
      <c r="N2350" s="48"/>
      <c r="O2350" s="51"/>
    </row>
    <row r="2351" spans="2:15" ht="15" customHeight="1" x14ac:dyDescent="0.3">
      <c r="B2351" s="32"/>
      <c r="C2351" s="33"/>
      <c r="D2351" s="34"/>
      <c r="E2351" s="35"/>
      <c r="F2351" s="36"/>
      <c r="G2351" s="37"/>
      <c r="H2351" s="38"/>
      <c r="I2351" s="33"/>
      <c r="J2351" s="39"/>
      <c r="K2351" s="40"/>
      <c r="L2351" s="33"/>
      <c r="M2351" s="37"/>
      <c r="N2351" s="38"/>
      <c r="O2351" s="41"/>
    </row>
    <row r="2352" spans="2:15" ht="15" customHeight="1" x14ac:dyDescent="0.3">
      <c r="B2352" s="42"/>
      <c r="C2352" s="43"/>
      <c r="D2352" s="44"/>
      <c r="E2352" s="45"/>
      <c r="F2352" s="46"/>
      <c r="G2352" s="47"/>
      <c r="H2352" s="48"/>
      <c r="I2352" s="43"/>
      <c r="J2352" s="49"/>
      <c r="K2352" s="50"/>
      <c r="L2352" s="43"/>
      <c r="M2352" s="47"/>
      <c r="N2352" s="48"/>
      <c r="O2352" s="51"/>
    </row>
    <row r="2353" spans="2:15" ht="15" customHeight="1" x14ac:dyDescent="0.3">
      <c r="B2353" s="32"/>
      <c r="C2353" s="33"/>
      <c r="D2353" s="34"/>
      <c r="E2353" s="35"/>
      <c r="F2353" s="36"/>
      <c r="G2353" s="37"/>
      <c r="H2353" s="38"/>
      <c r="I2353" s="33"/>
      <c r="J2353" s="39"/>
      <c r="K2353" s="40"/>
      <c r="L2353" s="33"/>
      <c r="M2353" s="37"/>
      <c r="N2353" s="38"/>
      <c r="O2353" s="41"/>
    </row>
    <row r="2354" spans="2:15" ht="15" customHeight="1" x14ac:dyDescent="0.3">
      <c r="B2354" s="42"/>
      <c r="C2354" s="43"/>
      <c r="D2354" s="44"/>
      <c r="E2354" s="45"/>
      <c r="F2354" s="46"/>
      <c r="G2354" s="47"/>
      <c r="H2354" s="48"/>
      <c r="I2354" s="43"/>
      <c r="J2354" s="49"/>
      <c r="K2354" s="50"/>
      <c r="L2354" s="43"/>
      <c r="M2354" s="47"/>
      <c r="N2354" s="48"/>
      <c r="O2354" s="51"/>
    </row>
    <row r="2355" spans="2:15" ht="15" customHeight="1" x14ac:dyDescent="0.3">
      <c r="B2355" s="32"/>
      <c r="C2355" s="33"/>
      <c r="D2355" s="34"/>
      <c r="E2355" s="35"/>
      <c r="F2355" s="36"/>
      <c r="G2355" s="37"/>
      <c r="H2355" s="38"/>
      <c r="I2355" s="33"/>
      <c r="J2355" s="39"/>
      <c r="K2355" s="40"/>
      <c r="L2355" s="33"/>
      <c r="M2355" s="37"/>
      <c r="N2355" s="38"/>
      <c r="O2355" s="41"/>
    </row>
    <row r="2356" spans="2:15" ht="15" customHeight="1" x14ac:dyDescent="0.3">
      <c r="B2356" s="42"/>
      <c r="C2356" s="43"/>
      <c r="D2356" s="44"/>
      <c r="E2356" s="45"/>
      <c r="F2356" s="46"/>
      <c r="G2356" s="47"/>
      <c r="H2356" s="48"/>
      <c r="I2356" s="43"/>
      <c r="J2356" s="49"/>
      <c r="K2356" s="50"/>
      <c r="L2356" s="43"/>
      <c r="M2356" s="47"/>
      <c r="N2356" s="48"/>
      <c r="O2356" s="51"/>
    </row>
    <row r="2357" spans="2:15" ht="15" customHeight="1" x14ac:dyDescent="0.3">
      <c r="B2357" s="32"/>
      <c r="C2357" s="33"/>
      <c r="D2357" s="34"/>
      <c r="E2357" s="35"/>
      <c r="F2357" s="36"/>
      <c r="G2357" s="37"/>
      <c r="H2357" s="38"/>
      <c r="I2357" s="33"/>
      <c r="J2357" s="39"/>
      <c r="K2357" s="40"/>
      <c r="L2357" s="33"/>
      <c r="M2357" s="37"/>
      <c r="N2357" s="38"/>
      <c r="O2357" s="41"/>
    </row>
    <row r="2358" spans="2:15" ht="15" customHeight="1" x14ac:dyDescent="0.3">
      <c r="B2358" s="42"/>
      <c r="C2358" s="43"/>
      <c r="D2358" s="44"/>
      <c r="E2358" s="45"/>
      <c r="F2358" s="46"/>
      <c r="G2358" s="47"/>
      <c r="H2358" s="48"/>
      <c r="I2358" s="43"/>
      <c r="J2358" s="49"/>
      <c r="K2358" s="50"/>
      <c r="L2358" s="43"/>
      <c r="M2358" s="47"/>
      <c r="N2358" s="48"/>
      <c r="O2358" s="51"/>
    </row>
    <row r="2359" spans="2:15" ht="15" customHeight="1" x14ac:dyDescent="0.3">
      <c r="B2359" s="32"/>
      <c r="C2359" s="33"/>
      <c r="D2359" s="34"/>
      <c r="E2359" s="35"/>
      <c r="F2359" s="36"/>
      <c r="G2359" s="37"/>
      <c r="H2359" s="38"/>
      <c r="I2359" s="33"/>
      <c r="J2359" s="39"/>
      <c r="K2359" s="40"/>
      <c r="L2359" s="33"/>
      <c r="M2359" s="37"/>
      <c r="N2359" s="38"/>
      <c r="O2359" s="41"/>
    </row>
    <row r="2360" spans="2:15" ht="15" customHeight="1" x14ac:dyDescent="0.3">
      <c r="B2360" s="42"/>
      <c r="C2360" s="43"/>
      <c r="D2360" s="44"/>
      <c r="E2360" s="45"/>
      <c r="F2360" s="46"/>
      <c r="G2360" s="47"/>
      <c r="H2360" s="48"/>
      <c r="I2360" s="43"/>
      <c r="J2360" s="49"/>
      <c r="K2360" s="50"/>
      <c r="L2360" s="43"/>
      <c r="M2360" s="47"/>
      <c r="N2360" s="48"/>
      <c r="O2360" s="51"/>
    </row>
    <row r="2361" spans="2:15" ht="15" customHeight="1" x14ac:dyDescent="0.3">
      <c r="B2361" s="32"/>
      <c r="C2361" s="33"/>
      <c r="D2361" s="34"/>
      <c r="E2361" s="35"/>
      <c r="F2361" s="36"/>
      <c r="G2361" s="37"/>
      <c r="H2361" s="38"/>
      <c r="I2361" s="33"/>
      <c r="J2361" s="39"/>
      <c r="K2361" s="40"/>
      <c r="L2361" s="33"/>
      <c r="M2361" s="37"/>
      <c r="N2361" s="38"/>
      <c r="O2361" s="41"/>
    </row>
    <row r="2362" spans="2:15" ht="15" customHeight="1" x14ac:dyDescent="0.3">
      <c r="B2362" s="42"/>
      <c r="C2362" s="43"/>
      <c r="D2362" s="44"/>
      <c r="E2362" s="45"/>
      <c r="F2362" s="46"/>
      <c r="G2362" s="47"/>
      <c r="H2362" s="48"/>
      <c r="I2362" s="43"/>
      <c r="J2362" s="49"/>
      <c r="K2362" s="50"/>
      <c r="L2362" s="43"/>
      <c r="M2362" s="47"/>
      <c r="N2362" s="48"/>
      <c r="O2362" s="51"/>
    </row>
    <row r="2363" spans="2:15" ht="15" customHeight="1" x14ac:dyDescent="0.3">
      <c r="B2363" s="32"/>
      <c r="C2363" s="33"/>
      <c r="D2363" s="34"/>
      <c r="E2363" s="35"/>
      <c r="F2363" s="36"/>
      <c r="G2363" s="37"/>
      <c r="H2363" s="38"/>
      <c r="I2363" s="33"/>
      <c r="J2363" s="39"/>
      <c r="K2363" s="40"/>
      <c r="L2363" s="33"/>
      <c r="M2363" s="37"/>
      <c r="N2363" s="38"/>
      <c r="O2363" s="41"/>
    </row>
    <row r="2364" spans="2:15" ht="15" customHeight="1" x14ac:dyDescent="0.3">
      <c r="B2364" s="42"/>
      <c r="C2364" s="43"/>
      <c r="D2364" s="44"/>
      <c r="E2364" s="45"/>
      <c r="F2364" s="46"/>
      <c r="G2364" s="47"/>
      <c r="H2364" s="48"/>
      <c r="I2364" s="43"/>
      <c r="J2364" s="49"/>
      <c r="K2364" s="50"/>
      <c r="L2364" s="43"/>
      <c r="M2364" s="47"/>
      <c r="N2364" s="48"/>
      <c r="O2364" s="51"/>
    </row>
    <row r="2365" spans="2:15" ht="15" customHeight="1" x14ac:dyDescent="0.3">
      <c r="B2365" s="32"/>
      <c r="C2365" s="33"/>
      <c r="D2365" s="34"/>
      <c r="E2365" s="35"/>
      <c r="F2365" s="36"/>
      <c r="G2365" s="37"/>
      <c r="H2365" s="38"/>
      <c r="I2365" s="33"/>
      <c r="J2365" s="39"/>
      <c r="K2365" s="40"/>
      <c r="L2365" s="33"/>
      <c r="M2365" s="37"/>
      <c r="N2365" s="38"/>
      <c r="O2365" s="41"/>
    </row>
    <row r="2366" spans="2:15" ht="15" customHeight="1" x14ac:dyDescent="0.3">
      <c r="B2366" s="42"/>
      <c r="C2366" s="43"/>
      <c r="D2366" s="44"/>
      <c r="E2366" s="45"/>
      <c r="F2366" s="46"/>
      <c r="G2366" s="47"/>
      <c r="H2366" s="48"/>
      <c r="I2366" s="43"/>
      <c r="J2366" s="49"/>
      <c r="K2366" s="50"/>
      <c r="L2366" s="43"/>
      <c r="M2366" s="47"/>
      <c r="N2366" s="48"/>
      <c r="O2366" s="51"/>
    </row>
    <row r="2367" spans="2:15" ht="15" customHeight="1" x14ac:dyDescent="0.3">
      <c r="B2367" s="32"/>
      <c r="C2367" s="33"/>
      <c r="D2367" s="34"/>
      <c r="E2367" s="35"/>
      <c r="F2367" s="36"/>
      <c r="G2367" s="37"/>
      <c r="H2367" s="38"/>
      <c r="I2367" s="33"/>
      <c r="J2367" s="39"/>
      <c r="K2367" s="40"/>
      <c r="L2367" s="33"/>
      <c r="M2367" s="37"/>
      <c r="N2367" s="38"/>
      <c r="O2367" s="41"/>
    </row>
    <row r="2368" spans="2:15" ht="15" customHeight="1" x14ac:dyDescent="0.3">
      <c r="B2368" s="42"/>
      <c r="C2368" s="43"/>
      <c r="D2368" s="44"/>
      <c r="E2368" s="45"/>
      <c r="F2368" s="46"/>
      <c r="G2368" s="47"/>
      <c r="H2368" s="48"/>
      <c r="I2368" s="43"/>
      <c r="J2368" s="49"/>
      <c r="K2368" s="50"/>
      <c r="L2368" s="43"/>
      <c r="M2368" s="47"/>
      <c r="N2368" s="48"/>
      <c r="O2368" s="51"/>
    </row>
    <row r="2369" spans="2:15" ht="15" customHeight="1" x14ac:dyDescent="0.3">
      <c r="B2369" s="32"/>
      <c r="C2369" s="33"/>
      <c r="D2369" s="34"/>
      <c r="E2369" s="35"/>
      <c r="F2369" s="36"/>
      <c r="G2369" s="37"/>
      <c r="H2369" s="38"/>
      <c r="I2369" s="33"/>
      <c r="J2369" s="39"/>
      <c r="K2369" s="40"/>
      <c r="L2369" s="33"/>
      <c r="M2369" s="37"/>
      <c r="N2369" s="38"/>
      <c r="O2369" s="41"/>
    </row>
    <row r="2370" spans="2:15" ht="15" customHeight="1" x14ac:dyDescent="0.3">
      <c r="B2370" s="42"/>
      <c r="C2370" s="43"/>
      <c r="D2370" s="44"/>
      <c r="E2370" s="45"/>
      <c r="F2370" s="46"/>
      <c r="G2370" s="47"/>
      <c r="H2370" s="48"/>
      <c r="I2370" s="43"/>
      <c r="J2370" s="49"/>
      <c r="K2370" s="50"/>
      <c r="L2370" s="43"/>
      <c r="M2370" s="47"/>
      <c r="N2370" s="48"/>
      <c r="O2370" s="51"/>
    </row>
    <row r="2371" spans="2:15" ht="15" customHeight="1" x14ac:dyDescent="0.3">
      <c r="B2371" s="32"/>
      <c r="C2371" s="33"/>
      <c r="D2371" s="34"/>
      <c r="E2371" s="35"/>
      <c r="F2371" s="36"/>
      <c r="G2371" s="37"/>
      <c r="H2371" s="38"/>
      <c r="I2371" s="33"/>
      <c r="J2371" s="39"/>
      <c r="K2371" s="40"/>
      <c r="L2371" s="33"/>
      <c r="M2371" s="37"/>
      <c r="N2371" s="38"/>
      <c r="O2371" s="41"/>
    </row>
    <row r="2372" spans="2:15" ht="15" customHeight="1" x14ac:dyDescent="0.3">
      <c r="B2372" s="42"/>
      <c r="C2372" s="43"/>
      <c r="D2372" s="44"/>
      <c r="E2372" s="45"/>
      <c r="F2372" s="46"/>
      <c r="G2372" s="47"/>
      <c r="H2372" s="48"/>
      <c r="I2372" s="43"/>
      <c r="J2372" s="49"/>
      <c r="K2372" s="50"/>
      <c r="L2372" s="43"/>
      <c r="M2372" s="47"/>
      <c r="N2372" s="48"/>
      <c r="O2372" s="51"/>
    </row>
    <row r="2373" spans="2:15" ht="15" customHeight="1" x14ac:dyDescent="0.3">
      <c r="B2373" s="32"/>
      <c r="C2373" s="33"/>
      <c r="D2373" s="34"/>
      <c r="E2373" s="35"/>
      <c r="F2373" s="36"/>
      <c r="G2373" s="37"/>
      <c r="H2373" s="38"/>
      <c r="I2373" s="33"/>
      <c r="J2373" s="39"/>
      <c r="K2373" s="40"/>
      <c r="L2373" s="33"/>
      <c r="M2373" s="37"/>
      <c r="N2373" s="38"/>
      <c r="O2373" s="41"/>
    </row>
    <row r="2374" spans="2:15" ht="15" customHeight="1" x14ac:dyDescent="0.3">
      <c r="B2374" s="42"/>
      <c r="C2374" s="43"/>
      <c r="D2374" s="44"/>
      <c r="E2374" s="45"/>
      <c r="F2374" s="46"/>
      <c r="G2374" s="47"/>
      <c r="H2374" s="48"/>
      <c r="I2374" s="43"/>
      <c r="J2374" s="49"/>
      <c r="K2374" s="50"/>
      <c r="L2374" s="43"/>
      <c r="M2374" s="47"/>
      <c r="N2374" s="48"/>
      <c r="O2374" s="51"/>
    </row>
    <row r="2375" spans="2:15" ht="15" customHeight="1" x14ac:dyDescent="0.3">
      <c r="B2375" s="32"/>
      <c r="C2375" s="33"/>
      <c r="D2375" s="34"/>
      <c r="E2375" s="35"/>
      <c r="F2375" s="36"/>
      <c r="G2375" s="37"/>
      <c r="H2375" s="38"/>
      <c r="I2375" s="33"/>
      <c r="J2375" s="39"/>
      <c r="K2375" s="40"/>
      <c r="L2375" s="33"/>
      <c r="M2375" s="37"/>
      <c r="N2375" s="38"/>
      <c r="O2375" s="41"/>
    </row>
    <row r="2376" spans="2:15" ht="15" customHeight="1" x14ac:dyDescent="0.3">
      <c r="B2376" s="42"/>
      <c r="C2376" s="43"/>
      <c r="D2376" s="44"/>
      <c r="E2376" s="45"/>
      <c r="F2376" s="46"/>
      <c r="G2376" s="47"/>
      <c r="H2376" s="48"/>
      <c r="I2376" s="43"/>
      <c r="J2376" s="49"/>
      <c r="K2376" s="50"/>
      <c r="L2376" s="43"/>
      <c r="M2376" s="47"/>
      <c r="N2376" s="48"/>
      <c r="O2376" s="51"/>
    </row>
    <row r="2377" spans="2:15" ht="15" customHeight="1" x14ac:dyDescent="0.3">
      <c r="B2377" s="32"/>
      <c r="C2377" s="33"/>
      <c r="D2377" s="34"/>
      <c r="E2377" s="35"/>
      <c r="F2377" s="36"/>
      <c r="G2377" s="37"/>
      <c r="H2377" s="38"/>
      <c r="I2377" s="33"/>
      <c r="J2377" s="39"/>
      <c r="K2377" s="40"/>
      <c r="L2377" s="33"/>
      <c r="M2377" s="37"/>
      <c r="N2377" s="38"/>
      <c r="O2377" s="41"/>
    </row>
    <row r="2378" spans="2:15" ht="15" customHeight="1" x14ac:dyDescent="0.3">
      <c r="B2378" s="42"/>
      <c r="C2378" s="43"/>
      <c r="D2378" s="44"/>
      <c r="E2378" s="45"/>
      <c r="F2378" s="46"/>
      <c r="G2378" s="47"/>
      <c r="H2378" s="48"/>
      <c r="I2378" s="43"/>
      <c r="J2378" s="49"/>
      <c r="K2378" s="50"/>
      <c r="L2378" s="43"/>
      <c r="M2378" s="47"/>
      <c r="N2378" s="48"/>
      <c r="O2378" s="51"/>
    </row>
    <row r="2379" spans="2:15" ht="15" customHeight="1" x14ac:dyDescent="0.3">
      <c r="B2379" s="32"/>
      <c r="C2379" s="33"/>
      <c r="D2379" s="34"/>
      <c r="E2379" s="35"/>
      <c r="F2379" s="36"/>
      <c r="G2379" s="37"/>
      <c r="H2379" s="38"/>
      <c r="I2379" s="33"/>
      <c r="J2379" s="39"/>
      <c r="K2379" s="40"/>
      <c r="L2379" s="33"/>
      <c r="M2379" s="37"/>
      <c r="N2379" s="38"/>
      <c r="O2379" s="41"/>
    </row>
    <row r="2380" spans="2:15" ht="15" customHeight="1" x14ac:dyDescent="0.3">
      <c r="B2380" s="42"/>
      <c r="C2380" s="43"/>
      <c r="D2380" s="44"/>
      <c r="E2380" s="45"/>
      <c r="F2380" s="46"/>
      <c r="G2380" s="47"/>
      <c r="H2380" s="48"/>
      <c r="I2380" s="43"/>
      <c r="J2380" s="49"/>
      <c r="K2380" s="50"/>
      <c r="L2380" s="43"/>
      <c r="M2380" s="47"/>
      <c r="N2380" s="48"/>
      <c r="O2380" s="51"/>
    </row>
    <row r="2381" spans="2:15" ht="15" customHeight="1" x14ac:dyDescent="0.3">
      <c r="B2381" s="32"/>
      <c r="C2381" s="33"/>
      <c r="D2381" s="34"/>
      <c r="E2381" s="35"/>
      <c r="F2381" s="36"/>
      <c r="G2381" s="37"/>
      <c r="H2381" s="38"/>
      <c r="I2381" s="33"/>
      <c r="J2381" s="39"/>
      <c r="K2381" s="40"/>
      <c r="L2381" s="33"/>
      <c r="M2381" s="37"/>
      <c r="N2381" s="38"/>
      <c r="O2381" s="41"/>
    </row>
    <row r="2382" spans="2:15" ht="15" customHeight="1" x14ac:dyDescent="0.3">
      <c r="B2382" s="42"/>
      <c r="C2382" s="43"/>
      <c r="D2382" s="44"/>
      <c r="E2382" s="45"/>
      <c r="F2382" s="46"/>
      <c r="G2382" s="47"/>
      <c r="H2382" s="48"/>
      <c r="I2382" s="43"/>
      <c r="J2382" s="49"/>
      <c r="K2382" s="50"/>
      <c r="L2382" s="43"/>
      <c r="M2382" s="47"/>
      <c r="N2382" s="48"/>
      <c r="O2382" s="51"/>
    </row>
    <row r="2383" spans="2:15" ht="15" customHeight="1" x14ac:dyDescent="0.3">
      <c r="B2383" s="32"/>
      <c r="C2383" s="33"/>
      <c r="D2383" s="34"/>
      <c r="E2383" s="35"/>
      <c r="F2383" s="36"/>
      <c r="G2383" s="37"/>
      <c r="H2383" s="38"/>
      <c r="I2383" s="33"/>
      <c r="J2383" s="39"/>
      <c r="K2383" s="40"/>
      <c r="L2383" s="33"/>
      <c r="M2383" s="37"/>
      <c r="N2383" s="38"/>
      <c r="O2383" s="41"/>
    </row>
    <row r="2384" spans="2:15" ht="15" customHeight="1" x14ac:dyDescent="0.3">
      <c r="B2384" s="42"/>
      <c r="C2384" s="43"/>
      <c r="D2384" s="44"/>
      <c r="E2384" s="45"/>
      <c r="F2384" s="46"/>
      <c r="G2384" s="47"/>
      <c r="H2384" s="48"/>
      <c r="I2384" s="43"/>
      <c r="J2384" s="49"/>
      <c r="K2384" s="50"/>
      <c r="L2384" s="43"/>
      <c r="M2384" s="47"/>
      <c r="N2384" s="48"/>
      <c r="O2384" s="51"/>
    </row>
    <row r="2385" spans="2:15" ht="15" customHeight="1" x14ac:dyDescent="0.3">
      <c r="B2385" s="32"/>
      <c r="C2385" s="33"/>
      <c r="D2385" s="34"/>
      <c r="E2385" s="35"/>
      <c r="F2385" s="36"/>
      <c r="G2385" s="37"/>
      <c r="H2385" s="38"/>
      <c r="I2385" s="33"/>
      <c r="J2385" s="39"/>
      <c r="K2385" s="40"/>
      <c r="L2385" s="33"/>
      <c r="M2385" s="37"/>
      <c r="N2385" s="38"/>
      <c r="O2385" s="41"/>
    </row>
    <row r="2386" spans="2:15" ht="15" customHeight="1" x14ac:dyDescent="0.3">
      <c r="B2386" s="42"/>
      <c r="C2386" s="43"/>
      <c r="D2386" s="44"/>
      <c r="E2386" s="45"/>
      <c r="F2386" s="46"/>
      <c r="G2386" s="47"/>
      <c r="H2386" s="48"/>
      <c r="I2386" s="43"/>
      <c r="J2386" s="49"/>
      <c r="K2386" s="50"/>
      <c r="L2386" s="43"/>
      <c r="M2386" s="47"/>
      <c r="N2386" s="48"/>
      <c r="O2386" s="51"/>
    </row>
    <row r="2387" spans="2:15" ht="15" customHeight="1" x14ac:dyDescent="0.3">
      <c r="B2387" s="32"/>
      <c r="C2387" s="33"/>
      <c r="D2387" s="34"/>
      <c r="E2387" s="35"/>
      <c r="F2387" s="36"/>
      <c r="G2387" s="37"/>
      <c r="H2387" s="38"/>
      <c r="I2387" s="33"/>
      <c r="J2387" s="39"/>
      <c r="K2387" s="40"/>
      <c r="L2387" s="33"/>
      <c r="M2387" s="37"/>
      <c r="N2387" s="38"/>
      <c r="O2387" s="41"/>
    </row>
    <row r="2388" spans="2:15" ht="15" customHeight="1" x14ac:dyDescent="0.3">
      <c r="B2388" s="42"/>
      <c r="C2388" s="43"/>
      <c r="D2388" s="44"/>
      <c r="E2388" s="45"/>
      <c r="F2388" s="46"/>
      <c r="G2388" s="47"/>
      <c r="H2388" s="48"/>
      <c r="I2388" s="43"/>
      <c r="J2388" s="49"/>
      <c r="K2388" s="50"/>
      <c r="L2388" s="43"/>
      <c r="M2388" s="47"/>
      <c r="N2388" s="48"/>
      <c r="O2388" s="51"/>
    </row>
    <row r="2389" spans="2:15" ht="15" customHeight="1" x14ac:dyDescent="0.3">
      <c r="B2389" s="32"/>
      <c r="C2389" s="33"/>
      <c r="D2389" s="34"/>
      <c r="E2389" s="35"/>
      <c r="F2389" s="36"/>
      <c r="G2389" s="37"/>
      <c r="H2389" s="38"/>
      <c r="I2389" s="33"/>
      <c r="J2389" s="39"/>
      <c r="K2389" s="40"/>
      <c r="L2389" s="33"/>
      <c r="M2389" s="37"/>
      <c r="N2389" s="38"/>
      <c r="O2389" s="41"/>
    </row>
    <row r="2390" spans="2:15" ht="15" customHeight="1" x14ac:dyDescent="0.3">
      <c r="B2390" s="42"/>
      <c r="C2390" s="43"/>
      <c r="D2390" s="44"/>
      <c r="E2390" s="45"/>
      <c r="F2390" s="46"/>
      <c r="G2390" s="47"/>
      <c r="H2390" s="48"/>
      <c r="I2390" s="43"/>
      <c r="J2390" s="49"/>
      <c r="K2390" s="50"/>
      <c r="L2390" s="43"/>
      <c r="M2390" s="47"/>
      <c r="N2390" s="48"/>
      <c r="O2390" s="51"/>
    </row>
    <row r="2391" spans="2:15" ht="15" customHeight="1" x14ac:dyDescent="0.3">
      <c r="B2391" s="32"/>
      <c r="C2391" s="33"/>
      <c r="D2391" s="34"/>
      <c r="E2391" s="35"/>
      <c r="F2391" s="36"/>
      <c r="G2391" s="37"/>
      <c r="H2391" s="38"/>
      <c r="I2391" s="33"/>
      <c r="J2391" s="39"/>
      <c r="K2391" s="40"/>
      <c r="L2391" s="33"/>
      <c r="M2391" s="37"/>
      <c r="N2391" s="38"/>
      <c r="O2391" s="41"/>
    </row>
    <row r="2392" spans="2:15" ht="15" customHeight="1" x14ac:dyDescent="0.3">
      <c r="B2392" s="42"/>
      <c r="C2392" s="43"/>
      <c r="D2392" s="44"/>
      <c r="E2392" s="45"/>
      <c r="F2392" s="46"/>
      <c r="G2392" s="47"/>
      <c r="H2392" s="48"/>
      <c r="I2392" s="43"/>
      <c r="J2392" s="49"/>
      <c r="K2392" s="50"/>
      <c r="L2392" s="43"/>
      <c r="M2392" s="47"/>
      <c r="N2392" s="48"/>
      <c r="O2392" s="51"/>
    </row>
    <row r="2393" spans="2:15" ht="15" customHeight="1" x14ac:dyDescent="0.3">
      <c r="B2393" s="32"/>
      <c r="C2393" s="33"/>
      <c r="D2393" s="34"/>
      <c r="E2393" s="35"/>
      <c r="F2393" s="36"/>
      <c r="G2393" s="37"/>
      <c r="H2393" s="38"/>
      <c r="I2393" s="33"/>
      <c r="J2393" s="39"/>
      <c r="K2393" s="40"/>
      <c r="L2393" s="33"/>
      <c r="M2393" s="37"/>
      <c r="N2393" s="38"/>
      <c r="O2393" s="41"/>
    </row>
    <row r="2394" spans="2:15" ht="15" customHeight="1" x14ac:dyDescent="0.3">
      <c r="B2394" s="42"/>
      <c r="C2394" s="43"/>
      <c r="D2394" s="44"/>
      <c r="E2394" s="45"/>
      <c r="F2394" s="46"/>
      <c r="G2394" s="47"/>
      <c r="H2394" s="48"/>
      <c r="I2394" s="43"/>
      <c r="J2394" s="49"/>
      <c r="K2394" s="50"/>
      <c r="L2394" s="43"/>
      <c r="M2394" s="47"/>
      <c r="N2394" s="48"/>
      <c r="O2394" s="51"/>
    </row>
    <row r="2395" spans="2:15" ht="15" customHeight="1" x14ac:dyDescent="0.3">
      <c r="B2395" s="32"/>
      <c r="C2395" s="33"/>
      <c r="D2395" s="34"/>
      <c r="E2395" s="35"/>
      <c r="F2395" s="36"/>
      <c r="G2395" s="37"/>
      <c r="H2395" s="38"/>
      <c r="I2395" s="33"/>
      <c r="J2395" s="39"/>
      <c r="K2395" s="40"/>
      <c r="L2395" s="33"/>
      <c r="M2395" s="37"/>
      <c r="N2395" s="38"/>
      <c r="O2395" s="41"/>
    </row>
    <row r="2396" spans="2:15" ht="15" customHeight="1" x14ac:dyDescent="0.3">
      <c r="B2396" s="42"/>
      <c r="C2396" s="43"/>
      <c r="D2396" s="44"/>
      <c r="E2396" s="45"/>
      <c r="F2396" s="46"/>
      <c r="G2396" s="47"/>
      <c r="H2396" s="48"/>
      <c r="I2396" s="43"/>
      <c r="J2396" s="49"/>
      <c r="K2396" s="50"/>
      <c r="L2396" s="43"/>
      <c r="M2396" s="47"/>
      <c r="N2396" s="48"/>
      <c r="O2396" s="51"/>
    </row>
    <row r="2397" spans="2:15" ht="15" customHeight="1" x14ac:dyDescent="0.3">
      <c r="B2397" s="32"/>
      <c r="C2397" s="33"/>
      <c r="D2397" s="34"/>
      <c r="E2397" s="35"/>
      <c r="F2397" s="36"/>
      <c r="G2397" s="37"/>
      <c r="H2397" s="38"/>
      <c r="I2397" s="33"/>
      <c r="J2397" s="39"/>
      <c r="K2397" s="40"/>
      <c r="L2397" s="33"/>
      <c r="M2397" s="37"/>
      <c r="N2397" s="38"/>
      <c r="O2397" s="41"/>
    </row>
    <row r="2398" spans="2:15" ht="15" customHeight="1" x14ac:dyDescent="0.3">
      <c r="B2398" s="42"/>
      <c r="C2398" s="43"/>
      <c r="D2398" s="44"/>
      <c r="E2398" s="45"/>
      <c r="F2398" s="46"/>
      <c r="G2398" s="47"/>
      <c r="H2398" s="48"/>
      <c r="I2398" s="43"/>
      <c r="J2398" s="49"/>
      <c r="K2398" s="50"/>
      <c r="L2398" s="43"/>
      <c r="M2398" s="47"/>
      <c r="N2398" s="48"/>
      <c r="O2398" s="51"/>
    </row>
    <row r="2399" spans="2:15" ht="15" customHeight="1" x14ac:dyDescent="0.3">
      <c r="B2399" s="32"/>
      <c r="C2399" s="33"/>
      <c r="D2399" s="34"/>
      <c r="E2399" s="35"/>
      <c r="F2399" s="36"/>
      <c r="G2399" s="37"/>
      <c r="H2399" s="38"/>
      <c r="I2399" s="33"/>
      <c r="J2399" s="39"/>
      <c r="K2399" s="40"/>
      <c r="L2399" s="33"/>
      <c r="M2399" s="37"/>
      <c r="N2399" s="38"/>
      <c r="O2399" s="41"/>
    </row>
    <row r="2400" spans="2:15" ht="15" customHeight="1" x14ac:dyDescent="0.3">
      <c r="B2400" s="42"/>
      <c r="C2400" s="43"/>
      <c r="D2400" s="44"/>
      <c r="E2400" s="45"/>
      <c r="F2400" s="46"/>
      <c r="G2400" s="47"/>
      <c r="H2400" s="48"/>
      <c r="I2400" s="43"/>
      <c r="J2400" s="49"/>
      <c r="K2400" s="50"/>
      <c r="L2400" s="43"/>
      <c r="M2400" s="47"/>
      <c r="N2400" s="48"/>
      <c r="O2400" s="51"/>
    </row>
    <row r="2401" spans="2:15" ht="15" customHeight="1" x14ac:dyDescent="0.3">
      <c r="B2401" s="32"/>
      <c r="C2401" s="33"/>
      <c r="D2401" s="34"/>
      <c r="E2401" s="35"/>
      <c r="F2401" s="36"/>
      <c r="G2401" s="37"/>
      <c r="H2401" s="38"/>
      <c r="I2401" s="33"/>
      <c r="J2401" s="39"/>
      <c r="K2401" s="40"/>
      <c r="L2401" s="33"/>
      <c r="M2401" s="37"/>
      <c r="N2401" s="38"/>
      <c r="O2401" s="41"/>
    </row>
    <row r="2402" spans="2:15" ht="15" customHeight="1" x14ac:dyDescent="0.3">
      <c r="B2402" s="42"/>
      <c r="C2402" s="43"/>
      <c r="D2402" s="44"/>
      <c r="E2402" s="45"/>
      <c r="F2402" s="46"/>
      <c r="G2402" s="47"/>
      <c r="H2402" s="48"/>
      <c r="I2402" s="43"/>
      <c r="J2402" s="49"/>
      <c r="K2402" s="50"/>
      <c r="L2402" s="43"/>
      <c r="M2402" s="47"/>
      <c r="N2402" s="48"/>
      <c r="O2402" s="51"/>
    </row>
    <row r="2403" spans="2:15" ht="15" customHeight="1" x14ac:dyDescent="0.3">
      <c r="B2403" s="32"/>
      <c r="C2403" s="33"/>
      <c r="D2403" s="34"/>
      <c r="E2403" s="35"/>
      <c r="F2403" s="36"/>
      <c r="G2403" s="37"/>
      <c r="H2403" s="38"/>
      <c r="I2403" s="33"/>
      <c r="J2403" s="39"/>
      <c r="K2403" s="40"/>
      <c r="L2403" s="33"/>
      <c r="M2403" s="37"/>
      <c r="N2403" s="38"/>
      <c r="O2403" s="41"/>
    </row>
    <row r="2404" spans="2:15" ht="15" customHeight="1" x14ac:dyDescent="0.3">
      <c r="B2404" s="42"/>
      <c r="C2404" s="43"/>
      <c r="D2404" s="44"/>
      <c r="E2404" s="45"/>
      <c r="F2404" s="46"/>
      <c r="G2404" s="47"/>
      <c r="H2404" s="48"/>
      <c r="I2404" s="43"/>
      <c r="J2404" s="49"/>
      <c r="K2404" s="50"/>
      <c r="L2404" s="43"/>
      <c r="M2404" s="47"/>
      <c r="N2404" s="48"/>
      <c r="O2404" s="51"/>
    </row>
    <row r="2405" spans="2:15" ht="15" customHeight="1" x14ac:dyDescent="0.3">
      <c r="B2405" s="32"/>
      <c r="C2405" s="33"/>
      <c r="D2405" s="34"/>
      <c r="E2405" s="35"/>
      <c r="F2405" s="36"/>
      <c r="G2405" s="37"/>
      <c r="H2405" s="38"/>
      <c r="I2405" s="33"/>
      <c r="J2405" s="39"/>
      <c r="K2405" s="40"/>
      <c r="L2405" s="33"/>
      <c r="M2405" s="37"/>
      <c r="N2405" s="38"/>
      <c r="O2405" s="41"/>
    </row>
    <row r="2406" spans="2:15" ht="15" customHeight="1" x14ac:dyDescent="0.3">
      <c r="B2406" s="42"/>
      <c r="C2406" s="43"/>
      <c r="D2406" s="44"/>
      <c r="E2406" s="45"/>
      <c r="F2406" s="46"/>
      <c r="G2406" s="47"/>
      <c r="H2406" s="48"/>
      <c r="I2406" s="43"/>
      <c r="J2406" s="49"/>
      <c r="K2406" s="50"/>
      <c r="L2406" s="43"/>
      <c r="M2406" s="47"/>
      <c r="N2406" s="48"/>
      <c r="O2406" s="51"/>
    </row>
    <row r="2407" spans="2:15" ht="15" customHeight="1" x14ac:dyDescent="0.3">
      <c r="B2407" s="32"/>
      <c r="C2407" s="33"/>
      <c r="D2407" s="34"/>
      <c r="E2407" s="35"/>
      <c r="F2407" s="36"/>
      <c r="G2407" s="37"/>
      <c r="H2407" s="38"/>
      <c r="I2407" s="33"/>
      <c r="J2407" s="39"/>
      <c r="K2407" s="40"/>
      <c r="L2407" s="33"/>
      <c r="M2407" s="37"/>
      <c r="N2407" s="38"/>
      <c r="O2407" s="41"/>
    </row>
    <row r="2408" spans="2:15" ht="15" customHeight="1" x14ac:dyDescent="0.3">
      <c r="B2408" s="42"/>
      <c r="C2408" s="43"/>
      <c r="D2408" s="44"/>
      <c r="E2408" s="45"/>
      <c r="F2408" s="46"/>
      <c r="G2408" s="47"/>
      <c r="H2408" s="48"/>
      <c r="I2408" s="43"/>
      <c r="J2408" s="49"/>
      <c r="K2408" s="50"/>
      <c r="L2408" s="43"/>
      <c r="M2408" s="47"/>
      <c r="N2408" s="48"/>
      <c r="O2408" s="51"/>
    </row>
    <row r="2409" spans="2:15" ht="15" customHeight="1" x14ac:dyDescent="0.3">
      <c r="B2409" s="32"/>
      <c r="C2409" s="33"/>
      <c r="D2409" s="34"/>
      <c r="E2409" s="35"/>
      <c r="F2409" s="36"/>
      <c r="G2409" s="37"/>
      <c r="H2409" s="38"/>
      <c r="I2409" s="33"/>
      <c r="J2409" s="39"/>
      <c r="K2409" s="40"/>
      <c r="L2409" s="33"/>
      <c r="M2409" s="37"/>
      <c r="N2409" s="38"/>
      <c r="O2409" s="41"/>
    </row>
    <row r="2410" spans="2:15" ht="15" customHeight="1" x14ac:dyDescent="0.3">
      <c r="B2410" s="42"/>
      <c r="C2410" s="43"/>
      <c r="D2410" s="44"/>
      <c r="E2410" s="45"/>
      <c r="F2410" s="46"/>
      <c r="G2410" s="47"/>
      <c r="H2410" s="48"/>
      <c r="I2410" s="43"/>
      <c r="J2410" s="49"/>
      <c r="K2410" s="50"/>
      <c r="L2410" s="43"/>
      <c r="M2410" s="47"/>
      <c r="N2410" s="48"/>
      <c r="O2410" s="51"/>
    </row>
    <row r="2411" spans="2:15" ht="15" customHeight="1" x14ac:dyDescent="0.3">
      <c r="B2411" s="32"/>
      <c r="C2411" s="33"/>
      <c r="D2411" s="34"/>
      <c r="E2411" s="35"/>
      <c r="F2411" s="36"/>
      <c r="G2411" s="37"/>
      <c r="H2411" s="38"/>
      <c r="I2411" s="33"/>
      <c r="J2411" s="39"/>
      <c r="K2411" s="40"/>
      <c r="L2411" s="33"/>
      <c r="M2411" s="37"/>
      <c r="N2411" s="38"/>
      <c r="O2411" s="41"/>
    </row>
    <row r="2412" spans="2:15" ht="15" customHeight="1" x14ac:dyDescent="0.3">
      <c r="B2412" s="42"/>
      <c r="C2412" s="43"/>
      <c r="D2412" s="44"/>
      <c r="E2412" s="45"/>
      <c r="F2412" s="46"/>
      <c r="G2412" s="47"/>
      <c r="H2412" s="48"/>
      <c r="I2412" s="43"/>
      <c r="J2412" s="49"/>
      <c r="K2412" s="50"/>
      <c r="L2412" s="43"/>
      <c r="M2412" s="47"/>
      <c r="N2412" s="48"/>
      <c r="O2412" s="51"/>
    </row>
    <row r="2413" spans="2:15" ht="15" customHeight="1" x14ac:dyDescent="0.3">
      <c r="B2413" s="32"/>
      <c r="C2413" s="33"/>
      <c r="D2413" s="34"/>
      <c r="E2413" s="35"/>
      <c r="F2413" s="36"/>
      <c r="G2413" s="37"/>
      <c r="H2413" s="38"/>
      <c r="I2413" s="33"/>
      <c r="J2413" s="39"/>
      <c r="K2413" s="40"/>
      <c r="L2413" s="33"/>
      <c r="M2413" s="37"/>
      <c r="N2413" s="38"/>
      <c r="O2413" s="41"/>
    </row>
    <row r="2414" spans="2:15" ht="15" customHeight="1" x14ac:dyDescent="0.3">
      <c r="B2414" s="42"/>
      <c r="C2414" s="43"/>
      <c r="D2414" s="44"/>
      <c r="E2414" s="45"/>
      <c r="F2414" s="46"/>
      <c r="G2414" s="47"/>
      <c r="H2414" s="48"/>
      <c r="I2414" s="43"/>
      <c r="J2414" s="49"/>
      <c r="K2414" s="50"/>
      <c r="L2414" s="43"/>
      <c r="M2414" s="47"/>
      <c r="N2414" s="48"/>
      <c r="O2414" s="51"/>
    </row>
    <row r="2415" spans="2:15" ht="15" customHeight="1" x14ac:dyDescent="0.3">
      <c r="B2415" s="32"/>
      <c r="C2415" s="33"/>
      <c r="D2415" s="34"/>
      <c r="E2415" s="35"/>
      <c r="F2415" s="36"/>
      <c r="G2415" s="37"/>
      <c r="H2415" s="38"/>
      <c r="I2415" s="33"/>
      <c r="J2415" s="39"/>
      <c r="K2415" s="40"/>
      <c r="L2415" s="33"/>
      <c r="M2415" s="37"/>
      <c r="N2415" s="38"/>
      <c r="O2415" s="41"/>
    </row>
    <row r="2416" spans="2:15" ht="15" customHeight="1" x14ac:dyDescent="0.3">
      <c r="B2416" s="42"/>
      <c r="C2416" s="43"/>
      <c r="D2416" s="44"/>
      <c r="E2416" s="45"/>
      <c r="F2416" s="46"/>
      <c r="G2416" s="47"/>
      <c r="H2416" s="48"/>
      <c r="I2416" s="43"/>
      <c r="J2416" s="49"/>
      <c r="K2416" s="50"/>
      <c r="L2416" s="43"/>
      <c r="M2416" s="47"/>
      <c r="N2416" s="48"/>
      <c r="O2416" s="51"/>
    </row>
    <row r="2417" spans="2:15" ht="15" customHeight="1" x14ac:dyDescent="0.3">
      <c r="B2417" s="32"/>
      <c r="C2417" s="33"/>
      <c r="D2417" s="34"/>
      <c r="E2417" s="35"/>
      <c r="F2417" s="36"/>
      <c r="G2417" s="37"/>
      <c r="H2417" s="38"/>
      <c r="I2417" s="33"/>
      <c r="J2417" s="39"/>
      <c r="K2417" s="40"/>
      <c r="L2417" s="33"/>
      <c r="M2417" s="37"/>
      <c r="N2417" s="38"/>
      <c r="O2417" s="41"/>
    </row>
    <row r="2418" spans="2:15" ht="15" customHeight="1" x14ac:dyDescent="0.3">
      <c r="B2418" s="42"/>
      <c r="C2418" s="43"/>
      <c r="D2418" s="44"/>
      <c r="E2418" s="45"/>
      <c r="F2418" s="46"/>
      <c r="G2418" s="47"/>
      <c r="H2418" s="48"/>
      <c r="I2418" s="43"/>
      <c r="J2418" s="49"/>
      <c r="K2418" s="50"/>
      <c r="L2418" s="43"/>
      <c r="M2418" s="47"/>
      <c r="N2418" s="48"/>
      <c r="O2418" s="51"/>
    </row>
    <row r="2419" spans="2:15" ht="15" customHeight="1" x14ac:dyDescent="0.3">
      <c r="B2419" s="32"/>
      <c r="C2419" s="33"/>
      <c r="D2419" s="34"/>
      <c r="E2419" s="35"/>
      <c r="F2419" s="36"/>
      <c r="G2419" s="37"/>
      <c r="H2419" s="38"/>
      <c r="I2419" s="33"/>
      <c r="J2419" s="39"/>
      <c r="K2419" s="40"/>
      <c r="L2419" s="33"/>
      <c r="M2419" s="37"/>
      <c r="N2419" s="38"/>
      <c r="O2419" s="41"/>
    </row>
    <row r="2420" spans="2:15" ht="15" customHeight="1" x14ac:dyDescent="0.3">
      <c r="B2420" s="42"/>
      <c r="C2420" s="43"/>
      <c r="D2420" s="44"/>
      <c r="E2420" s="45"/>
      <c r="F2420" s="46"/>
      <c r="G2420" s="47"/>
      <c r="H2420" s="48"/>
      <c r="I2420" s="43"/>
      <c r="J2420" s="49"/>
      <c r="K2420" s="50"/>
      <c r="L2420" s="43"/>
      <c r="M2420" s="47"/>
      <c r="N2420" s="48"/>
      <c r="O2420" s="51"/>
    </row>
    <row r="2421" spans="2:15" ht="15" customHeight="1" x14ac:dyDescent="0.3">
      <c r="B2421" s="32"/>
      <c r="C2421" s="33"/>
      <c r="D2421" s="34"/>
      <c r="E2421" s="35"/>
      <c r="F2421" s="36"/>
      <c r="G2421" s="37"/>
      <c r="H2421" s="38"/>
      <c r="I2421" s="33"/>
      <c r="J2421" s="39"/>
      <c r="K2421" s="40"/>
      <c r="L2421" s="33"/>
      <c r="M2421" s="37"/>
      <c r="N2421" s="38"/>
      <c r="O2421" s="41"/>
    </row>
    <row r="2422" spans="2:15" ht="15" customHeight="1" x14ac:dyDescent="0.3">
      <c r="B2422" s="42"/>
      <c r="C2422" s="43"/>
      <c r="D2422" s="44"/>
      <c r="E2422" s="45"/>
      <c r="F2422" s="46"/>
      <c r="G2422" s="47"/>
      <c r="H2422" s="48"/>
      <c r="I2422" s="43"/>
      <c r="J2422" s="49"/>
      <c r="K2422" s="50"/>
      <c r="L2422" s="43"/>
      <c r="M2422" s="47"/>
      <c r="N2422" s="48"/>
      <c r="O2422" s="51"/>
    </row>
    <row r="2423" spans="2:15" ht="15" customHeight="1" x14ac:dyDescent="0.3">
      <c r="B2423" s="32"/>
      <c r="C2423" s="33"/>
      <c r="D2423" s="34"/>
      <c r="E2423" s="35"/>
      <c r="F2423" s="36"/>
      <c r="G2423" s="37"/>
      <c r="H2423" s="38"/>
      <c r="I2423" s="33"/>
      <c r="J2423" s="39"/>
      <c r="K2423" s="40"/>
      <c r="L2423" s="33"/>
      <c r="M2423" s="37"/>
      <c r="N2423" s="38"/>
      <c r="O2423" s="41"/>
    </row>
    <row r="2424" spans="2:15" ht="15" customHeight="1" x14ac:dyDescent="0.3">
      <c r="B2424" s="42"/>
      <c r="C2424" s="43"/>
      <c r="D2424" s="44"/>
      <c r="E2424" s="45"/>
      <c r="F2424" s="46"/>
      <c r="G2424" s="47"/>
      <c r="H2424" s="48"/>
      <c r="I2424" s="43"/>
      <c r="J2424" s="49"/>
      <c r="K2424" s="50"/>
      <c r="L2424" s="43"/>
      <c r="M2424" s="47"/>
      <c r="N2424" s="48"/>
      <c r="O2424" s="51"/>
    </row>
    <row r="2425" spans="2:15" ht="15" customHeight="1" x14ac:dyDescent="0.3">
      <c r="B2425" s="32"/>
      <c r="C2425" s="33"/>
      <c r="D2425" s="34"/>
      <c r="E2425" s="35"/>
      <c r="F2425" s="36"/>
      <c r="G2425" s="37"/>
      <c r="H2425" s="38"/>
      <c r="I2425" s="33"/>
      <c r="J2425" s="39"/>
      <c r="K2425" s="40"/>
      <c r="L2425" s="33"/>
      <c r="M2425" s="37"/>
      <c r="N2425" s="38"/>
      <c r="O2425" s="41"/>
    </row>
    <row r="2426" spans="2:15" ht="15" customHeight="1" x14ac:dyDescent="0.3">
      <c r="B2426" s="42"/>
      <c r="C2426" s="43"/>
      <c r="D2426" s="44"/>
      <c r="E2426" s="45"/>
      <c r="F2426" s="46"/>
      <c r="G2426" s="47"/>
      <c r="H2426" s="48"/>
      <c r="I2426" s="43"/>
      <c r="J2426" s="49"/>
      <c r="K2426" s="50"/>
      <c r="L2426" s="43"/>
      <c r="M2426" s="47"/>
      <c r="N2426" s="48"/>
      <c r="O2426" s="51"/>
    </row>
    <row r="2427" spans="2:15" ht="15" customHeight="1" x14ac:dyDescent="0.3">
      <c r="B2427" s="32"/>
      <c r="C2427" s="33"/>
      <c r="D2427" s="34"/>
      <c r="E2427" s="35"/>
      <c r="F2427" s="36"/>
      <c r="G2427" s="37"/>
      <c r="H2427" s="38"/>
      <c r="I2427" s="33"/>
      <c r="J2427" s="39"/>
      <c r="K2427" s="40"/>
      <c r="L2427" s="33"/>
      <c r="M2427" s="37"/>
      <c r="N2427" s="38"/>
      <c r="O2427" s="41"/>
    </row>
    <row r="2428" spans="2:15" ht="15" customHeight="1" x14ac:dyDescent="0.3">
      <c r="B2428" s="42"/>
      <c r="C2428" s="43"/>
      <c r="D2428" s="44"/>
      <c r="E2428" s="45"/>
      <c r="F2428" s="46"/>
      <c r="G2428" s="47"/>
      <c r="H2428" s="48"/>
      <c r="I2428" s="43"/>
      <c r="J2428" s="49"/>
      <c r="K2428" s="50"/>
      <c r="L2428" s="43"/>
      <c r="M2428" s="47"/>
      <c r="N2428" s="48"/>
      <c r="O2428" s="51"/>
    </row>
    <row r="2429" spans="2:15" ht="15" customHeight="1" x14ac:dyDescent="0.3">
      <c r="B2429" s="32"/>
      <c r="C2429" s="33"/>
      <c r="D2429" s="34"/>
      <c r="E2429" s="35"/>
      <c r="F2429" s="36"/>
      <c r="G2429" s="37"/>
      <c r="H2429" s="38"/>
      <c r="I2429" s="33"/>
      <c r="J2429" s="39"/>
      <c r="K2429" s="40"/>
      <c r="L2429" s="33"/>
      <c r="M2429" s="37"/>
      <c r="N2429" s="38"/>
      <c r="O2429" s="41"/>
    </row>
    <row r="2430" spans="2:15" ht="15" customHeight="1" x14ac:dyDescent="0.3">
      <c r="B2430" s="42"/>
      <c r="C2430" s="43"/>
      <c r="D2430" s="44"/>
      <c r="E2430" s="45"/>
      <c r="F2430" s="46"/>
      <c r="G2430" s="47"/>
      <c r="H2430" s="48"/>
      <c r="I2430" s="43"/>
      <c r="J2430" s="49"/>
      <c r="K2430" s="50"/>
      <c r="L2430" s="43"/>
      <c r="M2430" s="47"/>
      <c r="N2430" s="48"/>
      <c r="O2430" s="51"/>
    </row>
    <row r="2431" spans="2:15" ht="15" customHeight="1" x14ac:dyDescent="0.3">
      <c r="B2431" s="32"/>
      <c r="C2431" s="33"/>
      <c r="D2431" s="34"/>
      <c r="E2431" s="35"/>
      <c r="F2431" s="36"/>
      <c r="G2431" s="37"/>
      <c r="H2431" s="38"/>
      <c r="I2431" s="33"/>
      <c r="J2431" s="39"/>
      <c r="K2431" s="40"/>
      <c r="L2431" s="33"/>
      <c r="M2431" s="37"/>
      <c r="N2431" s="38"/>
      <c r="O2431" s="41"/>
    </row>
    <row r="2432" spans="2:15" ht="15" customHeight="1" x14ac:dyDescent="0.3">
      <c r="B2432" s="42"/>
      <c r="C2432" s="43"/>
      <c r="D2432" s="44"/>
      <c r="E2432" s="45"/>
      <c r="F2432" s="46"/>
      <c r="G2432" s="47"/>
      <c r="H2432" s="48"/>
      <c r="I2432" s="43"/>
      <c r="J2432" s="49"/>
      <c r="K2432" s="50"/>
      <c r="L2432" s="43"/>
      <c r="M2432" s="47"/>
      <c r="N2432" s="48"/>
      <c r="O2432" s="51"/>
    </row>
    <row r="2433" spans="2:15" ht="15" customHeight="1" x14ac:dyDescent="0.3">
      <c r="B2433" s="32"/>
      <c r="C2433" s="33"/>
      <c r="D2433" s="34"/>
      <c r="E2433" s="35"/>
      <c r="F2433" s="36"/>
      <c r="G2433" s="37"/>
      <c r="H2433" s="38"/>
      <c r="I2433" s="33"/>
      <c r="J2433" s="39"/>
      <c r="K2433" s="40"/>
      <c r="L2433" s="33"/>
      <c r="M2433" s="37"/>
      <c r="N2433" s="38"/>
      <c r="O2433" s="41"/>
    </row>
    <row r="2434" spans="2:15" ht="15" customHeight="1" x14ac:dyDescent="0.3">
      <c r="B2434" s="42"/>
      <c r="C2434" s="43"/>
      <c r="D2434" s="44"/>
      <c r="E2434" s="45"/>
      <c r="F2434" s="46"/>
      <c r="G2434" s="47"/>
      <c r="H2434" s="48"/>
      <c r="I2434" s="43"/>
      <c r="J2434" s="49"/>
      <c r="K2434" s="50"/>
      <c r="L2434" s="43"/>
      <c r="M2434" s="47"/>
      <c r="N2434" s="48"/>
      <c r="O2434" s="51"/>
    </row>
    <row r="2435" spans="2:15" ht="15" customHeight="1" x14ac:dyDescent="0.3">
      <c r="B2435" s="32"/>
      <c r="C2435" s="33"/>
      <c r="D2435" s="34"/>
      <c r="E2435" s="35"/>
      <c r="F2435" s="36"/>
      <c r="G2435" s="37"/>
      <c r="H2435" s="38"/>
      <c r="I2435" s="33"/>
      <c r="J2435" s="39"/>
      <c r="K2435" s="40"/>
      <c r="L2435" s="33"/>
      <c r="M2435" s="37"/>
      <c r="N2435" s="38"/>
      <c r="O2435" s="41"/>
    </row>
    <row r="2436" spans="2:15" ht="15" customHeight="1" x14ac:dyDescent="0.3">
      <c r="B2436" s="42"/>
      <c r="C2436" s="43"/>
      <c r="D2436" s="44"/>
      <c r="E2436" s="45"/>
      <c r="F2436" s="46"/>
      <c r="G2436" s="47"/>
      <c r="H2436" s="48"/>
      <c r="I2436" s="43"/>
      <c r="J2436" s="49"/>
      <c r="K2436" s="50"/>
      <c r="L2436" s="43"/>
      <c r="M2436" s="47"/>
      <c r="N2436" s="48"/>
      <c r="O2436" s="51"/>
    </row>
    <row r="2437" spans="2:15" ht="15" customHeight="1" x14ac:dyDescent="0.3">
      <c r="B2437" s="32"/>
      <c r="C2437" s="33"/>
      <c r="D2437" s="34"/>
      <c r="E2437" s="35"/>
      <c r="F2437" s="36"/>
      <c r="G2437" s="37"/>
      <c r="H2437" s="38"/>
      <c r="I2437" s="33"/>
      <c r="J2437" s="39"/>
      <c r="K2437" s="40"/>
      <c r="L2437" s="33"/>
      <c r="M2437" s="37"/>
      <c r="N2437" s="38"/>
      <c r="O2437" s="41"/>
    </row>
    <row r="2438" spans="2:15" ht="15" customHeight="1" x14ac:dyDescent="0.3">
      <c r="B2438" s="42"/>
      <c r="C2438" s="43"/>
      <c r="D2438" s="44"/>
      <c r="E2438" s="45"/>
      <c r="F2438" s="46"/>
      <c r="G2438" s="47"/>
      <c r="H2438" s="48"/>
      <c r="I2438" s="43"/>
      <c r="J2438" s="49"/>
      <c r="K2438" s="50"/>
      <c r="L2438" s="43"/>
      <c r="M2438" s="47"/>
      <c r="N2438" s="48"/>
      <c r="O2438" s="51"/>
    </row>
    <row r="2439" spans="2:15" ht="15" customHeight="1" x14ac:dyDescent="0.3">
      <c r="B2439" s="32"/>
      <c r="C2439" s="33"/>
      <c r="D2439" s="34"/>
      <c r="E2439" s="35"/>
      <c r="F2439" s="36"/>
      <c r="G2439" s="37"/>
      <c r="H2439" s="38"/>
      <c r="I2439" s="33"/>
      <c r="J2439" s="39"/>
      <c r="K2439" s="40"/>
      <c r="L2439" s="33"/>
      <c r="M2439" s="37"/>
      <c r="N2439" s="38"/>
      <c r="O2439" s="41"/>
    </row>
    <row r="2440" spans="2:15" ht="15" customHeight="1" x14ac:dyDescent="0.3">
      <c r="B2440" s="42"/>
      <c r="C2440" s="43"/>
      <c r="D2440" s="44"/>
      <c r="E2440" s="45"/>
      <c r="F2440" s="46"/>
      <c r="G2440" s="47"/>
      <c r="H2440" s="48"/>
      <c r="I2440" s="43"/>
      <c r="J2440" s="49"/>
      <c r="K2440" s="50"/>
      <c r="L2440" s="43"/>
      <c r="M2440" s="47"/>
      <c r="N2440" s="48"/>
      <c r="O2440" s="51"/>
    </row>
    <row r="2441" spans="2:15" ht="15" customHeight="1" x14ac:dyDescent="0.3">
      <c r="B2441" s="32"/>
      <c r="C2441" s="33"/>
      <c r="D2441" s="34"/>
      <c r="E2441" s="35"/>
      <c r="F2441" s="36"/>
      <c r="G2441" s="37"/>
      <c r="H2441" s="38"/>
      <c r="I2441" s="33"/>
      <c r="J2441" s="39"/>
      <c r="K2441" s="40"/>
      <c r="L2441" s="33"/>
      <c r="M2441" s="37"/>
      <c r="N2441" s="38"/>
      <c r="O2441" s="41"/>
    </row>
    <row r="2442" spans="2:15" ht="15" customHeight="1" x14ac:dyDescent="0.3">
      <c r="B2442" s="42"/>
      <c r="C2442" s="43"/>
      <c r="D2442" s="44"/>
      <c r="E2442" s="45"/>
      <c r="F2442" s="46"/>
      <c r="G2442" s="47"/>
      <c r="H2442" s="48"/>
      <c r="I2442" s="43"/>
      <c r="J2442" s="49"/>
      <c r="K2442" s="50"/>
      <c r="L2442" s="43"/>
      <c r="M2442" s="47"/>
      <c r="N2442" s="48"/>
      <c r="O2442" s="51"/>
    </row>
    <row r="2443" spans="2:15" ht="15" customHeight="1" x14ac:dyDescent="0.3">
      <c r="B2443" s="32"/>
      <c r="C2443" s="33"/>
      <c r="D2443" s="34"/>
      <c r="E2443" s="35"/>
      <c r="F2443" s="36"/>
      <c r="G2443" s="37"/>
      <c r="H2443" s="38"/>
      <c r="I2443" s="33"/>
      <c r="J2443" s="39"/>
      <c r="K2443" s="40"/>
      <c r="L2443" s="33"/>
      <c r="M2443" s="37"/>
      <c r="N2443" s="38"/>
      <c r="O2443" s="41"/>
    </row>
    <row r="2444" spans="2:15" ht="15" customHeight="1" x14ac:dyDescent="0.3">
      <c r="B2444" s="42"/>
      <c r="C2444" s="43"/>
      <c r="D2444" s="44"/>
      <c r="E2444" s="45"/>
      <c r="F2444" s="46"/>
      <c r="G2444" s="47"/>
      <c r="H2444" s="48"/>
      <c r="I2444" s="43"/>
      <c r="J2444" s="49"/>
      <c r="K2444" s="50"/>
      <c r="L2444" s="43"/>
      <c r="M2444" s="47"/>
      <c r="N2444" s="48"/>
      <c r="O2444" s="51"/>
    </row>
    <row r="2445" spans="2:15" ht="15" customHeight="1" x14ac:dyDescent="0.3">
      <c r="B2445" s="32"/>
      <c r="C2445" s="33"/>
      <c r="D2445" s="34"/>
      <c r="E2445" s="35"/>
      <c r="F2445" s="36"/>
      <c r="G2445" s="37"/>
      <c r="H2445" s="38"/>
      <c r="I2445" s="33"/>
      <c r="J2445" s="39"/>
      <c r="K2445" s="40"/>
      <c r="L2445" s="33"/>
      <c r="M2445" s="37"/>
      <c r="N2445" s="38"/>
      <c r="O2445" s="41"/>
    </row>
    <row r="2446" spans="2:15" ht="15" customHeight="1" x14ac:dyDescent="0.3">
      <c r="B2446" s="42"/>
      <c r="C2446" s="43"/>
      <c r="D2446" s="44"/>
      <c r="E2446" s="45"/>
      <c r="F2446" s="46"/>
      <c r="G2446" s="47"/>
      <c r="H2446" s="48"/>
      <c r="I2446" s="43"/>
      <c r="J2446" s="49"/>
      <c r="K2446" s="50"/>
      <c r="L2446" s="43"/>
      <c r="M2446" s="47"/>
      <c r="N2446" s="48"/>
      <c r="O2446" s="51"/>
    </row>
    <row r="2447" spans="2:15" ht="15" customHeight="1" x14ac:dyDescent="0.3">
      <c r="B2447" s="32"/>
      <c r="C2447" s="33"/>
      <c r="D2447" s="34"/>
      <c r="E2447" s="35"/>
      <c r="F2447" s="36"/>
      <c r="G2447" s="37"/>
      <c r="H2447" s="38"/>
      <c r="I2447" s="33"/>
      <c r="J2447" s="39"/>
      <c r="K2447" s="40"/>
      <c r="L2447" s="33"/>
      <c r="M2447" s="37"/>
      <c r="N2447" s="38"/>
      <c r="O2447" s="41"/>
    </row>
    <row r="2448" spans="2:15" ht="15" customHeight="1" x14ac:dyDescent="0.3">
      <c r="B2448" s="42"/>
      <c r="C2448" s="43"/>
      <c r="D2448" s="44"/>
      <c r="E2448" s="45"/>
      <c r="F2448" s="46"/>
      <c r="G2448" s="47"/>
      <c r="H2448" s="48"/>
      <c r="I2448" s="43"/>
      <c r="J2448" s="49"/>
      <c r="K2448" s="50"/>
      <c r="L2448" s="43"/>
      <c r="M2448" s="47"/>
      <c r="N2448" s="48"/>
      <c r="O2448" s="51"/>
    </row>
    <row r="2449" spans="2:15" ht="15" customHeight="1" x14ac:dyDescent="0.3">
      <c r="B2449" s="32"/>
      <c r="C2449" s="33"/>
      <c r="D2449" s="34"/>
      <c r="E2449" s="35"/>
      <c r="F2449" s="36"/>
      <c r="G2449" s="37"/>
      <c r="H2449" s="38"/>
      <c r="I2449" s="33"/>
      <c r="J2449" s="39"/>
      <c r="K2449" s="40"/>
      <c r="L2449" s="33"/>
      <c r="M2449" s="37"/>
      <c r="N2449" s="38"/>
      <c r="O2449" s="41"/>
    </row>
    <row r="2450" spans="2:15" ht="15" customHeight="1" x14ac:dyDescent="0.3">
      <c r="B2450" s="42"/>
      <c r="C2450" s="43"/>
      <c r="D2450" s="44"/>
      <c r="E2450" s="45"/>
      <c r="F2450" s="46"/>
      <c r="G2450" s="47"/>
      <c r="H2450" s="48"/>
      <c r="I2450" s="43"/>
      <c r="J2450" s="49"/>
      <c r="K2450" s="50"/>
      <c r="L2450" s="43"/>
      <c r="M2450" s="47"/>
      <c r="N2450" s="48"/>
      <c r="O2450" s="51"/>
    </row>
    <row r="2451" spans="2:15" ht="15" customHeight="1" x14ac:dyDescent="0.3">
      <c r="B2451" s="32"/>
      <c r="C2451" s="33"/>
      <c r="D2451" s="34"/>
      <c r="E2451" s="35"/>
      <c r="F2451" s="36"/>
      <c r="G2451" s="37"/>
      <c r="H2451" s="38"/>
      <c r="I2451" s="33"/>
      <c r="J2451" s="39"/>
      <c r="K2451" s="40"/>
      <c r="L2451" s="33"/>
      <c r="M2451" s="37"/>
      <c r="N2451" s="38"/>
      <c r="O2451" s="41"/>
    </row>
    <row r="2452" spans="2:15" ht="15" customHeight="1" x14ac:dyDescent="0.3">
      <c r="B2452" s="42"/>
      <c r="C2452" s="43"/>
      <c r="D2452" s="44"/>
      <c r="E2452" s="45"/>
      <c r="F2452" s="46"/>
      <c r="G2452" s="47"/>
      <c r="H2452" s="48"/>
      <c r="I2452" s="43"/>
      <c r="J2452" s="49"/>
      <c r="K2452" s="50"/>
      <c r="L2452" s="43"/>
      <c r="M2452" s="47"/>
      <c r="N2452" s="48"/>
      <c r="O2452" s="51"/>
    </row>
    <row r="2453" spans="2:15" ht="15" customHeight="1" x14ac:dyDescent="0.3">
      <c r="B2453" s="32"/>
      <c r="C2453" s="33"/>
      <c r="D2453" s="34"/>
      <c r="E2453" s="35"/>
      <c r="F2453" s="36"/>
      <c r="G2453" s="37"/>
      <c r="H2453" s="38"/>
      <c r="I2453" s="33"/>
      <c r="J2453" s="39"/>
      <c r="K2453" s="40"/>
      <c r="L2453" s="33"/>
      <c r="M2453" s="37"/>
      <c r="N2453" s="38"/>
      <c r="O2453" s="41"/>
    </row>
    <row r="2454" spans="2:15" ht="15" customHeight="1" x14ac:dyDescent="0.3">
      <c r="B2454" s="42"/>
      <c r="C2454" s="43"/>
      <c r="D2454" s="44"/>
      <c r="E2454" s="45"/>
      <c r="F2454" s="46"/>
      <c r="G2454" s="47"/>
      <c r="H2454" s="48"/>
      <c r="I2454" s="43"/>
      <c r="J2454" s="49"/>
      <c r="K2454" s="50"/>
      <c r="L2454" s="43"/>
      <c r="M2454" s="47"/>
      <c r="N2454" s="48"/>
      <c r="O2454" s="51"/>
    </row>
    <row r="2455" spans="2:15" ht="15" customHeight="1" x14ac:dyDescent="0.3">
      <c r="B2455" s="32"/>
      <c r="C2455" s="33"/>
      <c r="D2455" s="34"/>
      <c r="E2455" s="35"/>
      <c r="F2455" s="36"/>
      <c r="G2455" s="37"/>
      <c r="H2455" s="38"/>
      <c r="I2455" s="33"/>
      <c r="J2455" s="39"/>
      <c r="K2455" s="40"/>
      <c r="L2455" s="33"/>
      <c r="M2455" s="37"/>
      <c r="N2455" s="38"/>
      <c r="O2455" s="41"/>
    </row>
    <row r="2456" spans="2:15" ht="15" customHeight="1" x14ac:dyDescent="0.3">
      <c r="B2456" s="42"/>
      <c r="C2456" s="43"/>
      <c r="D2456" s="44"/>
      <c r="E2456" s="45"/>
      <c r="F2456" s="46"/>
      <c r="G2456" s="47"/>
      <c r="H2456" s="48"/>
      <c r="I2456" s="43"/>
      <c r="J2456" s="49"/>
      <c r="K2456" s="50"/>
      <c r="L2456" s="43"/>
      <c r="M2456" s="47"/>
      <c r="N2456" s="48"/>
      <c r="O2456" s="51"/>
    </row>
    <row r="2457" spans="2:15" ht="15" customHeight="1" x14ac:dyDescent="0.3">
      <c r="B2457" s="32"/>
      <c r="C2457" s="33"/>
      <c r="D2457" s="34"/>
      <c r="E2457" s="35"/>
      <c r="F2457" s="36"/>
      <c r="G2457" s="37"/>
      <c r="H2457" s="38"/>
      <c r="I2457" s="33"/>
      <c r="J2457" s="39"/>
      <c r="K2457" s="40"/>
      <c r="L2457" s="33"/>
      <c r="M2457" s="37"/>
      <c r="N2457" s="38"/>
      <c r="O2457" s="41"/>
    </row>
    <row r="2458" spans="2:15" ht="15" customHeight="1" x14ac:dyDescent="0.3">
      <c r="B2458" s="42"/>
      <c r="C2458" s="43"/>
      <c r="D2458" s="44"/>
      <c r="E2458" s="45"/>
      <c r="F2458" s="46"/>
      <c r="G2458" s="47"/>
      <c r="H2458" s="48"/>
      <c r="I2458" s="43"/>
      <c r="J2458" s="49"/>
      <c r="K2458" s="50"/>
      <c r="L2458" s="43"/>
      <c r="M2458" s="47"/>
      <c r="N2458" s="48"/>
      <c r="O2458" s="51"/>
    </row>
    <row r="2459" spans="2:15" ht="15" customHeight="1" x14ac:dyDescent="0.3">
      <c r="B2459" s="32"/>
      <c r="C2459" s="33"/>
      <c r="D2459" s="34"/>
      <c r="E2459" s="35"/>
      <c r="F2459" s="36"/>
      <c r="G2459" s="37"/>
      <c r="H2459" s="38"/>
      <c r="I2459" s="33"/>
      <c r="J2459" s="39"/>
      <c r="K2459" s="40"/>
      <c r="L2459" s="33"/>
      <c r="M2459" s="37"/>
      <c r="N2459" s="38"/>
      <c r="O2459" s="41"/>
    </row>
    <row r="2460" spans="2:15" ht="15" customHeight="1" x14ac:dyDescent="0.3">
      <c r="B2460" s="42"/>
      <c r="C2460" s="43"/>
      <c r="D2460" s="44"/>
      <c r="E2460" s="45"/>
      <c r="F2460" s="46"/>
      <c r="G2460" s="47"/>
      <c r="H2460" s="48"/>
      <c r="I2460" s="43"/>
      <c r="J2460" s="49"/>
      <c r="K2460" s="50"/>
      <c r="L2460" s="43"/>
      <c r="M2460" s="47"/>
      <c r="N2460" s="48"/>
      <c r="O2460" s="51"/>
    </row>
    <row r="2461" spans="2:15" ht="15" customHeight="1" x14ac:dyDescent="0.3">
      <c r="B2461" s="32"/>
      <c r="C2461" s="33"/>
      <c r="D2461" s="34"/>
      <c r="E2461" s="35"/>
      <c r="F2461" s="36"/>
      <c r="G2461" s="37"/>
      <c r="H2461" s="38"/>
      <c r="I2461" s="33"/>
      <c r="J2461" s="39"/>
      <c r="K2461" s="40"/>
      <c r="L2461" s="33"/>
      <c r="M2461" s="37"/>
      <c r="N2461" s="38"/>
      <c r="O2461" s="41"/>
    </row>
    <row r="2462" spans="2:15" ht="15" customHeight="1" x14ac:dyDescent="0.3">
      <c r="B2462" s="42"/>
      <c r="C2462" s="43"/>
      <c r="D2462" s="44"/>
      <c r="E2462" s="45"/>
      <c r="F2462" s="46"/>
      <c r="G2462" s="47"/>
      <c r="H2462" s="48"/>
      <c r="I2462" s="43"/>
      <c r="J2462" s="49"/>
      <c r="K2462" s="50"/>
      <c r="L2462" s="43"/>
      <c r="M2462" s="47"/>
      <c r="N2462" s="48"/>
      <c r="O2462" s="51"/>
    </row>
    <row r="2463" spans="2:15" ht="15" customHeight="1" x14ac:dyDescent="0.3">
      <c r="B2463" s="32"/>
      <c r="C2463" s="33"/>
      <c r="D2463" s="34"/>
      <c r="E2463" s="35"/>
      <c r="F2463" s="36"/>
      <c r="G2463" s="37"/>
      <c r="H2463" s="38"/>
      <c r="I2463" s="33"/>
      <c r="J2463" s="39"/>
      <c r="K2463" s="40"/>
      <c r="L2463" s="33"/>
      <c r="M2463" s="37"/>
      <c r="N2463" s="38"/>
      <c r="O2463" s="41"/>
    </row>
    <row r="2464" spans="2:15" ht="15" customHeight="1" x14ac:dyDescent="0.3">
      <c r="B2464" s="42"/>
      <c r="C2464" s="43"/>
      <c r="D2464" s="44"/>
      <c r="E2464" s="45"/>
      <c r="F2464" s="46"/>
      <c r="G2464" s="47"/>
      <c r="H2464" s="48"/>
      <c r="I2464" s="43"/>
      <c r="J2464" s="49"/>
      <c r="K2464" s="50"/>
      <c r="L2464" s="43"/>
      <c r="M2464" s="47"/>
      <c r="N2464" s="48"/>
      <c r="O2464" s="51"/>
    </row>
    <row r="2465" spans="2:15" ht="15" customHeight="1" x14ac:dyDescent="0.3">
      <c r="B2465" s="32"/>
      <c r="C2465" s="33"/>
      <c r="D2465" s="34"/>
      <c r="E2465" s="35"/>
      <c r="F2465" s="36"/>
      <c r="G2465" s="37"/>
      <c r="H2465" s="38"/>
      <c r="I2465" s="33"/>
      <c r="J2465" s="39"/>
      <c r="K2465" s="40"/>
      <c r="L2465" s="33"/>
      <c r="M2465" s="37"/>
      <c r="N2465" s="38"/>
      <c r="O2465" s="41"/>
    </row>
    <row r="2466" spans="2:15" ht="15" customHeight="1" x14ac:dyDescent="0.3">
      <c r="B2466" s="42"/>
      <c r="C2466" s="43"/>
      <c r="D2466" s="44"/>
      <c r="E2466" s="45"/>
      <c r="F2466" s="46"/>
      <c r="G2466" s="47"/>
      <c r="H2466" s="48"/>
      <c r="I2466" s="43"/>
      <c r="J2466" s="49"/>
      <c r="K2466" s="50"/>
      <c r="L2466" s="43"/>
      <c r="M2466" s="47"/>
      <c r="N2466" s="48"/>
      <c r="O2466" s="51"/>
    </row>
    <row r="2467" spans="2:15" ht="15" customHeight="1" x14ac:dyDescent="0.3">
      <c r="B2467" s="32"/>
      <c r="C2467" s="33"/>
      <c r="D2467" s="34"/>
      <c r="E2467" s="35"/>
      <c r="F2467" s="36"/>
      <c r="G2467" s="37"/>
      <c r="H2467" s="38"/>
      <c r="I2467" s="33"/>
      <c r="J2467" s="39"/>
      <c r="K2467" s="40"/>
      <c r="L2467" s="33"/>
      <c r="M2467" s="37"/>
      <c r="N2467" s="38"/>
      <c r="O2467" s="41"/>
    </row>
    <row r="2468" spans="2:15" ht="15" customHeight="1" x14ac:dyDescent="0.3">
      <c r="B2468" s="42"/>
      <c r="C2468" s="43"/>
      <c r="D2468" s="44"/>
      <c r="E2468" s="45"/>
      <c r="F2468" s="46"/>
      <c r="G2468" s="47"/>
      <c r="H2468" s="48"/>
      <c r="I2468" s="43"/>
      <c r="J2468" s="49"/>
      <c r="K2468" s="50"/>
      <c r="L2468" s="43"/>
      <c r="M2468" s="47"/>
      <c r="N2468" s="48"/>
      <c r="O2468" s="51"/>
    </row>
    <row r="2469" spans="2:15" ht="15" customHeight="1" x14ac:dyDescent="0.3">
      <c r="B2469" s="32"/>
      <c r="C2469" s="33"/>
      <c r="D2469" s="34"/>
      <c r="E2469" s="35"/>
      <c r="F2469" s="36"/>
      <c r="G2469" s="37"/>
      <c r="H2469" s="38"/>
      <c r="I2469" s="33"/>
      <c r="J2469" s="39"/>
      <c r="K2469" s="40"/>
      <c r="L2469" s="33"/>
      <c r="M2469" s="37"/>
      <c r="N2469" s="38"/>
      <c r="O2469" s="41"/>
    </row>
    <row r="2470" spans="2:15" ht="15" customHeight="1" x14ac:dyDescent="0.3">
      <c r="B2470" s="42"/>
      <c r="C2470" s="43"/>
      <c r="D2470" s="44"/>
      <c r="E2470" s="45"/>
      <c r="F2470" s="46"/>
      <c r="G2470" s="47"/>
      <c r="H2470" s="48"/>
      <c r="I2470" s="43"/>
      <c r="J2470" s="49"/>
      <c r="K2470" s="50"/>
      <c r="L2470" s="43"/>
      <c r="M2470" s="47"/>
      <c r="N2470" s="48"/>
      <c r="O2470" s="51"/>
    </row>
    <row r="2471" spans="2:15" ht="15" customHeight="1" x14ac:dyDescent="0.3">
      <c r="B2471" s="32"/>
      <c r="C2471" s="33"/>
      <c r="D2471" s="34"/>
      <c r="E2471" s="35"/>
      <c r="F2471" s="36"/>
      <c r="G2471" s="37"/>
      <c r="H2471" s="38"/>
      <c r="I2471" s="33"/>
      <c r="J2471" s="39"/>
      <c r="K2471" s="40"/>
      <c r="L2471" s="33"/>
      <c r="M2471" s="37"/>
      <c r="N2471" s="38"/>
      <c r="O2471" s="41"/>
    </row>
    <row r="2472" spans="2:15" ht="15" customHeight="1" x14ac:dyDescent="0.3">
      <c r="B2472" s="42"/>
      <c r="C2472" s="43"/>
      <c r="D2472" s="44"/>
      <c r="E2472" s="45"/>
      <c r="F2472" s="46"/>
      <c r="G2472" s="47"/>
      <c r="H2472" s="48"/>
      <c r="I2472" s="43"/>
      <c r="J2472" s="49"/>
      <c r="K2472" s="50"/>
      <c r="L2472" s="43"/>
      <c r="M2472" s="47"/>
      <c r="N2472" s="48"/>
      <c r="O2472" s="51"/>
    </row>
    <row r="2473" spans="2:15" ht="15" customHeight="1" x14ac:dyDescent="0.3">
      <c r="B2473" s="32"/>
      <c r="C2473" s="33"/>
      <c r="D2473" s="34"/>
      <c r="E2473" s="35"/>
      <c r="F2473" s="36"/>
      <c r="G2473" s="37"/>
      <c r="H2473" s="38"/>
      <c r="I2473" s="33"/>
      <c r="J2473" s="39"/>
      <c r="K2473" s="40"/>
      <c r="L2473" s="33"/>
      <c r="M2473" s="37"/>
      <c r="N2473" s="38"/>
      <c r="O2473" s="41"/>
    </row>
    <row r="2474" spans="2:15" ht="15" customHeight="1" x14ac:dyDescent="0.3">
      <c r="B2474" s="42"/>
      <c r="C2474" s="43"/>
      <c r="D2474" s="44"/>
      <c r="E2474" s="45"/>
      <c r="F2474" s="46"/>
      <c r="G2474" s="47"/>
      <c r="H2474" s="48"/>
      <c r="I2474" s="43"/>
      <c r="J2474" s="49"/>
      <c r="K2474" s="50"/>
      <c r="L2474" s="43"/>
      <c r="M2474" s="47"/>
      <c r="N2474" s="48"/>
      <c r="O2474" s="51"/>
    </row>
    <row r="2475" spans="2:15" ht="15" customHeight="1" x14ac:dyDescent="0.3">
      <c r="B2475" s="32"/>
      <c r="C2475" s="33"/>
      <c r="D2475" s="34"/>
      <c r="E2475" s="35"/>
      <c r="F2475" s="36"/>
      <c r="G2475" s="37"/>
      <c r="H2475" s="38"/>
      <c r="I2475" s="33"/>
      <c r="J2475" s="39"/>
      <c r="K2475" s="40"/>
      <c r="L2475" s="33"/>
      <c r="M2475" s="37"/>
      <c r="N2475" s="38"/>
      <c r="O2475" s="41"/>
    </row>
    <row r="2476" spans="2:15" ht="15" customHeight="1" x14ac:dyDescent="0.3">
      <c r="B2476" s="42"/>
      <c r="C2476" s="43"/>
      <c r="D2476" s="44"/>
      <c r="E2476" s="45"/>
      <c r="F2476" s="46"/>
      <c r="G2476" s="47"/>
      <c r="H2476" s="48"/>
      <c r="I2476" s="43"/>
      <c r="J2476" s="49"/>
      <c r="K2476" s="50"/>
      <c r="L2476" s="43"/>
      <c r="M2476" s="47"/>
      <c r="N2476" s="48"/>
      <c r="O2476" s="51"/>
    </row>
    <row r="2477" spans="2:15" ht="15" customHeight="1" x14ac:dyDescent="0.3">
      <c r="B2477" s="32"/>
      <c r="C2477" s="33"/>
      <c r="D2477" s="34"/>
      <c r="E2477" s="35"/>
      <c r="F2477" s="36"/>
      <c r="G2477" s="37"/>
      <c r="H2477" s="38"/>
      <c r="I2477" s="33"/>
      <c r="J2477" s="39"/>
      <c r="K2477" s="40"/>
      <c r="L2477" s="33"/>
      <c r="M2477" s="37"/>
      <c r="N2477" s="38"/>
      <c r="O2477" s="41"/>
    </row>
    <row r="2478" spans="2:15" ht="15" customHeight="1" x14ac:dyDescent="0.3">
      <c r="B2478" s="42"/>
      <c r="C2478" s="43"/>
      <c r="D2478" s="44"/>
      <c r="E2478" s="45"/>
      <c r="F2478" s="46"/>
      <c r="G2478" s="47"/>
      <c r="H2478" s="48"/>
      <c r="I2478" s="43"/>
      <c r="J2478" s="49"/>
      <c r="K2478" s="50"/>
      <c r="L2478" s="43"/>
      <c r="M2478" s="47"/>
      <c r="N2478" s="48"/>
      <c r="O2478" s="51"/>
    </row>
    <row r="2479" spans="2:15" ht="15" customHeight="1" x14ac:dyDescent="0.3">
      <c r="B2479" s="32"/>
      <c r="C2479" s="33"/>
      <c r="D2479" s="34"/>
      <c r="E2479" s="35"/>
      <c r="F2479" s="36"/>
      <c r="G2479" s="37"/>
      <c r="H2479" s="38"/>
      <c r="I2479" s="33"/>
      <c r="J2479" s="39"/>
      <c r="K2479" s="40"/>
      <c r="L2479" s="33"/>
      <c r="M2479" s="37"/>
      <c r="N2479" s="38"/>
      <c r="O2479" s="41"/>
    </row>
    <row r="2480" spans="2:15" ht="15" customHeight="1" x14ac:dyDescent="0.3">
      <c r="B2480" s="42"/>
      <c r="C2480" s="43"/>
      <c r="D2480" s="44"/>
      <c r="E2480" s="45"/>
      <c r="F2480" s="46"/>
      <c r="G2480" s="47"/>
      <c r="H2480" s="48"/>
      <c r="I2480" s="43"/>
      <c r="J2480" s="49"/>
      <c r="K2480" s="50"/>
      <c r="L2480" s="43"/>
      <c r="M2480" s="47"/>
      <c r="N2480" s="48"/>
      <c r="O2480" s="51"/>
    </row>
    <row r="2481" spans="2:15" ht="15" customHeight="1" x14ac:dyDescent="0.3">
      <c r="B2481" s="32"/>
      <c r="C2481" s="33"/>
      <c r="D2481" s="34"/>
      <c r="E2481" s="35"/>
      <c r="F2481" s="36"/>
      <c r="G2481" s="37"/>
      <c r="H2481" s="38"/>
      <c r="I2481" s="33"/>
      <c r="J2481" s="39"/>
      <c r="K2481" s="40"/>
      <c r="L2481" s="33"/>
      <c r="M2481" s="37"/>
      <c r="N2481" s="38"/>
      <c r="O2481" s="41"/>
    </row>
    <row r="2482" spans="2:15" ht="15" customHeight="1" x14ac:dyDescent="0.3">
      <c r="B2482" s="42"/>
      <c r="C2482" s="43"/>
      <c r="D2482" s="44"/>
      <c r="E2482" s="45"/>
      <c r="F2482" s="46"/>
      <c r="G2482" s="47"/>
      <c r="H2482" s="48"/>
      <c r="I2482" s="43"/>
      <c r="J2482" s="49"/>
      <c r="K2482" s="50"/>
      <c r="L2482" s="43"/>
      <c r="M2482" s="47"/>
      <c r="N2482" s="48"/>
      <c r="O2482" s="51"/>
    </row>
    <row r="2483" spans="2:15" ht="15" customHeight="1" x14ac:dyDescent="0.3">
      <c r="B2483" s="32"/>
      <c r="C2483" s="33"/>
      <c r="D2483" s="34"/>
      <c r="E2483" s="35"/>
      <c r="F2483" s="36"/>
      <c r="G2483" s="37"/>
      <c r="H2483" s="38"/>
      <c r="I2483" s="33"/>
      <c r="J2483" s="39"/>
      <c r="K2483" s="40"/>
      <c r="L2483" s="33"/>
      <c r="M2483" s="37"/>
      <c r="N2483" s="38"/>
      <c r="O2483" s="41"/>
    </row>
    <row r="2484" spans="2:15" ht="15" customHeight="1" x14ac:dyDescent="0.3">
      <c r="B2484" s="42"/>
      <c r="C2484" s="43"/>
      <c r="D2484" s="44"/>
      <c r="E2484" s="45"/>
      <c r="F2484" s="46"/>
      <c r="G2484" s="47"/>
      <c r="H2484" s="48"/>
      <c r="I2484" s="43"/>
      <c r="J2484" s="49"/>
      <c r="K2484" s="50"/>
      <c r="L2484" s="43"/>
      <c r="M2484" s="47"/>
      <c r="N2484" s="48"/>
      <c r="O2484" s="51"/>
    </row>
    <row r="2485" spans="2:15" ht="15" customHeight="1" x14ac:dyDescent="0.3">
      <c r="B2485" s="32"/>
      <c r="C2485" s="33"/>
      <c r="D2485" s="34"/>
      <c r="E2485" s="35"/>
      <c r="F2485" s="36"/>
      <c r="G2485" s="37"/>
      <c r="H2485" s="38"/>
      <c r="I2485" s="33"/>
      <c r="J2485" s="39"/>
      <c r="K2485" s="40"/>
      <c r="L2485" s="33"/>
      <c r="M2485" s="37"/>
      <c r="N2485" s="38"/>
      <c r="O2485" s="41"/>
    </row>
    <row r="2486" spans="2:15" ht="15" customHeight="1" x14ac:dyDescent="0.3">
      <c r="B2486" s="42"/>
      <c r="C2486" s="43"/>
      <c r="D2486" s="44"/>
      <c r="E2486" s="45"/>
      <c r="F2486" s="46"/>
      <c r="G2486" s="47"/>
      <c r="H2486" s="48"/>
      <c r="I2486" s="43"/>
      <c r="J2486" s="49"/>
      <c r="K2486" s="50"/>
      <c r="L2486" s="43"/>
      <c r="M2486" s="47"/>
      <c r="N2486" s="48"/>
      <c r="O2486" s="51"/>
    </row>
    <row r="2487" spans="2:15" ht="15" customHeight="1" x14ac:dyDescent="0.3">
      <c r="B2487" s="32"/>
      <c r="C2487" s="33"/>
      <c r="D2487" s="34"/>
      <c r="E2487" s="35"/>
      <c r="F2487" s="36"/>
      <c r="G2487" s="37"/>
      <c r="H2487" s="38"/>
      <c r="I2487" s="33"/>
      <c r="J2487" s="39"/>
      <c r="K2487" s="40"/>
      <c r="L2487" s="33"/>
      <c r="M2487" s="37"/>
      <c r="N2487" s="38"/>
      <c r="O2487" s="41"/>
    </row>
    <row r="2488" spans="2:15" ht="15" customHeight="1" x14ac:dyDescent="0.3">
      <c r="B2488" s="42"/>
      <c r="C2488" s="43"/>
      <c r="D2488" s="44"/>
      <c r="E2488" s="45"/>
      <c r="F2488" s="46"/>
      <c r="G2488" s="47"/>
      <c r="H2488" s="48"/>
      <c r="I2488" s="43"/>
      <c r="J2488" s="49"/>
      <c r="K2488" s="50"/>
      <c r="L2488" s="43"/>
      <c r="M2488" s="47"/>
      <c r="N2488" s="48"/>
      <c r="O2488" s="51"/>
    </row>
    <row r="2489" spans="2:15" ht="15" customHeight="1" x14ac:dyDescent="0.3">
      <c r="B2489" s="32"/>
      <c r="C2489" s="33"/>
      <c r="D2489" s="34"/>
      <c r="E2489" s="35"/>
      <c r="F2489" s="36"/>
      <c r="G2489" s="37"/>
      <c r="H2489" s="38"/>
      <c r="I2489" s="33"/>
      <c r="J2489" s="39"/>
      <c r="K2489" s="40"/>
      <c r="L2489" s="33"/>
      <c r="M2489" s="37"/>
      <c r="N2489" s="38"/>
      <c r="O2489" s="41"/>
    </row>
    <row r="2490" spans="2:15" ht="15" customHeight="1" x14ac:dyDescent="0.3">
      <c r="B2490" s="42"/>
      <c r="C2490" s="43"/>
      <c r="D2490" s="44"/>
      <c r="E2490" s="45"/>
      <c r="F2490" s="46"/>
      <c r="G2490" s="47"/>
      <c r="H2490" s="48"/>
      <c r="I2490" s="43"/>
      <c r="J2490" s="49"/>
      <c r="K2490" s="50"/>
      <c r="L2490" s="43"/>
      <c r="M2490" s="47"/>
      <c r="N2490" s="48"/>
      <c r="O2490" s="51"/>
    </row>
    <row r="2491" spans="2:15" ht="15" customHeight="1" x14ac:dyDescent="0.3">
      <c r="B2491" s="32"/>
      <c r="C2491" s="33"/>
      <c r="D2491" s="34"/>
      <c r="E2491" s="35"/>
      <c r="F2491" s="36"/>
      <c r="G2491" s="37"/>
      <c r="H2491" s="38"/>
      <c r="I2491" s="33"/>
      <c r="J2491" s="39"/>
      <c r="K2491" s="40"/>
      <c r="L2491" s="33"/>
      <c r="M2491" s="37"/>
      <c r="N2491" s="38"/>
      <c r="O2491" s="41"/>
    </row>
    <row r="2492" spans="2:15" ht="15" customHeight="1" x14ac:dyDescent="0.3">
      <c r="B2492" s="42"/>
      <c r="C2492" s="43"/>
      <c r="D2492" s="44"/>
      <c r="E2492" s="45"/>
      <c r="F2492" s="46"/>
      <c r="G2492" s="47"/>
      <c r="H2492" s="48"/>
      <c r="I2492" s="43"/>
      <c r="J2492" s="49"/>
      <c r="K2492" s="50"/>
      <c r="L2492" s="43"/>
      <c r="M2492" s="47"/>
      <c r="N2492" s="48"/>
      <c r="O2492" s="51"/>
    </row>
    <row r="2493" spans="2:15" ht="15" customHeight="1" x14ac:dyDescent="0.3">
      <c r="B2493" s="32"/>
      <c r="C2493" s="33"/>
      <c r="D2493" s="34"/>
      <c r="E2493" s="35"/>
      <c r="F2493" s="36"/>
      <c r="G2493" s="37"/>
      <c r="H2493" s="38"/>
      <c r="I2493" s="33"/>
      <c r="J2493" s="39"/>
      <c r="K2493" s="40"/>
      <c r="L2493" s="33"/>
      <c r="M2493" s="37"/>
      <c r="N2493" s="38"/>
      <c r="O2493" s="41"/>
    </row>
    <row r="2494" spans="2:15" ht="15" customHeight="1" x14ac:dyDescent="0.3">
      <c r="B2494" s="42"/>
      <c r="C2494" s="43"/>
      <c r="D2494" s="44"/>
      <c r="E2494" s="45"/>
      <c r="F2494" s="46"/>
      <c r="G2494" s="47"/>
      <c r="H2494" s="48"/>
      <c r="I2494" s="43"/>
      <c r="J2494" s="49"/>
      <c r="K2494" s="50"/>
      <c r="L2494" s="43"/>
      <c r="M2494" s="47"/>
      <c r="N2494" s="48"/>
      <c r="O2494" s="51"/>
    </row>
    <row r="2495" spans="2:15" ht="15" customHeight="1" x14ac:dyDescent="0.3">
      <c r="B2495" s="32"/>
      <c r="C2495" s="33"/>
      <c r="D2495" s="34"/>
      <c r="E2495" s="35"/>
      <c r="F2495" s="36"/>
      <c r="G2495" s="37"/>
      <c r="H2495" s="38"/>
      <c r="I2495" s="33"/>
      <c r="J2495" s="39"/>
      <c r="K2495" s="40"/>
      <c r="L2495" s="33"/>
      <c r="M2495" s="37"/>
      <c r="N2495" s="38"/>
      <c r="O2495" s="41"/>
    </row>
    <row r="2496" spans="2:15" ht="15" customHeight="1" x14ac:dyDescent="0.3">
      <c r="B2496" s="42"/>
      <c r="C2496" s="43"/>
      <c r="D2496" s="44"/>
      <c r="E2496" s="45"/>
      <c r="F2496" s="46"/>
      <c r="G2496" s="47"/>
      <c r="H2496" s="48"/>
      <c r="I2496" s="43"/>
      <c r="J2496" s="49"/>
      <c r="K2496" s="50"/>
      <c r="L2496" s="43"/>
      <c r="M2496" s="47"/>
      <c r="N2496" s="48"/>
      <c r="O2496" s="51"/>
    </row>
    <row r="2497" spans="2:15" ht="15" customHeight="1" x14ac:dyDescent="0.3">
      <c r="B2497" s="32"/>
      <c r="C2497" s="33"/>
      <c r="D2497" s="34"/>
      <c r="E2497" s="35"/>
      <c r="F2497" s="36"/>
      <c r="G2497" s="37"/>
      <c r="H2497" s="38"/>
      <c r="I2497" s="33"/>
      <c r="J2497" s="39"/>
      <c r="K2497" s="40"/>
      <c r="L2497" s="33"/>
      <c r="M2497" s="37"/>
      <c r="N2497" s="38"/>
      <c r="O2497" s="41"/>
    </row>
    <row r="2498" spans="2:15" ht="15" customHeight="1" x14ac:dyDescent="0.3">
      <c r="B2498" s="42"/>
      <c r="C2498" s="43"/>
      <c r="D2498" s="44"/>
      <c r="E2498" s="45"/>
      <c r="F2498" s="46"/>
      <c r="G2498" s="47"/>
      <c r="H2498" s="48"/>
      <c r="I2498" s="43"/>
      <c r="J2498" s="49"/>
      <c r="K2498" s="50"/>
      <c r="L2498" s="43"/>
      <c r="M2498" s="47"/>
      <c r="N2498" s="48"/>
      <c r="O2498" s="51"/>
    </row>
    <row r="2499" spans="2:15" ht="15" customHeight="1" x14ac:dyDescent="0.3">
      <c r="B2499" s="32"/>
      <c r="C2499" s="33"/>
      <c r="D2499" s="34"/>
      <c r="E2499" s="35"/>
      <c r="F2499" s="36"/>
      <c r="G2499" s="37"/>
      <c r="H2499" s="38"/>
      <c r="I2499" s="33"/>
      <c r="J2499" s="39"/>
      <c r="K2499" s="40"/>
      <c r="L2499" s="33"/>
      <c r="M2499" s="37"/>
      <c r="N2499" s="38"/>
      <c r="O2499" s="41"/>
    </row>
    <row r="2500" spans="2:15" ht="15" customHeight="1" x14ac:dyDescent="0.3">
      <c r="B2500" s="42"/>
      <c r="C2500" s="43"/>
      <c r="D2500" s="44"/>
      <c r="E2500" s="45"/>
      <c r="F2500" s="46"/>
      <c r="G2500" s="47"/>
      <c r="H2500" s="48"/>
      <c r="I2500" s="43"/>
      <c r="J2500" s="49"/>
      <c r="K2500" s="50"/>
      <c r="L2500" s="43"/>
      <c r="M2500" s="47"/>
      <c r="N2500" s="48"/>
      <c r="O2500" s="51"/>
    </row>
    <row r="2501" spans="2:15" ht="15" customHeight="1" x14ac:dyDescent="0.3">
      <c r="B2501" s="32"/>
      <c r="C2501" s="33"/>
      <c r="D2501" s="34"/>
      <c r="E2501" s="35"/>
      <c r="F2501" s="36"/>
      <c r="G2501" s="37"/>
      <c r="H2501" s="38"/>
      <c r="I2501" s="33"/>
      <c r="J2501" s="39"/>
      <c r="K2501" s="40"/>
      <c r="L2501" s="33"/>
      <c r="M2501" s="37"/>
      <c r="N2501" s="38"/>
      <c r="O2501" s="41"/>
    </row>
    <row r="2502" spans="2:15" ht="15" customHeight="1" x14ac:dyDescent="0.3">
      <c r="B2502" s="42"/>
      <c r="C2502" s="43"/>
      <c r="D2502" s="44"/>
      <c r="E2502" s="45"/>
      <c r="F2502" s="46"/>
      <c r="G2502" s="47"/>
      <c r="H2502" s="48"/>
      <c r="I2502" s="43"/>
      <c r="J2502" s="49"/>
      <c r="K2502" s="50"/>
      <c r="L2502" s="43"/>
      <c r="M2502" s="47"/>
      <c r="N2502" s="48"/>
      <c r="O2502" s="51"/>
    </row>
    <row r="2503" spans="2:15" ht="15" customHeight="1" x14ac:dyDescent="0.3">
      <c r="B2503" s="32"/>
      <c r="C2503" s="33"/>
      <c r="D2503" s="34"/>
      <c r="E2503" s="35"/>
      <c r="F2503" s="36"/>
      <c r="G2503" s="37"/>
      <c r="H2503" s="38"/>
      <c r="I2503" s="33"/>
      <c r="J2503" s="39"/>
      <c r="K2503" s="40"/>
      <c r="L2503" s="33"/>
      <c r="M2503" s="37"/>
      <c r="N2503" s="38"/>
      <c r="O2503" s="41"/>
    </row>
    <row r="2504" spans="2:15" ht="15" customHeight="1" x14ac:dyDescent="0.3">
      <c r="B2504" s="42"/>
      <c r="C2504" s="43"/>
      <c r="D2504" s="44"/>
      <c r="E2504" s="45"/>
      <c r="F2504" s="46"/>
      <c r="G2504" s="47"/>
      <c r="H2504" s="48"/>
      <c r="I2504" s="43"/>
      <c r="J2504" s="49"/>
      <c r="K2504" s="50"/>
      <c r="L2504" s="43"/>
      <c r="M2504" s="47"/>
      <c r="N2504" s="48"/>
      <c r="O2504" s="51"/>
    </row>
    <row r="2505" spans="2:15" ht="15" customHeight="1" x14ac:dyDescent="0.3">
      <c r="B2505" s="32"/>
      <c r="C2505" s="33"/>
      <c r="D2505" s="34"/>
      <c r="E2505" s="35"/>
      <c r="F2505" s="36"/>
      <c r="G2505" s="37"/>
      <c r="H2505" s="38"/>
      <c r="I2505" s="33"/>
      <c r="J2505" s="39"/>
      <c r="K2505" s="40"/>
      <c r="L2505" s="33"/>
      <c r="M2505" s="37"/>
      <c r="N2505" s="38"/>
      <c r="O2505" s="41"/>
    </row>
    <row r="2506" spans="2:15" ht="15" customHeight="1" x14ac:dyDescent="0.3">
      <c r="B2506" s="42"/>
      <c r="C2506" s="43"/>
      <c r="D2506" s="44"/>
      <c r="E2506" s="45"/>
      <c r="F2506" s="46"/>
      <c r="G2506" s="47"/>
      <c r="H2506" s="48"/>
      <c r="I2506" s="43"/>
      <c r="J2506" s="49"/>
      <c r="K2506" s="50"/>
      <c r="L2506" s="43"/>
      <c r="M2506" s="47"/>
      <c r="N2506" s="48"/>
      <c r="O2506" s="51"/>
    </row>
    <row r="2507" spans="2:15" ht="15" customHeight="1" x14ac:dyDescent="0.3">
      <c r="B2507" s="32"/>
      <c r="C2507" s="33"/>
      <c r="D2507" s="34"/>
      <c r="E2507" s="35"/>
      <c r="F2507" s="36"/>
      <c r="G2507" s="37"/>
      <c r="H2507" s="38"/>
      <c r="I2507" s="33"/>
      <c r="J2507" s="39"/>
      <c r="K2507" s="40"/>
      <c r="L2507" s="33"/>
      <c r="M2507" s="37"/>
      <c r="N2507" s="38"/>
      <c r="O2507" s="41"/>
    </row>
    <row r="2508" spans="2:15" ht="15" customHeight="1" x14ac:dyDescent="0.3">
      <c r="B2508" s="42"/>
      <c r="C2508" s="43"/>
      <c r="D2508" s="44"/>
      <c r="E2508" s="45"/>
      <c r="F2508" s="46"/>
      <c r="G2508" s="47"/>
      <c r="H2508" s="48"/>
      <c r="I2508" s="43"/>
      <c r="J2508" s="49"/>
      <c r="K2508" s="50"/>
      <c r="L2508" s="43"/>
      <c r="M2508" s="47"/>
      <c r="N2508" s="48"/>
      <c r="O2508" s="51"/>
    </row>
    <row r="2509" spans="2:15" ht="15" customHeight="1" x14ac:dyDescent="0.3">
      <c r="B2509" s="32"/>
      <c r="C2509" s="33"/>
      <c r="D2509" s="34"/>
      <c r="E2509" s="35"/>
      <c r="F2509" s="36"/>
      <c r="G2509" s="37"/>
      <c r="H2509" s="38"/>
      <c r="I2509" s="33"/>
      <c r="J2509" s="39"/>
      <c r="K2509" s="40"/>
      <c r="L2509" s="33"/>
      <c r="M2509" s="37"/>
      <c r="N2509" s="38"/>
      <c r="O2509" s="41"/>
    </row>
    <row r="2510" spans="2:15" ht="15" customHeight="1" x14ac:dyDescent="0.3">
      <c r="B2510" s="42"/>
      <c r="C2510" s="43"/>
      <c r="D2510" s="44"/>
      <c r="E2510" s="45"/>
      <c r="F2510" s="46"/>
      <c r="G2510" s="47"/>
      <c r="H2510" s="48"/>
      <c r="I2510" s="43"/>
      <c r="J2510" s="49"/>
      <c r="K2510" s="50"/>
      <c r="L2510" s="43"/>
      <c r="M2510" s="47"/>
      <c r="N2510" s="48"/>
      <c r="O2510" s="51"/>
    </row>
    <row r="2511" spans="2:15" ht="15" customHeight="1" x14ac:dyDescent="0.3">
      <c r="B2511" s="32"/>
      <c r="C2511" s="33"/>
      <c r="D2511" s="34"/>
      <c r="E2511" s="35"/>
      <c r="F2511" s="36"/>
      <c r="G2511" s="37"/>
      <c r="H2511" s="38"/>
      <c r="I2511" s="33"/>
      <c r="J2511" s="39"/>
      <c r="K2511" s="40"/>
      <c r="L2511" s="33"/>
      <c r="M2511" s="37"/>
      <c r="N2511" s="38"/>
      <c r="O2511" s="41"/>
    </row>
    <row r="2512" spans="2:15" ht="15" customHeight="1" x14ac:dyDescent="0.3">
      <c r="B2512" s="42"/>
      <c r="C2512" s="43"/>
      <c r="D2512" s="44"/>
      <c r="E2512" s="45"/>
      <c r="F2512" s="46"/>
      <c r="G2512" s="47"/>
      <c r="H2512" s="48"/>
      <c r="I2512" s="43"/>
      <c r="J2512" s="49"/>
      <c r="K2512" s="50"/>
      <c r="L2512" s="43"/>
      <c r="M2512" s="47"/>
      <c r="N2512" s="48"/>
      <c r="O2512" s="51"/>
    </row>
    <row r="2513" spans="2:15" ht="15" customHeight="1" x14ac:dyDescent="0.3">
      <c r="B2513" s="32"/>
      <c r="C2513" s="33"/>
      <c r="D2513" s="34"/>
      <c r="E2513" s="35"/>
      <c r="F2513" s="36"/>
      <c r="G2513" s="37"/>
      <c r="H2513" s="38"/>
      <c r="I2513" s="33"/>
      <c r="J2513" s="39"/>
      <c r="K2513" s="40"/>
      <c r="L2513" s="33"/>
      <c r="M2513" s="37"/>
      <c r="N2513" s="38"/>
      <c r="O2513" s="41"/>
    </row>
    <row r="2514" spans="2:15" ht="15" customHeight="1" x14ac:dyDescent="0.3">
      <c r="B2514" s="42"/>
      <c r="C2514" s="43"/>
      <c r="D2514" s="44"/>
      <c r="E2514" s="45"/>
      <c r="F2514" s="46"/>
      <c r="G2514" s="47"/>
      <c r="H2514" s="48"/>
      <c r="I2514" s="43"/>
      <c r="J2514" s="49"/>
      <c r="K2514" s="50"/>
      <c r="L2514" s="43"/>
      <c r="M2514" s="47"/>
      <c r="N2514" s="48"/>
      <c r="O2514" s="51"/>
    </row>
    <row r="2515" spans="2:15" ht="15" customHeight="1" x14ac:dyDescent="0.3">
      <c r="B2515" s="32"/>
      <c r="C2515" s="33"/>
      <c r="D2515" s="34"/>
      <c r="E2515" s="35"/>
      <c r="F2515" s="36"/>
      <c r="G2515" s="37"/>
      <c r="H2515" s="38"/>
      <c r="I2515" s="33"/>
      <c r="J2515" s="39"/>
      <c r="K2515" s="40"/>
      <c r="L2515" s="33"/>
      <c r="M2515" s="37"/>
      <c r="N2515" s="38"/>
      <c r="O2515" s="41"/>
    </row>
    <row r="2516" spans="2:15" ht="15" customHeight="1" x14ac:dyDescent="0.3">
      <c r="B2516" s="42"/>
      <c r="C2516" s="43"/>
      <c r="D2516" s="44"/>
      <c r="E2516" s="45"/>
      <c r="F2516" s="46"/>
      <c r="G2516" s="47"/>
      <c r="H2516" s="48"/>
      <c r="I2516" s="43"/>
      <c r="J2516" s="49"/>
      <c r="K2516" s="50"/>
      <c r="L2516" s="43"/>
      <c r="M2516" s="47"/>
      <c r="N2516" s="48"/>
      <c r="O2516" s="51"/>
    </row>
    <row r="2517" spans="2:15" ht="15" customHeight="1" x14ac:dyDescent="0.3">
      <c r="B2517" s="32"/>
      <c r="C2517" s="33"/>
      <c r="D2517" s="34"/>
      <c r="E2517" s="35"/>
      <c r="F2517" s="36"/>
      <c r="G2517" s="37"/>
      <c r="H2517" s="38"/>
      <c r="I2517" s="33"/>
      <c r="J2517" s="39"/>
      <c r="K2517" s="40"/>
      <c r="L2517" s="33"/>
      <c r="M2517" s="37"/>
      <c r="N2517" s="38"/>
      <c r="O2517" s="41"/>
    </row>
    <row r="2518" spans="2:15" ht="15" customHeight="1" x14ac:dyDescent="0.3">
      <c r="B2518" s="42"/>
      <c r="C2518" s="43"/>
      <c r="D2518" s="44"/>
      <c r="E2518" s="45"/>
      <c r="F2518" s="46"/>
      <c r="G2518" s="47"/>
      <c r="H2518" s="48"/>
      <c r="I2518" s="43"/>
      <c r="J2518" s="49"/>
      <c r="K2518" s="50"/>
      <c r="L2518" s="43"/>
      <c r="M2518" s="47"/>
      <c r="N2518" s="48"/>
      <c r="O2518" s="51"/>
    </row>
    <row r="2519" spans="2:15" ht="15" customHeight="1" x14ac:dyDescent="0.3">
      <c r="B2519" s="32"/>
      <c r="C2519" s="33"/>
      <c r="D2519" s="34"/>
      <c r="E2519" s="35"/>
      <c r="F2519" s="36"/>
      <c r="G2519" s="37"/>
      <c r="H2519" s="38"/>
      <c r="I2519" s="33"/>
      <c r="J2519" s="39"/>
      <c r="K2519" s="40"/>
      <c r="L2519" s="33"/>
      <c r="M2519" s="37"/>
      <c r="N2519" s="38"/>
      <c r="O2519" s="41"/>
    </row>
    <row r="2520" spans="2:15" ht="15" customHeight="1" x14ac:dyDescent="0.3">
      <c r="B2520" s="42"/>
      <c r="C2520" s="43"/>
      <c r="D2520" s="44"/>
      <c r="E2520" s="45"/>
      <c r="F2520" s="46"/>
      <c r="G2520" s="47"/>
      <c r="H2520" s="48"/>
      <c r="I2520" s="43"/>
      <c r="J2520" s="49"/>
      <c r="K2520" s="50"/>
      <c r="L2520" s="43"/>
      <c r="M2520" s="47"/>
      <c r="N2520" s="48"/>
      <c r="O2520" s="51"/>
    </row>
    <row r="2521" spans="2:15" ht="15" customHeight="1" x14ac:dyDescent="0.3">
      <c r="B2521" s="32"/>
      <c r="C2521" s="33"/>
      <c r="D2521" s="34"/>
      <c r="E2521" s="35"/>
      <c r="F2521" s="36"/>
      <c r="G2521" s="37"/>
      <c r="H2521" s="38"/>
      <c r="I2521" s="33"/>
      <c r="J2521" s="39"/>
      <c r="K2521" s="40"/>
      <c r="L2521" s="33"/>
      <c r="M2521" s="37"/>
      <c r="N2521" s="38"/>
      <c r="O2521" s="41"/>
    </row>
    <row r="2522" spans="2:15" ht="15" customHeight="1" x14ac:dyDescent="0.3">
      <c r="B2522" s="42"/>
      <c r="C2522" s="43"/>
      <c r="D2522" s="44"/>
      <c r="E2522" s="45"/>
      <c r="F2522" s="46"/>
      <c r="G2522" s="47"/>
      <c r="H2522" s="48"/>
      <c r="I2522" s="43"/>
      <c r="J2522" s="49"/>
      <c r="K2522" s="50"/>
      <c r="L2522" s="43"/>
      <c r="M2522" s="47"/>
      <c r="N2522" s="48"/>
      <c r="O2522" s="51"/>
    </row>
    <row r="2523" spans="2:15" ht="15" customHeight="1" x14ac:dyDescent="0.3">
      <c r="B2523" s="32"/>
      <c r="C2523" s="33"/>
      <c r="D2523" s="34"/>
      <c r="E2523" s="35"/>
      <c r="F2523" s="36"/>
      <c r="G2523" s="37"/>
      <c r="H2523" s="38"/>
      <c r="I2523" s="33"/>
      <c r="J2523" s="39"/>
      <c r="K2523" s="40"/>
      <c r="L2523" s="33"/>
      <c r="M2523" s="37"/>
      <c r="N2523" s="38"/>
      <c r="O2523" s="41"/>
    </row>
    <row r="2524" spans="2:15" ht="15" customHeight="1" x14ac:dyDescent="0.3">
      <c r="B2524" s="42"/>
      <c r="C2524" s="43"/>
      <c r="D2524" s="44"/>
      <c r="E2524" s="45"/>
      <c r="F2524" s="46"/>
      <c r="G2524" s="47"/>
      <c r="H2524" s="48"/>
      <c r="I2524" s="43"/>
      <c r="J2524" s="49"/>
      <c r="K2524" s="50"/>
      <c r="L2524" s="43"/>
      <c r="M2524" s="47"/>
      <c r="N2524" s="48"/>
      <c r="O2524" s="51"/>
    </row>
    <row r="2525" spans="2:15" ht="15" customHeight="1" x14ac:dyDescent="0.3">
      <c r="B2525" s="32"/>
      <c r="C2525" s="33"/>
      <c r="D2525" s="34"/>
      <c r="E2525" s="35"/>
      <c r="F2525" s="36"/>
      <c r="G2525" s="37"/>
      <c r="H2525" s="38"/>
      <c r="I2525" s="33"/>
      <c r="J2525" s="39"/>
      <c r="K2525" s="40"/>
      <c r="L2525" s="33"/>
      <c r="M2525" s="37"/>
      <c r="N2525" s="38"/>
      <c r="O2525" s="41"/>
    </row>
    <row r="2526" spans="2:15" ht="15" customHeight="1" x14ac:dyDescent="0.3">
      <c r="B2526" s="42"/>
      <c r="C2526" s="43"/>
      <c r="D2526" s="44"/>
      <c r="E2526" s="45"/>
      <c r="F2526" s="46"/>
      <c r="G2526" s="47"/>
      <c r="H2526" s="48"/>
      <c r="I2526" s="43"/>
      <c r="J2526" s="49"/>
      <c r="K2526" s="50"/>
      <c r="L2526" s="43"/>
      <c r="M2526" s="47"/>
      <c r="N2526" s="48"/>
      <c r="O2526" s="51"/>
    </row>
    <row r="2527" spans="2:15" ht="15" customHeight="1" x14ac:dyDescent="0.3">
      <c r="B2527" s="32"/>
      <c r="C2527" s="33"/>
      <c r="D2527" s="34"/>
      <c r="E2527" s="35"/>
      <c r="F2527" s="36"/>
      <c r="G2527" s="37"/>
      <c r="H2527" s="38"/>
      <c r="I2527" s="33"/>
      <c r="J2527" s="39"/>
      <c r="K2527" s="40"/>
      <c r="L2527" s="33"/>
      <c r="M2527" s="37"/>
      <c r="N2527" s="38"/>
      <c r="O2527" s="41"/>
    </row>
    <row r="2528" spans="2:15" ht="15" customHeight="1" x14ac:dyDescent="0.3">
      <c r="B2528" s="42"/>
      <c r="C2528" s="43"/>
      <c r="D2528" s="44"/>
      <c r="E2528" s="45"/>
      <c r="F2528" s="46"/>
      <c r="G2528" s="47"/>
      <c r="H2528" s="48"/>
      <c r="I2528" s="43"/>
      <c r="J2528" s="49"/>
      <c r="K2528" s="50"/>
      <c r="L2528" s="43"/>
      <c r="M2528" s="47"/>
      <c r="N2528" s="48"/>
      <c r="O2528" s="51"/>
    </row>
    <row r="2529" spans="2:15" ht="15" customHeight="1" x14ac:dyDescent="0.3">
      <c r="B2529" s="32"/>
      <c r="C2529" s="33"/>
      <c r="D2529" s="34"/>
      <c r="E2529" s="35"/>
      <c r="F2529" s="36"/>
      <c r="G2529" s="37"/>
      <c r="H2529" s="38"/>
      <c r="I2529" s="33"/>
      <c r="J2529" s="39"/>
      <c r="K2529" s="40"/>
      <c r="L2529" s="33"/>
      <c r="M2529" s="37"/>
      <c r="N2529" s="38"/>
      <c r="O2529" s="41"/>
    </row>
    <row r="2530" spans="2:15" ht="15" customHeight="1" x14ac:dyDescent="0.3">
      <c r="B2530" s="42"/>
      <c r="C2530" s="43"/>
      <c r="D2530" s="44"/>
      <c r="E2530" s="45"/>
      <c r="F2530" s="46"/>
      <c r="G2530" s="47"/>
      <c r="H2530" s="48"/>
      <c r="I2530" s="43"/>
      <c r="J2530" s="49"/>
      <c r="K2530" s="50"/>
      <c r="L2530" s="43"/>
      <c r="M2530" s="47"/>
      <c r="N2530" s="48"/>
      <c r="O2530" s="51"/>
    </row>
    <row r="2531" spans="2:15" ht="15" customHeight="1" x14ac:dyDescent="0.3">
      <c r="B2531" s="32"/>
      <c r="C2531" s="33"/>
      <c r="D2531" s="34"/>
      <c r="E2531" s="35"/>
      <c r="F2531" s="36"/>
      <c r="G2531" s="37"/>
      <c r="H2531" s="38"/>
      <c r="I2531" s="33"/>
      <c r="J2531" s="39"/>
      <c r="K2531" s="40"/>
      <c r="L2531" s="33"/>
      <c r="M2531" s="37"/>
      <c r="N2531" s="38"/>
      <c r="O2531" s="41"/>
    </row>
    <row r="2532" spans="2:15" ht="15" customHeight="1" x14ac:dyDescent="0.3">
      <c r="B2532" s="42"/>
      <c r="C2532" s="43"/>
      <c r="D2532" s="44"/>
      <c r="E2532" s="45"/>
      <c r="F2532" s="46"/>
      <c r="G2532" s="47"/>
      <c r="H2532" s="48"/>
      <c r="I2532" s="43"/>
      <c r="J2532" s="49"/>
      <c r="K2532" s="50"/>
      <c r="L2532" s="43"/>
      <c r="M2532" s="47"/>
      <c r="N2532" s="48"/>
      <c r="O2532" s="51"/>
    </row>
    <row r="2533" spans="2:15" ht="15" customHeight="1" x14ac:dyDescent="0.3">
      <c r="B2533" s="32"/>
      <c r="C2533" s="33"/>
      <c r="D2533" s="34"/>
      <c r="E2533" s="35"/>
      <c r="F2533" s="36"/>
      <c r="G2533" s="37"/>
      <c r="H2533" s="38"/>
      <c r="I2533" s="33"/>
      <c r="J2533" s="39"/>
      <c r="K2533" s="40"/>
      <c r="L2533" s="33"/>
      <c r="M2533" s="37"/>
      <c r="N2533" s="38"/>
      <c r="O2533" s="41"/>
    </row>
    <row r="2534" spans="2:15" ht="15" customHeight="1" x14ac:dyDescent="0.3">
      <c r="B2534" s="42"/>
      <c r="C2534" s="43"/>
      <c r="D2534" s="44"/>
      <c r="E2534" s="45"/>
      <c r="F2534" s="46"/>
      <c r="G2534" s="47"/>
      <c r="H2534" s="48"/>
      <c r="I2534" s="43"/>
      <c r="J2534" s="49"/>
      <c r="K2534" s="50"/>
      <c r="L2534" s="43"/>
      <c r="M2534" s="47"/>
      <c r="N2534" s="48"/>
      <c r="O2534" s="51"/>
    </row>
    <row r="2535" spans="2:15" ht="15" customHeight="1" x14ac:dyDescent="0.3">
      <c r="B2535" s="32"/>
      <c r="C2535" s="33"/>
      <c r="D2535" s="34"/>
      <c r="E2535" s="35"/>
      <c r="F2535" s="36"/>
      <c r="G2535" s="37"/>
      <c r="H2535" s="38"/>
      <c r="I2535" s="33"/>
      <c r="J2535" s="39"/>
      <c r="K2535" s="40"/>
      <c r="L2535" s="33"/>
      <c r="M2535" s="37"/>
      <c r="N2535" s="38"/>
      <c r="O2535" s="41"/>
    </row>
    <row r="2536" spans="2:15" ht="15" customHeight="1" x14ac:dyDescent="0.3">
      <c r="B2536" s="42"/>
      <c r="C2536" s="43"/>
      <c r="D2536" s="44"/>
      <c r="E2536" s="45"/>
      <c r="F2536" s="46"/>
      <c r="G2536" s="47"/>
      <c r="H2536" s="48"/>
      <c r="I2536" s="43"/>
      <c r="J2536" s="49"/>
      <c r="K2536" s="50"/>
      <c r="L2536" s="43"/>
      <c r="M2536" s="47"/>
      <c r="N2536" s="48"/>
      <c r="O2536" s="51"/>
    </row>
    <row r="2537" spans="2:15" ht="15" customHeight="1" x14ac:dyDescent="0.3">
      <c r="B2537" s="32"/>
      <c r="C2537" s="33"/>
      <c r="D2537" s="34"/>
      <c r="E2537" s="35"/>
      <c r="F2537" s="36"/>
      <c r="G2537" s="37"/>
      <c r="H2537" s="38"/>
      <c r="I2537" s="33"/>
      <c r="J2537" s="39"/>
      <c r="K2537" s="40"/>
      <c r="L2537" s="33"/>
      <c r="M2537" s="37"/>
      <c r="N2537" s="38"/>
      <c r="O2537" s="41"/>
    </row>
    <row r="2538" spans="2:15" ht="15" customHeight="1" x14ac:dyDescent="0.3">
      <c r="B2538" s="42"/>
      <c r="C2538" s="43"/>
      <c r="D2538" s="44"/>
      <c r="E2538" s="45"/>
      <c r="F2538" s="46"/>
      <c r="G2538" s="47"/>
      <c r="H2538" s="48"/>
      <c r="I2538" s="43"/>
      <c r="J2538" s="49"/>
      <c r="K2538" s="50"/>
      <c r="L2538" s="43"/>
      <c r="M2538" s="47"/>
      <c r="N2538" s="48"/>
      <c r="O2538" s="51"/>
    </row>
    <row r="2539" spans="2:15" ht="15" customHeight="1" x14ac:dyDescent="0.3">
      <c r="B2539" s="32"/>
      <c r="C2539" s="33"/>
      <c r="D2539" s="34"/>
      <c r="E2539" s="35"/>
      <c r="F2539" s="36"/>
      <c r="G2539" s="37"/>
      <c r="H2539" s="38"/>
      <c r="I2539" s="33"/>
      <c r="J2539" s="39"/>
      <c r="K2539" s="40"/>
      <c r="L2539" s="33"/>
      <c r="M2539" s="37"/>
      <c r="N2539" s="38"/>
      <c r="O2539" s="41"/>
    </row>
    <row r="2540" spans="2:15" ht="15" customHeight="1" x14ac:dyDescent="0.3">
      <c r="B2540" s="42"/>
      <c r="C2540" s="43"/>
      <c r="D2540" s="44"/>
      <c r="E2540" s="45"/>
      <c r="F2540" s="46"/>
      <c r="G2540" s="47"/>
      <c r="H2540" s="48"/>
      <c r="I2540" s="43"/>
      <c r="J2540" s="49"/>
      <c r="K2540" s="50"/>
      <c r="L2540" s="43"/>
      <c r="M2540" s="47"/>
      <c r="N2540" s="48"/>
      <c r="O2540" s="51"/>
    </row>
    <row r="2541" spans="2:15" ht="15" customHeight="1" x14ac:dyDescent="0.3">
      <c r="B2541" s="32"/>
      <c r="C2541" s="33"/>
      <c r="D2541" s="34"/>
      <c r="E2541" s="35"/>
      <c r="F2541" s="36"/>
      <c r="G2541" s="37"/>
      <c r="H2541" s="38"/>
      <c r="I2541" s="33"/>
      <c r="J2541" s="39"/>
      <c r="K2541" s="40"/>
      <c r="L2541" s="33"/>
      <c r="M2541" s="37"/>
      <c r="N2541" s="38"/>
      <c r="O2541" s="41"/>
    </row>
    <row r="2542" spans="2:15" ht="15" customHeight="1" x14ac:dyDescent="0.3">
      <c r="B2542" s="42"/>
      <c r="C2542" s="43"/>
      <c r="D2542" s="44"/>
      <c r="E2542" s="45"/>
      <c r="F2542" s="46"/>
      <c r="G2542" s="47"/>
      <c r="H2542" s="48"/>
      <c r="I2542" s="43"/>
      <c r="J2542" s="49"/>
      <c r="K2542" s="50"/>
      <c r="L2542" s="43"/>
      <c r="M2542" s="47"/>
      <c r="N2542" s="48"/>
      <c r="O2542" s="51"/>
    </row>
    <row r="2543" spans="2:15" ht="15" customHeight="1" x14ac:dyDescent="0.3">
      <c r="B2543" s="32"/>
      <c r="C2543" s="33"/>
      <c r="D2543" s="34"/>
      <c r="E2543" s="35"/>
      <c r="F2543" s="36"/>
      <c r="G2543" s="37"/>
      <c r="H2543" s="38"/>
      <c r="I2543" s="33"/>
      <c r="J2543" s="39"/>
      <c r="K2543" s="40"/>
      <c r="L2543" s="33"/>
      <c r="M2543" s="37"/>
      <c r="N2543" s="38"/>
      <c r="O2543" s="41"/>
    </row>
    <row r="2544" spans="2:15" ht="15" customHeight="1" x14ac:dyDescent="0.3">
      <c r="B2544" s="42"/>
      <c r="C2544" s="43"/>
      <c r="D2544" s="44"/>
      <c r="E2544" s="45"/>
      <c r="F2544" s="46"/>
      <c r="G2544" s="47"/>
      <c r="H2544" s="48"/>
      <c r="I2544" s="43"/>
      <c r="J2544" s="49"/>
      <c r="K2544" s="50"/>
      <c r="L2544" s="43"/>
      <c r="M2544" s="47"/>
      <c r="N2544" s="48"/>
      <c r="O2544" s="51"/>
    </row>
    <row r="2545" spans="2:15" ht="15" customHeight="1" x14ac:dyDescent="0.3">
      <c r="B2545" s="32"/>
      <c r="C2545" s="33"/>
      <c r="D2545" s="34"/>
      <c r="E2545" s="35"/>
      <c r="F2545" s="36"/>
      <c r="G2545" s="37"/>
      <c r="H2545" s="38"/>
      <c r="I2545" s="33"/>
      <c r="J2545" s="39"/>
      <c r="K2545" s="40"/>
      <c r="L2545" s="33"/>
      <c r="M2545" s="37"/>
      <c r="N2545" s="38"/>
      <c r="O2545" s="41"/>
    </row>
    <row r="2546" spans="2:15" ht="15" customHeight="1" x14ac:dyDescent="0.3">
      <c r="B2546" s="42"/>
      <c r="C2546" s="43"/>
      <c r="D2546" s="44"/>
      <c r="E2546" s="45"/>
      <c r="F2546" s="46"/>
      <c r="G2546" s="47"/>
      <c r="H2546" s="48"/>
      <c r="I2546" s="43"/>
      <c r="J2546" s="49"/>
      <c r="K2546" s="50"/>
      <c r="L2546" s="43"/>
      <c r="M2546" s="47"/>
      <c r="N2546" s="48"/>
      <c r="O2546" s="51"/>
    </row>
    <row r="2547" spans="2:15" ht="15" customHeight="1" x14ac:dyDescent="0.3">
      <c r="B2547" s="32"/>
      <c r="C2547" s="33"/>
      <c r="D2547" s="34"/>
      <c r="E2547" s="35"/>
      <c r="F2547" s="36"/>
      <c r="G2547" s="37"/>
      <c r="H2547" s="38"/>
      <c r="I2547" s="33"/>
      <c r="J2547" s="39"/>
      <c r="K2547" s="40"/>
      <c r="L2547" s="33"/>
      <c r="M2547" s="37"/>
      <c r="N2547" s="38"/>
      <c r="O2547" s="41"/>
    </row>
    <row r="2548" spans="2:15" ht="15" customHeight="1" x14ac:dyDescent="0.3">
      <c r="B2548" s="42"/>
      <c r="C2548" s="43"/>
      <c r="D2548" s="44"/>
      <c r="E2548" s="45"/>
      <c r="F2548" s="46"/>
      <c r="G2548" s="47"/>
      <c r="H2548" s="48"/>
      <c r="I2548" s="43"/>
      <c r="J2548" s="49"/>
      <c r="K2548" s="50"/>
      <c r="L2548" s="43"/>
      <c r="M2548" s="47"/>
      <c r="N2548" s="48"/>
      <c r="O2548" s="51"/>
    </row>
    <row r="2549" spans="2:15" ht="15" customHeight="1" x14ac:dyDescent="0.3">
      <c r="B2549" s="32"/>
      <c r="C2549" s="33"/>
      <c r="D2549" s="34"/>
      <c r="E2549" s="35"/>
      <c r="F2549" s="36"/>
      <c r="G2549" s="37"/>
      <c r="H2549" s="38"/>
      <c r="I2549" s="33"/>
      <c r="J2549" s="39"/>
      <c r="K2549" s="40"/>
      <c r="L2549" s="33"/>
      <c r="M2549" s="37"/>
      <c r="N2549" s="38"/>
      <c r="O2549" s="41"/>
    </row>
    <row r="2550" spans="2:15" ht="15" customHeight="1" x14ac:dyDescent="0.3">
      <c r="B2550" s="42"/>
      <c r="C2550" s="43"/>
      <c r="D2550" s="44"/>
      <c r="E2550" s="45"/>
      <c r="F2550" s="46"/>
      <c r="G2550" s="47"/>
      <c r="H2550" s="48"/>
      <c r="I2550" s="43"/>
      <c r="J2550" s="49"/>
      <c r="K2550" s="50"/>
      <c r="L2550" s="43"/>
      <c r="M2550" s="47"/>
      <c r="N2550" s="48"/>
      <c r="O2550" s="51"/>
    </row>
    <row r="2551" spans="2:15" ht="15" customHeight="1" x14ac:dyDescent="0.3">
      <c r="B2551" s="32"/>
      <c r="C2551" s="33"/>
      <c r="D2551" s="34"/>
      <c r="E2551" s="35"/>
      <c r="F2551" s="36"/>
      <c r="G2551" s="37"/>
      <c r="H2551" s="38"/>
      <c r="I2551" s="33"/>
      <c r="J2551" s="39"/>
      <c r="K2551" s="40"/>
      <c r="L2551" s="33"/>
      <c r="M2551" s="37"/>
      <c r="N2551" s="38"/>
      <c r="O2551" s="41"/>
    </row>
    <row r="2552" spans="2:15" ht="15" customHeight="1" x14ac:dyDescent="0.3">
      <c r="B2552" s="42"/>
      <c r="C2552" s="43"/>
      <c r="D2552" s="44"/>
      <c r="E2552" s="45"/>
      <c r="F2552" s="46"/>
      <c r="G2552" s="47"/>
      <c r="H2552" s="48"/>
      <c r="I2552" s="43"/>
      <c r="J2552" s="49"/>
      <c r="K2552" s="50"/>
      <c r="L2552" s="43"/>
      <c r="M2552" s="47"/>
      <c r="N2552" s="48"/>
      <c r="O2552" s="51"/>
    </row>
    <row r="2553" spans="2:15" ht="15" customHeight="1" x14ac:dyDescent="0.3">
      <c r="B2553" s="32"/>
      <c r="C2553" s="33"/>
      <c r="D2553" s="34"/>
      <c r="E2553" s="35"/>
      <c r="F2553" s="36"/>
      <c r="G2553" s="37"/>
      <c r="H2553" s="38"/>
      <c r="I2553" s="33"/>
      <c r="J2553" s="39"/>
      <c r="K2553" s="40"/>
      <c r="L2553" s="33"/>
      <c r="M2553" s="37"/>
      <c r="N2553" s="38"/>
      <c r="O2553" s="41"/>
    </row>
    <row r="2554" spans="2:15" ht="15" customHeight="1" x14ac:dyDescent="0.3">
      <c r="B2554" s="42"/>
      <c r="C2554" s="43"/>
      <c r="D2554" s="44"/>
      <c r="E2554" s="45"/>
      <c r="F2554" s="46"/>
      <c r="G2554" s="47"/>
      <c r="H2554" s="48"/>
      <c r="I2554" s="43"/>
      <c r="J2554" s="49"/>
      <c r="K2554" s="50"/>
      <c r="L2554" s="43"/>
      <c r="M2554" s="47"/>
      <c r="N2554" s="48"/>
      <c r="O2554" s="51"/>
    </row>
    <row r="2555" spans="2:15" ht="15" customHeight="1" x14ac:dyDescent="0.3">
      <c r="B2555" s="32"/>
      <c r="C2555" s="33"/>
      <c r="D2555" s="34"/>
      <c r="E2555" s="35"/>
      <c r="F2555" s="36"/>
      <c r="G2555" s="37"/>
      <c r="H2555" s="38"/>
      <c r="I2555" s="33"/>
      <c r="J2555" s="39"/>
      <c r="K2555" s="40"/>
      <c r="L2555" s="33"/>
      <c r="M2555" s="37"/>
      <c r="N2555" s="38"/>
      <c r="O2555" s="41"/>
    </row>
    <row r="2556" spans="2:15" ht="15" customHeight="1" x14ac:dyDescent="0.3">
      <c r="B2556" s="42"/>
      <c r="C2556" s="43"/>
      <c r="D2556" s="44"/>
      <c r="E2556" s="45"/>
      <c r="F2556" s="46"/>
      <c r="G2556" s="47"/>
      <c r="H2556" s="48"/>
      <c r="I2556" s="43"/>
      <c r="J2556" s="49"/>
      <c r="K2556" s="50"/>
      <c r="L2556" s="43"/>
      <c r="M2556" s="47"/>
      <c r="N2556" s="48"/>
      <c r="O2556" s="51"/>
    </row>
    <row r="2557" spans="2:15" ht="15" customHeight="1" x14ac:dyDescent="0.3">
      <c r="B2557" s="32"/>
      <c r="C2557" s="33"/>
      <c r="D2557" s="34"/>
      <c r="E2557" s="35"/>
      <c r="F2557" s="36"/>
      <c r="G2557" s="37"/>
      <c r="H2557" s="38"/>
      <c r="I2557" s="33"/>
      <c r="J2557" s="39"/>
      <c r="K2557" s="40"/>
      <c r="L2557" s="33"/>
      <c r="M2557" s="37"/>
      <c r="N2557" s="38"/>
      <c r="O2557" s="41"/>
    </row>
    <row r="2558" spans="2:15" ht="15" customHeight="1" x14ac:dyDescent="0.3">
      <c r="B2558" s="42"/>
      <c r="C2558" s="43"/>
      <c r="D2558" s="44"/>
      <c r="E2558" s="45"/>
      <c r="F2558" s="46"/>
      <c r="G2558" s="47"/>
      <c r="H2558" s="48"/>
      <c r="I2558" s="43"/>
      <c r="J2558" s="49"/>
      <c r="K2558" s="50"/>
      <c r="L2558" s="43"/>
      <c r="M2558" s="47"/>
      <c r="N2558" s="48"/>
      <c r="O2558" s="51"/>
    </row>
    <row r="2559" spans="2:15" ht="15" customHeight="1" x14ac:dyDescent="0.3">
      <c r="B2559" s="32"/>
      <c r="C2559" s="33"/>
      <c r="D2559" s="34"/>
      <c r="E2559" s="35"/>
      <c r="F2559" s="36"/>
      <c r="G2559" s="37"/>
      <c r="H2559" s="38"/>
      <c r="I2559" s="33"/>
      <c r="J2559" s="39"/>
      <c r="K2559" s="40"/>
      <c r="L2559" s="33"/>
      <c r="M2559" s="37"/>
      <c r="N2559" s="38"/>
      <c r="O2559" s="41"/>
    </row>
    <row r="2560" spans="2:15" ht="15" customHeight="1" x14ac:dyDescent="0.3">
      <c r="B2560" s="42"/>
      <c r="C2560" s="43"/>
      <c r="D2560" s="44"/>
      <c r="E2560" s="45"/>
      <c r="F2560" s="46"/>
      <c r="G2560" s="47"/>
      <c r="H2560" s="48"/>
      <c r="I2560" s="43"/>
      <c r="J2560" s="49"/>
      <c r="K2560" s="50"/>
      <c r="L2560" s="43"/>
      <c r="M2560" s="47"/>
      <c r="N2560" s="48"/>
      <c r="O2560" s="51"/>
    </row>
    <row r="2561" spans="2:15" ht="15" customHeight="1" x14ac:dyDescent="0.3">
      <c r="B2561" s="32"/>
      <c r="C2561" s="33"/>
      <c r="D2561" s="34"/>
      <c r="E2561" s="35"/>
      <c r="F2561" s="36"/>
      <c r="G2561" s="37"/>
      <c r="H2561" s="38"/>
      <c r="I2561" s="33"/>
      <c r="J2561" s="39"/>
      <c r="K2561" s="40"/>
      <c r="L2561" s="33"/>
      <c r="M2561" s="37"/>
      <c r="N2561" s="38"/>
      <c r="O2561" s="41"/>
    </row>
    <row r="2562" spans="2:15" ht="15" customHeight="1" x14ac:dyDescent="0.3">
      <c r="B2562" s="42"/>
      <c r="C2562" s="43"/>
      <c r="D2562" s="44"/>
      <c r="E2562" s="45"/>
      <c r="F2562" s="46"/>
      <c r="G2562" s="47"/>
      <c r="H2562" s="48"/>
      <c r="I2562" s="43"/>
      <c r="J2562" s="49"/>
      <c r="K2562" s="50"/>
      <c r="L2562" s="43"/>
      <c r="M2562" s="47"/>
      <c r="N2562" s="48"/>
      <c r="O2562" s="51"/>
    </row>
    <row r="2563" spans="2:15" ht="15" customHeight="1" x14ac:dyDescent="0.3">
      <c r="B2563" s="32"/>
      <c r="C2563" s="33"/>
      <c r="D2563" s="34"/>
      <c r="E2563" s="35"/>
      <c r="F2563" s="36"/>
      <c r="G2563" s="37"/>
      <c r="H2563" s="38"/>
      <c r="I2563" s="33"/>
      <c r="J2563" s="39"/>
      <c r="K2563" s="40"/>
      <c r="L2563" s="33"/>
      <c r="M2563" s="37"/>
      <c r="N2563" s="38"/>
      <c r="O2563" s="41"/>
    </row>
    <row r="2564" spans="2:15" ht="15" customHeight="1" x14ac:dyDescent="0.3">
      <c r="B2564" s="42"/>
      <c r="C2564" s="43"/>
      <c r="D2564" s="44"/>
      <c r="E2564" s="45"/>
      <c r="F2564" s="46"/>
      <c r="G2564" s="47"/>
      <c r="H2564" s="48"/>
      <c r="I2564" s="43"/>
      <c r="J2564" s="49"/>
      <c r="K2564" s="50"/>
      <c r="L2564" s="43"/>
      <c r="M2564" s="47"/>
      <c r="N2564" s="48"/>
      <c r="O2564" s="51"/>
    </row>
    <row r="2565" spans="2:15" ht="15" customHeight="1" x14ac:dyDescent="0.3">
      <c r="B2565" s="32"/>
      <c r="C2565" s="33"/>
      <c r="D2565" s="34"/>
      <c r="E2565" s="35"/>
      <c r="F2565" s="36"/>
      <c r="G2565" s="37"/>
      <c r="H2565" s="38"/>
      <c r="I2565" s="33"/>
      <c r="J2565" s="39"/>
      <c r="K2565" s="40"/>
      <c r="L2565" s="33"/>
      <c r="M2565" s="37"/>
      <c r="N2565" s="38"/>
      <c r="O2565" s="41"/>
    </row>
    <row r="2566" spans="2:15" ht="15" customHeight="1" x14ac:dyDescent="0.3">
      <c r="B2566" s="42"/>
      <c r="C2566" s="43"/>
      <c r="D2566" s="44"/>
      <c r="E2566" s="45"/>
      <c r="F2566" s="46"/>
      <c r="G2566" s="47"/>
      <c r="H2566" s="48"/>
      <c r="I2566" s="43"/>
      <c r="J2566" s="49"/>
      <c r="K2566" s="50"/>
      <c r="L2566" s="43"/>
      <c r="M2566" s="47"/>
      <c r="N2566" s="48"/>
      <c r="O2566" s="51"/>
    </row>
    <row r="2567" spans="2:15" ht="15" customHeight="1" x14ac:dyDescent="0.3">
      <c r="B2567" s="32"/>
      <c r="C2567" s="33"/>
      <c r="D2567" s="34"/>
      <c r="E2567" s="35"/>
      <c r="F2567" s="36"/>
      <c r="G2567" s="37"/>
      <c r="H2567" s="38"/>
      <c r="I2567" s="33"/>
      <c r="J2567" s="39"/>
      <c r="K2567" s="40"/>
      <c r="L2567" s="33"/>
      <c r="M2567" s="37"/>
      <c r="N2567" s="38"/>
      <c r="O2567" s="41"/>
    </row>
    <row r="2568" spans="2:15" ht="15" customHeight="1" x14ac:dyDescent="0.3">
      <c r="B2568" s="42"/>
      <c r="C2568" s="43"/>
      <c r="D2568" s="44"/>
      <c r="E2568" s="45"/>
      <c r="F2568" s="46"/>
      <c r="G2568" s="47"/>
      <c r="H2568" s="48"/>
      <c r="I2568" s="43"/>
      <c r="J2568" s="49"/>
      <c r="K2568" s="50"/>
      <c r="L2568" s="43"/>
      <c r="M2568" s="47"/>
      <c r="N2568" s="48"/>
      <c r="O2568" s="51"/>
    </row>
    <row r="2569" spans="2:15" ht="15" customHeight="1" x14ac:dyDescent="0.3">
      <c r="B2569" s="32"/>
      <c r="C2569" s="33"/>
      <c r="D2569" s="34"/>
      <c r="E2569" s="35"/>
      <c r="F2569" s="36"/>
      <c r="G2569" s="37"/>
      <c r="H2569" s="38"/>
      <c r="I2569" s="33"/>
      <c r="J2569" s="39"/>
      <c r="K2569" s="40"/>
      <c r="L2569" s="33"/>
      <c r="M2569" s="37"/>
      <c r="N2569" s="38"/>
      <c r="O2569" s="41"/>
    </row>
    <row r="2570" spans="2:15" ht="15" customHeight="1" x14ac:dyDescent="0.3">
      <c r="B2570" s="42"/>
      <c r="C2570" s="43"/>
      <c r="D2570" s="44"/>
      <c r="E2570" s="45"/>
      <c r="F2570" s="46"/>
      <c r="G2570" s="47"/>
      <c r="H2570" s="48"/>
      <c r="I2570" s="43"/>
      <c r="J2570" s="49"/>
      <c r="K2570" s="50"/>
      <c r="L2570" s="43"/>
      <c r="M2570" s="47"/>
      <c r="N2570" s="48"/>
      <c r="O2570" s="51"/>
    </row>
    <row r="2571" spans="2:15" ht="15" customHeight="1" x14ac:dyDescent="0.3">
      <c r="B2571" s="32"/>
      <c r="C2571" s="33"/>
      <c r="D2571" s="34"/>
      <c r="E2571" s="35"/>
      <c r="F2571" s="36"/>
      <c r="G2571" s="37"/>
      <c r="H2571" s="38"/>
      <c r="I2571" s="33"/>
      <c r="J2571" s="39"/>
      <c r="K2571" s="40"/>
      <c r="L2571" s="33"/>
      <c r="M2571" s="37"/>
      <c r="N2571" s="38"/>
      <c r="O2571" s="41"/>
    </row>
    <row r="2572" spans="2:15" ht="15" customHeight="1" x14ac:dyDescent="0.3">
      <c r="B2572" s="42"/>
      <c r="C2572" s="43"/>
      <c r="D2572" s="44"/>
      <c r="E2572" s="45"/>
      <c r="F2572" s="46"/>
      <c r="G2572" s="47"/>
      <c r="H2572" s="48"/>
      <c r="I2572" s="43"/>
      <c r="J2572" s="49"/>
      <c r="K2572" s="50"/>
      <c r="L2572" s="43"/>
      <c r="M2572" s="47"/>
      <c r="N2572" s="48"/>
      <c r="O2572" s="51"/>
    </row>
    <row r="2573" spans="2:15" ht="15" customHeight="1" x14ac:dyDescent="0.3">
      <c r="B2573" s="32"/>
      <c r="C2573" s="33"/>
      <c r="D2573" s="34"/>
      <c r="E2573" s="35"/>
      <c r="F2573" s="36"/>
      <c r="G2573" s="37"/>
      <c r="H2573" s="38"/>
      <c r="I2573" s="33"/>
      <c r="J2573" s="39"/>
      <c r="K2573" s="40"/>
      <c r="L2573" s="33"/>
      <c r="M2573" s="37"/>
      <c r="N2573" s="38"/>
      <c r="O2573" s="41"/>
    </row>
    <row r="2574" spans="2:15" ht="15" customHeight="1" x14ac:dyDescent="0.3">
      <c r="B2574" s="42"/>
      <c r="C2574" s="43"/>
      <c r="D2574" s="44"/>
      <c r="E2574" s="45"/>
      <c r="F2574" s="46"/>
      <c r="G2574" s="47"/>
      <c r="H2574" s="48"/>
      <c r="I2574" s="43"/>
      <c r="J2574" s="49"/>
      <c r="K2574" s="50"/>
      <c r="L2574" s="43"/>
      <c r="M2574" s="47"/>
      <c r="N2574" s="48"/>
      <c r="O2574" s="51"/>
    </row>
    <row r="2575" spans="2:15" ht="15" customHeight="1" x14ac:dyDescent="0.3">
      <c r="B2575" s="32"/>
      <c r="C2575" s="33"/>
      <c r="D2575" s="34"/>
      <c r="E2575" s="35"/>
      <c r="F2575" s="36"/>
      <c r="G2575" s="37"/>
      <c r="H2575" s="38"/>
      <c r="I2575" s="33"/>
      <c r="J2575" s="39"/>
      <c r="K2575" s="40"/>
      <c r="L2575" s="33"/>
      <c r="M2575" s="37"/>
      <c r="N2575" s="38"/>
      <c r="O2575" s="41"/>
    </row>
    <row r="2576" spans="2:15" ht="15" customHeight="1" x14ac:dyDescent="0.3">
      <c r="B2576" s="42"/>
      <c r="C2576" s="43"/>
      <c r="D2576" s="44"/>
      <c r="E2576" s="45"/>
      <c r="F2576" s="46"/>
      <c r="G2576" s="47"/>
      <c r="H2576" s="48"/>
      <c r="I2576" s="43"/>
      <c r="J2576" s="49"/>
      <c r="K2576" s="50"/>
      <c r="L2576" s="43"/>
      <c r="M2576" s="47"/>
      <c r="N2576" s="48"/>
      <c r="O2576" s="51"/>
    </row>
    <row r="2577" spans="2:15" ht="15" customHeight="1" x14ac:dyDescent="0.3">
      <c r="B2577" s="32"/>
      <c r="C2577" s="33"/>
      <c r="D2577" s="34"/>
      <c r="E2577" s="35"/>
      <c r="F2577" s="36"/>
      <c r="G2577" s="37"/>
      <c r="H2577" s="38"/>
      <c r="I2577" s="33"/>
      <c r="J2577" s="39"/>
      <c r="K2577" s="40"/>
      <c r="L2577" s="33"/>
      <c r="M2577" s="37"/>
      <c r="N2577" s="38"/>
      <c r="O2577" s="41"/>
    </row>
    <row r="2578" spans="2:15" ht="15" customHeight="1" x14ac:dyDescent="0.3">
      <c r="B2578" s="42"/>
      <c r="C2578" s="43"/>
      <c r="D2578" s="44"/>
      <c r="E2578" s="45"/>
      <c r="F2578" s="46"/>
      <c r="G2578" s="47"/>
      <c r="H2578" s="48"/>
      <c r="I2578" s="43"/>
      <c r="J2578" s="49"/>
      <c r="K2578" s="50"/>
      <c r="L2578" s="43"/>
      <c r="M2578" s="47"/>
      <c r="N2578" s="48"/>
      <c r="O2578" s="51"/>
    </row>
    <row r="2579" spans="2:15" ht="15" customHeight="1" x14ac:dyDescent="0.3">
      <c r="B2579" s="32"/>
      <c r="C2579" s="33"/>
      <c r="D2579" s="34"/>
      <c r="E2579" s="35"/>
      <c r="F2579" s="36"/>
      <c r="G2579" s="37"/>
      <c r="H2579" s="38"/>
      <c r="I2579" s="33"/>
      <c r="J2579" s="39"/>
      <c r="K2579" s="40"/>
      <c r="L2579" s="33"/>
      <c r="M2579" s="37"/>
      <c r="N2579" s="38"/>
      <c r="O2579" s="41"/>
    </row>
    <row r="2580" spans="2:15" ht="15" customHeight="1" x14ac:dyDescent="0.3">
      <c r="B2580" s="42"/>
      <c r="C2580" s="43"/>
      <c r="D2580" s="44"/>
      <c r="E2580" s="45"/>
      <c r="F2580" s="46"/>
      <c r="G2580" s="47"/>
      <c r="H2580" s="48"/>
      <c r="I2580" s="43"/>
      <c r="J2580" s="49"/>
      <c r="K2580" s="50"/>
      <c r="L2580" s="43"/>
      <c r="M2580" s="47"/>
      <c r="N2580" s="48"/>
      <c r="O2580" s="51"/>
    </row>
    <row r="2581" spans="2:15" ht="15" customHeight="1" x14ac:dyDescent="0.3">
      <c r="B2581" s="32"/>
      <c r="C2581" s="33"/>
      <c r="D2581" s="34"/>
      <c r="E2581" s="35"/>
      <c r="F2581" s="36"/>
      <c r="G2581" s="37"/>
      <c r="H2581" s="38"/>
      <c r="I2581" s="33"/>
      <c r="J2581" s="39"/>
      <c r="K2581" s="40"/>
      <c r="L2581" s="33"/>
      <c r="M2581" s="37"/>
      <c r="N2581" s="38"/>
      <c r="O2581" s="41"/>
    </row>
    <row r="2582" spans="2:15" ht="15" customHeight="1" x14ac:dyDescent="0.3">
      <c r="B2582" s="42"/>
      <c r="C2582" s="43"/>
      <c r="D2582" s="44"/>
      <c r="E2582" s="45"/>
      <c r="F2582" s="46"/>
      <c r="G2582" s="47"/>
      <c r="H2582" s="48"/>
      <c r="I2582" s="43"/>
      <c r="J2582" s="49"/>
      <c r="K2582" s="50"/>
      <c r="L2582" s="43"/>
      <c r="M2582" s="47"/>
      <c r="N2582" s="48"/>
      <c r="O2582" s="51"/>
    </row>
    <row r="2583" spans="2:15" ht="15" customHeight="1" x14ac:dyDescent="0.3">
      <c r="B2583" s="32"/>
      <c r="C2583" s="33"/>
      <c r="D2583" s="34"/>
      <c r="E2583" s="35"/>
      <c r="F2583" s="36"/>
      <c r="G2583" s="37"/>
      <c r="H2583" s="38"/>
      <c r="I2583" s="33"/>
      <c r="J2583" s="39"/>
      <c r="K2583" s="40"/>
      <c r="L2583" s="33"/>
      <c r="M2583" s="37"/>
      <c r="N2583" s="38"/>
      <c r="O2583" s="41"/>
    </row>
    <row r="2584" spans="2:15" ht="15" customHeight="1" x14ac:dyDescent="0.3">
      <c r="B2584" s="42"/>
      <c r="C2584" s="43"/>
      <c r="D2584" s="44"/>
      <c r="E2584" s="45"/>
      <c r="F2584" s="46"/>
      <c r="G2584" s="47"/>
      <c r="H2584" s="48"/>
      <c r="I2584" s="43"/>
      <c r="J2584" s="49"/>
      <c r="K2584" s="50"/>
      <c r="L2584" s="43"/>
      <c r="M2584" s="47"/>
      <c r="N2584" s="48"/>
      <c r="O2584" s="51"/>
    </row>
    <row r="2585" spans="2:15" ht="15" customHeight="1" x14ac:dyDescent="0.3">
      <c r="B2585" s="32"/>
      <c r="C2585" s="33"/>
      <c r="D2585" s="34"/>
      <c r="E2585" s="35"/>
      <c r="F2585" s="36"/>
      <c r="G2585" s="37"/>
      <c r="H2585" s="38"/>
      <c r="I2585" s="33"/>
      <c r="J2585" s="39"/>
      <c r="K2585" s="40"/>
      <c r="L2585" s="33"/>
      <c r="M2585" s="37"/>
      <c r="N2585" s="38"/>
      <c r="O2585" s="41"/>
    </row>
    <row r="2586" spans="2:15" ht="15" customHeight="1" x14ac:dyDescent="0.3">
      <c r="B2586" s="42"/>
      <c r="C2586" s="43"/>
      <c r="D2586" s="44"/>
      <c r="E2586" s="45"/>
      <c r="F2586" s="46"/>
      <c r="G2586" s="47"/>
      <c r="H2586" s="48"/>
      <c r="I2586" s="43"/>
      <c r="J2586" s="49"/>
      <c r="K2586" s="50"/>
      <c r="L2586" s="43"/>
      <c r="M2586" s="47"/>
      <c r="N2586" s="48"/>
      <c r="O2586" s="51"/>
    </row>
    <row r="2587" spans="2:15" ht="15" customHeight="1" x14ac:dyDescent="0.3">
      <c r="B2587" s="32"/>
      <c r="C2587" s="33"/>
      <c r="D2587" s="34"/>
      <c r="E2587" s="35"/>
      <c r="F2587" s="36"/>
      <c r="G2587" s="37"/>
      <c r="H2587" s="38"/>
      <c r="I2587" s="33"/>
      <c r="J2587" s="39"/>
      <c r="K2587" s="40"/>
      <c r="L2587" s="33"/>
      <c r="M2587" s="37"/>
      <c r="N2587" s="38"/>
      <c r="O2587" s="41"/>
    </row>
    <row r="2588" spans="2:15" ht="15" customHeight="1" x14ac:dyDescent="0.3">
      <c r="B2588" s="42"/>
      <c r="C2588" s="43"/>
      <c r="D2588" s="44"/>
      <c r="E2588" s="45"/>
      <c r="F2588" s="46"/>
      <c r="G2588" s="47"/>
      <c r="H2588" s="48"/>
      <c r="I2588" s="43"/>
      <c r="J2588" s="49"/>
      <c r="K2588" s="50"/>
      <c r="L2588" s="43"/>
      <c r="M2588" s="47"/>
      <c r="N2588" s="48"/>
      <c r="O2588" s="51"/>
    </row>
    <row r="2589" spans="2:15" ht="15" customHeight="1" x14ac:dyDescent="0.3">
      <c r="B2589" s="32"/>
      <c r="C2589" s="33"/>
      <c r="D2589" s="34"/>
      <c r="E2589" s="35"/>
      <c r="F2589" s="36"/>
      <c r="G2589" s="37"/>
      <c r="H2589" s="38"/>
      <c r="I2589" s="33"/>
      <c r="J2589" s="39"/>
      <c r="K2589" s="40"/>
      <c r="L2589" s="33"/>
      <c r="M2589" s="37"/>
      <c r="N2589" s="38"/>
      <c r="O2589" s="41"/>
    </row>
    <row r="2590" spans="2:15" ht="15" customHeight="1" x14ac:dyDescent="0.3">
      <c r="B2590" s="42"/>
      <c r="C2590" s="43"/>
      <c r="D2590" s="44"/>
      <c r="E2590" s="45"/>
      <c r="F2590" s="46"/>
      <c r="G2590" s="47"/>
      <c r="H2590" s="48"/>
      <c r="I2590" s="43"/>
      <c r="J2590" s="49"/>
      <c r="K2590" s="50"/>
      <c r="L2590" s="43"/>
      <c r="M2590" s="47"/>
      <c r="N2590" s="48"/>
      <c r="O2590" s="51"/>
    </row>
    <row r="2591" spans="2:15" ht="15" customHeight="1" x14ac:dyDescent="0.3">
      <c r="B2591" s="32"/>
      <c r="C2591" s="33"/>
      <c r="D2591" s="34"/>
      <c r="E2591" s="35"/>
      <c r="F2591" s="36"/>
      <c r="G2591" s="37"/>
      <c r="H2591" s="38"/>
      <c r="I2591" s="33"/>
      <c r="J2591" s="39"/>
      <c r="K2591" s="40"/>
      <c r="L2591" s="33"/>
      <c r="M2591" s="37"/>
      <c r="N2591" s="38"/>
      <c r="O2591" s="41"/>
    </row>
    <row r="2592" spans="2:15" ht="15" customHeight="1" x14ac:dyDescent="0.3">
      <c r="B2592" s="42"/>
      <c r="C2592" s="43"/>
      <c r="D2592" s="44"/>
      <c r="E2592" s="45"/>
      <c r="F2592" s="46"/>
      <c r="G2592" s="47"/>
      <c r="H2592" s="48"/>
      <c r="I2592" s="43"/>
      <c r="J2592" s="49"/>
      <c r="K2592" s="50"/>
      <c r="L2592" s="43"/>
      <c r="M2592" s="47"/>
      <c r="N2592" s="48"/>
      <c r="O2592" s="51"/>
    </row>
    <row r="2593" spans="2:15" ht="15" customHeight="1" x14ac:dyDescent="0.3">
      <c r="B2593" s="32"/>
      <c r="C2593" s="33"/>
      <c r="D2593" s="34"/>
      <c r="E2593" s="35"/>
      <c r="F2593" s="36"/>
      <c r="G2593" s="37"/>
      <c r="H2593" s="38"/>
      <c r="I2593" s="33"/>
      <c r="J2593" s="39"/>
      <c r="K2593" s="40"/>
      <c r="L2593" s="33"/>
      <c r="M2593" s="37"/>
      <c r="N2593" s="38"/>
      <c r="O2593" s="41"/>
    </row>
    <row r="2594" spans="2:15" ht="15" customHeight="1" x14ac:dyDescent="0.3">
      <c r="B2594" s="42"/>
      <c r="C2594" s="43"/>
      <c r="D2594" s="44"/>
      <c r="E2594" s="45"/>
      <c r="F2594" s="46"/>
      <c r="G2594" s="47"/>
      <c r="H2594" s="48"/>
      <c r="I2594" s="43"/>
      <c r="J2594" s="49"/>
      <c r="K2594" s="50"/>
      <c r="L2594" s="43"/>
      <c r="M2594" s="47"/>
      <c r="N2594" s="48"/>
      <c r="O2594" s="51"/>
    </row>
    <row r="2595" spans="2:15" ht="15" customHeight="1" x14ac:dyDescent="0.3">
      <c r="B2595" s="32"/>
      <c r="C2595" s="33"/>
      <c r="D2595" s="34"/>
      <c r="E2595" s="35"/>
      <c r="F2595" s="36"/>
      <c r="G2595" s="37"/>
      <c r="H2595" s="38"/>
      <c r="I2595" s="33"/>
      <c r="J2595" s="39"/>
      <c r="K2595" s="40"/>
      <c r="L2595" s="33"/>
      <c r="M2595" s="37"/>
      <c r="N2595" s="38"/>
      <c r="O2595" s="41"/>
    </row>
    <row r="2596" spans="2:15" ht="15" customHeight="1" x14ac:dyDescent="0.3">
      <c r="B2596" s="42"/>
      <c r="C2596" s="43"/>
      <c r="D2596" s="44"/>
      <c r="E2596" s="45"/>
      <c r="F2596" s="46"/>
      <c r="G2596" s="47"/>
      <c r="H2596" s="48"/>
      <c r="I2596" s="43"/>
      <c r="J2596" s="49"/>
      <c r="K2596" s="50"/>
      <c r="L2596" s="43"/>
      <c r="M2596" s="47"/>
      <c r="N2596" s="48"/>
      <c r="O2596" s="51"/>
    </row>
    <row r="2597" spans="2:15" ht="15" customHeight="1" x14ac:dyDescent="0.3">
      <c r="B2597" s="32"/>
      <c r="C2597" s="33"/>
      <c r="D2597" s="34"/>
      <c r="E2597" s="35"/>
      <c r="F2597" s="36"/>
      <c r="G2597" s="37"/>
      <c r="H2597" s="38"/>
      <c r="I2597" s="33"/>
      <c r="J2597" s="39"/>
      <c r="K2597" s="40"/>
      <c r="L2597" s="33"/>
      <c r="M2597" s="37"/>
      <c r="N2597" s="38"/>
      <c r="O2597" s="41"/>
    </row>
    <row r="2598" spans="2:15" ht="15" customHeight="1" x14ac:dyDescent="0.3">
      <c r="B2598" s="42"/>
      <c r="C2598" s="43"/>
      <c r="D2598" s="44"/>
      <c r="E2598" s="45"/>
      <c r="F2598" s="46"/>
      <c r="G2598" s="47"/>
      <c r="H2598" s="48"/>
      <c r="I2598" s="43"/>
      <c r="J2598" s="49"/>
      <c r="K2598" s="50"/>
      <c r="L2598" s="43"/>
      <c r="M2598" s="47"/>
      <c r="N2598" s="48"/>
      <c r="O2598" s="51"/>
    </row>
    <row r="2599" spans="2:15" ht="15" customHeight="1" x14ac:dyDescent="0.3">
      <c r="B2599" s="32"/>
      <c r="C2599" s="33"/>
      <c r="D2599" s="34"/>
      <c r="E2599" s="35"/>
      <c r="F2599" s="36"/>
      <c r="G2599" s="37"/>
      <c r="H2599" s="38"/>
      <c r="I2599" s="33"/>
      <c r="J2599" s="39"/>
      <c r="K2599" s="40"/>
      <c r="L2599" s="33"/>
      <c r="M2599" s="37"/>
      <c r="N2599" s="38"/>
      <c r="O2599" s="41"/>
    </row>
    <row r="2600" spans="2:15" ht="15" customHeight="1" x14ac:dyDescent="0.3">
      <c r="B2600" s="42"/>
      <c r="C2600" s="43"/>
      <c r="D2600" s="44"/>
      <c r="E2600" s="45"/>
      <c r="F2600" s="46"/>
      <c r="G2600" s="47"/>
      <c r="H2600" s="48"/>
      <c r="I2600" s="43"/>
      <c r="J2600" s="49"/>
      <c r="K2600" s="50"/>
      <c r="L2600" s="43"/>
      <c r="M2600" s="47"/>
      <c r="N2600" s="48"/>
      <c r="O2600" s="51"/>
    </row>
    <row r="2601" spans="2:15" ht="15" customHeight="1" x14ac:dyDescent="0.3">
      <c r="B2601" s="32"/>
      <c r="C2601" s="33"/>
      <c r="D2601" s="34"/>
      <c r="E2601" s="35"/>
      <c r="F2601" s="36"/>
      <c r="G2601" s="37"/>
      <c r="H2601" s="38"/>
      <c r="I2601" s="33"/>
      <c r="J2601" s="39"/>
      <c r="K2601" s="40"/>
      <c r="L2601" s="33"/>
      <c r="M2601" s="37"/>
      <c r="N2601" s="38"/>
      <c r="O2601" s="41"/>
    </row>
    <row r="2602" spans="2:15" ht="15" customHeight="1" x14ac:dyDescent="0.3">
      <c r="B2602" s="42"/>
      <c r="C2602" s="43"/>
      <c r="D2602" s="44"/>
      <c r="E2602" s="45"/>
      <c r="F2602" s="46"/>
      <c r="G2602" s="47"/>
      <c r="H2602" s="48"/>
      <c r="I2602" s="43"/>
      <c r="J2602" s="49"/>
      <c r="K2602" s="50"/>
      <c r="L2602" s="43"/>
      <c r="M2602" s="47"/>
      <c r="N2602" s="48"/>
      <c r="O2602" s="51"/>
    </row>
    <row r="2603" spans="2:15" ht="15" customHeight="1" x14ac:dyDescent="0.3">
      <c r="B2603" s="32"/>
      <c r="C2603" s="33"/>
      <c r="D2603" s="34"/>
      <c r="E2603" s="35"/>
      <c r="F2603" s="36"/>
      <c r="G2603" s="37"/>
      <c r="H2603" s="38"/>
      <c r="I2603" s="33"/>
      <c r="J2603" s="39"/>
      <c r="K2603" s="40"/>
      <c r="L2603" s="33"/>
      <c r="M2603" s="37"/>
      <c r="N2603" s="38"/>
      <c r="O2603" s="41"/>
    </row>
    <row r="2604" spans="2:15" ht="15" customHeight="1" x14ac:dyDescent="0.3">
      <c r="B2604" s="42"/>
      <c r="C2604" s="43"/>
      <c r="D2604" s="44"/>
      <c r="E2604" s="45"/>
      <c r="F2604" s="46"/>
      <c r="G2604" s="47"/>
      <c r="H2604" s="48"/>
      <c r="I2604" s="43"/>
      <c r="J2604" s="49"/>
      <c r="K2604" s="50"/>
      <c r="L2604" s="43"/>
      <c r="M2604" s="47"/>
      <c r="N2604" s="48"/>
      <c r="O2604" s="51"/>
    </row>
    <row r="2605" spans="2:15" ht="15" customHeight="1" x14ac:dyDescent="0.3">
      <c r="B2605" s="32"/>
      <c r="C2605" s="33"/>
      <c r="D2605" s="34"/>
      <c r="E2605" s="35"/>
      <c r="F2605" s="36"/>
      <c r="G2605" s="37"/>
      <c r="H2605" s="38"/>
      <c r="I2605" s="33"/>
      <c r="J2605" s="39"/>
      <c r="K2605" s="40"/>
      <c r="L2605" s="33"/>
      <c r="M2605" s="37"/>
      <c r="N2605" s="38"/>
      <c r="O2605" s="41"/>
    </row>
    <row r="2606" spans="2:15" ht="15" customHeight="1" x14ac:dyDescent="0.3">
      <c r="B2606" s="42"/>
      <c r="C2606" s="43"/>
      <c r="D2606" s="44"/>
      <c r="E2606" s="45"/>
      <c r="F2606" s="46"/>
      <c r="G2606" s="47"/>
      <c r="H2606" s="48"/>
      <c r="I2606" s="43"/>
      <c r="J2606" s="49"/>
      <c r="K2606" s="50"/>
      <c r="L2606" s="43"/>
      <c r="M2606" s="47"/>
      <c r="N2606" s="48"/>
      <c r="O2606" s="51"/>
    </row>
    <row r="2607" spans="2:15" ht="15" customHeight="1" x14ac:dyDescent="0.3">
      <c r="B2607" s="32"/>
      <c r="C2607" s="33"/>
      <c r="D2607" s="34"/>
      <c r="E2607" s="35"/>
      <c r="F2607" s="36"/>
      <c r="G2607" s="37"/>
      <c r="H2607" s="38"/>
      <c r="I2607" s="33"/>
      <c r="J2607" s="39"/>
      <c r="K2607" s="40"/>
      <c r="L2607" s="33"/>
      <c r="M2607" s="37"/>
      <c r="N2607" s="38"/>
      <c r="O2607" s="41"/>
    </row>
    <row r="2608" spans="2:15" ht="15" customHeight="1" x14ac:dyDescent="0.3">
      <c r="B2608" s="42"/>
      <c r="C2608" s="43"/>
      <c r="D2608" s="44"/>
      <c r="E2608" s="45"/>
      <c r="F2608" s="46"/>
      <c r="G2608" s="47"/>
      <c r="H2608" s="48"/>
      <c r="I2608" s="43"/>
      <c r="J2608" s="49"/>
      <c r="K2608" s="50"/>
      <c r="L2608" s="43"/>
      <c r="M2608" s="47"/>
      <c r="N2608" s="48"/>
      <c r="O2608" s="51"/>
    </row>
    <row r="2609" spans="2:15" ht="15" customHeight="1" x14ac:dyDescent="0.3">
      <c r="B2609" s="32"/>
      <c r="C2609" s="33"/>
      <c r="D2609" s="34"/>
      <c r="E2609" s="35"/>
      <c r="F2609" s="36"/>
      <c r="G2609" s="37"/>
      <c r="H2609" s="38"/>
      <c r="I2609" s="33"/>
      <c r="J2609" s="39"/>
      <c r="K2609" s="40"/>
      <c r="L2609" s="33"/>
      <c r="M2609" s="37"/>
      <c r="N2609" s="38"/>
      <c r="O2609" s="41"/>
    </row>
    <row r="2610" spans="2:15" ht="15" customHeight="1" x14ac:dyDescent="0.3">
      <c r="B2610" s="42"/>
      <c r="C2610" s="43"/>
      <c r="D2610" s="44"/>
      <c r="E2610" s="45"/>
      <c r="F2610" s="46"/>
      <c r="G2610" s="47"/>
      <c r="H2610" s="48"/>
      <c r="I2610" s="43"/>
      <c r="J2610" s="49"/>
      <c r="K2610" s="50"/>
      <c r="L2610" s="43"/>
      <c r="M2610" s="47"/>
      <c r="N2610" s="48"/>
      <c r="O2610" s="51"/>
    </row>
    <row r="2611" spans="2:15" ht="15" customHeight="1" x14ac:dyDescent="0.3">
      <c r="B2611" s="32"/>
      <c r="C2611" s="33"/>
      <c r="D2611" s="34"/>
      <c r="E2611" s="35"/>
      <c r="F2611" s="36"/>
      <c r="G2611" s="37"/>
      <c r="H2611" s="38"/>
      <c r="I2611" s="33"/>
      <c r="J2611" s="39"/>
      <c r="K2611" s="40"/>
      <c r="L2611" s="33"/>
      <c r="M2611" s="37"/>
      <c r="N2611" s="38"/>
      <c r="O2611" s="41"/>
    </row>
    <row r="2612" spans="2:15" ht="15" customHeight="1" x14ac:dyDescent="0.3">
      <c r="B2612" s="42"/>
      <c r="C2612" s="43"/>
      <c r="D2612" s="44"/>
      <c r="E2612" s="45"/>
      <c r="F2612" s="46"/>
      <c r="G2612" s="47"/>
      <c r="H2612" s="48"/>
      <c r="I2612" s="43"/>
      <c r="J2612" s="49"/>
      <c r="K2612" s="50"/>
      <c r="L2612" s="43"/>
      <c r="M2612" s="47"/>
      <c r="N2612" s="48"/>
      <c r="O2612" s="51"/>
    </row>
    <row r="2613" spans="2:15" ht="15" customHeight="1" x14ac:dyDescent="0.3">
      <c r="B2613" s="32"/>
      <c r="C2613" s="33"/>
      <c r="D2613" s="34"/>
      <c r="E2613" s="35"/>
      <c r="F2613" s="36"/>
      <c r="G2613" s="37"/>
      <c r="H2613" s="38"/>
      <c r="I2613" s="33"/>
      <c r="J2613" s="39"/>
      <c r="K2613" s="40"/>
      <c r="L2613" s="33"/>
      <c r="M2613" s="37"/>
      <c r="N2613" s="38"/>
      <c r="O2613" s="41"/>
    </row>
    <row r="2614" spans="2:15" ht="15" customHeight="1" x14ac:dyDescent="0.3">
      <c r="B2614" s="42"/>
      <c r="C2614" s="43"/>
      <c r="D2614" s="44"/>
      <c r="E2614" s="45"/>
      <c r="F2614" s="46"/>
      <c r="G2614" s="47"/>
      <c r="H2614" s="48"/>
      <c r="I2614" s="43"/>
      <c r="J2614" s="49"/>
      <c r="K2614" s="50"/>
      <c r="L2614" s="43"/>
      <c r="M2614" s="47"/>
      <c r="N2614" s="48"/>
      <c r="O2614" s="51"/>
    </row>
    <row r="2615" spans="2:15" ht="15" customHeight="1" x14ac:dyDescent="0.3">
      <c r="B2615" s="32"/>
      <c r="C2615" s="33"/>
      <c r="D2615" s="34"/>
      <c r="E2615" s="35"/>
      <c r="F2615" s="36"/>
      <c r="G2615" s="37"/>
      <c r="H2615" s="38"/>
      <c r="I2615" s="33"/>
      <c r="J2615" s="39"/>
      <c r="K2615" s="40"/>
      <c r="L2615" s="33"/>
      <c r="M2615" s="37"/>
      <c r="N2615" s="38"/>
      <c r="O2615" s="41"/>
    </row>
    <row r="2616" spans="2:15" ht="15" customHeight="1" x14ac:dyDescent="0.3">
      <c r="B2616" s="42"/>
      <c r="C2616" s="43"/>
      <c r="D2616" s="44"/>
      <c r="E2616" s="45"/>
      <c r="F2616" s="46"/>
      <c r="G2616" s="47"/>
      <c r="H2616" s="48"/>
      <c r="I2616" s="43"/>
      <c r="J2616" s="49"/>
      <c r="K2616" s="50"/>
      <c r="L2616" s="43"/>
      <c r="M2616" s="47"/>
      <c r="N2616" s="48"/>
      <c r="O2616" s="51"/>
    </row>
    <row r="2617" spans="2:15" ht="15" customHeight="1" x14ac:dyDescent="0.3">
      <c r="B2617" s="32"/>
      <c r="C2617" s="33"/>
      <c r="D2617" s="34"/>
      <c r="E2617" s="35"/>
      <c r="F2617" s="36"/>
      <c r="G2617" s="37"/>
      <c r="H2617" s="38"/>
      <c r="I2617" s="33"/>
      <c r="J2617" s="39"/>
      <c r="K2617" s="40"/>
      <c r="L2617" s="33"/>
      <c r="M2617" s="37"/>
      <c r="N2617" s="38"/>
      <c r="O2617" s="41"/>
    </row>
    <row r="2618" spans="2:15" ht="15" customHeight="1" x14ac:dyDescent="0.3">
      <c r="B2618" s="42"/>
      <c r="C2618" s="43"/>
      <c r="D2618" s="44"/>
      <c r="E2618" s="45"/>
      <c r="F2618" s="46"/>
      <c r="G2618" s="47"/>
      <c r="H2618" s="48"/>
      <c r="I2618" s="43"/>
      <c r="J2618" s="49"/>
      <c r="K2618" s="50"/>
      <c r="L2618" s="43"/>
      <c r="M2618" s="47"/>
      <c r="N2618" s="48"/>
      <c r="O2618" s="51"/>
    </row>
    <row r="2619" spans="2:15" ht="15" customHeight="1" x14ac:dyDescent="0.3">
      <c r="B2619" s="32"/>
      <c r="C2619" s="33"/>
      <c r="D2619" s="34"/>
      <c r="E2619" s="35"/>
      <c r="F2619" s="36"/>
      <c r="G2619" s="37"/>
      <c r="H2619" s="38"/>
      <c r="I2619" s="33"/>
      <c r="J2619" s="39"/>
      <c r="K2619" s="40"/>
      <c r="L2619" s="33"/>
      <c r="M2619" s="37"/>
      <c r="N2619" s="38"/>
      <c r="O2619" s="41"/>
    </row>
    <row r="2620" spans="2:15" ht="15" customHeight="1" x14ac:dyDescent="0.3">
      <c r="B2620" s="42"/>
      <c r="C2620" s="43"/>
      <c r="D2620" s="44"/>
      <c r="E2620" s="45"/>
      <c r="F2620" s="46"/>
      <c r="G2620" s="47"/>
      <c r="H2620" s="48"/>
      <c r="I2620" s="43"/>
      <c r="J2620" s="49"/>
      <c r="K2620" s="50"/>
      <c r="L2620" s="43"/>
      <c r="M2620" s="47"/>
      <c r="N2620" s="48"/>
      <c r="O2620" s="51"/>
    </row>
    <row r="2621" spans="2:15" ht="15" customHeight="1" x14ac:dyDescent="0.3">
      <c r="B2621" s="32"/>
      <c r="C2621" s="33"/>
      <c r="D2621" s="34"/>
      <c r="E2621" s="35"/>
      <c r="F2621" s="36"/>
      <c r="G2621" s="37"/>
      <c r="H2621" s="38"/>
      <c r="I2621" s="33"/>
      <c r="J2621" s="39"/>
      <c r="K2621" s="40"/>
      <c r="L2621" s="33"/>
      <c r="M2621" s="37"/>
      <c r="N2621" s="38"/>
      <c r="O2621" s="41"/>
    </row>
    <row r="2622" spans="2:15" ht="15" customHeight="1" x14ac:dyDescent="0.3">
      <c r="B2622" s="42"/>
      <c r="C2622" s="43"/>
      <c r="D2622" s="44"/>
      <c r="E2622" s="45"/>
      <c r="F2622" s="46"/>
      <c r="G2622" s="47"/>
      <c r="H2622" s="48"/>
      <c r="I2622" s="43"/>
      <c r="J2622" s="49"/>
      <c r="K2622" s="50"/>
      <c r="L2622" s="43"/>
      <c r="M2622" s="47"/>
      <c r="N2622" s="48"/>
      <c r="O2622" s="51"/>
    </row>
    <row r="2623" spans="2:15" ht="15" customHeight="1" x14ac:dyDescent="0.3">
      <c r="B2623" s="32"/>
      <c r="C2623" s="33"/>
      <c r="D2623" s="34"/>
      <c r="E2623" s="35"/>
      <c r="F2623" s="36"/>
      <c r="G2623" s="37"/>
      <c r="H2623" s="38"/>
      <c r="I2623" s="33"/>
      <c r="J2623" s="39"/>
      <c r="K2623" s="40"/>
      <c r="L2623" s="33"/>
      <c r="M2623" s="37"/>
      <c r="N2623" s="38"/>
      <c r="O2623" s="41"/>
    </row>
    <row r="2624" spans="2:15" ht="15" customHeight="1" x14ac:dyDescent="0.3">
      <c r="B2624" s="42"/>
      <c r="C2624" s="43"/>
      <c r="D2624" s="44"/>
      <c r="E2624" s="45"/>
      <c r="F2624" s="46"/>
      <c r="G2624" s="47"/>
      <c r="H2624" s="48"/>
      <c r="I2624" s="43"/>
      <c r="J2624" s="49"/>
      <c r="K2624" s="50"/>
      <c r="L2624" s="43"/>
      <c r="M2624" s="47"/>
      <c r="N2624" s="48"/>
      <c r="O2624" s="51"/>
    </row>
    <row r="2625" spans="2:15" ht="15" customHeight="1" x14ac:dyDescent="0.3">
      <c r="B2625" s="32"/>
      <c r="C2625" s="33"/>
      <c r="D2625" s="34"/>
      <c r="E2625" s="35"/>
      <c r="F2625" s="36"/>
      <c r="G2625" s="37"/>
      <c r="H2625" s="38"/>
      <c r="I2625" s="33"/>
      <c r="J2625" s="39"/>
      <c r="K2625" s="40"/>
      <c r="L2625" s="33"/>
      <c r="M2625" s="37"/>
      <c r="N2625" s="38"/>
      <c r="O2625" s="41"/>
    </row>
    <row r="2626" spans="2:15" ht="15" customHeight="1" x14ac:dyDescent="0.3">
      <c r="B2626" s="42"/>
      <c r="C2626" s="43"/>
      <c r="D2626" s="44"/>
      <c r="E2626" s="45"/>
      <c r="F2626" s="46"/>
      <c r="G2626" s="47"/>
      <c r="H2626" s="48"/>
      <c r="I2626" s="43"/>
      <c r="J2626" s="49"/>
      <c r="K2626" s="50"/>
      <c r="L2626" s="43"/>
      <c r="M2626" s="47"/>
      <c r="N2626" s="48"/>
      <c r="O2626" s="51"/>
    </row>
    <row r="2627" spans="2:15" ht="15" customHeight="1" x14ac:dyDescent="0.3">
      <c r="B2627" s="32"/>
      <c r="C2627" s="33"/>
      <c r="D2627" s="34"/>
      <c r="E2627" s="35"/>
      <c r="F2627" s="36"/>
      <c r="G2627" s="37"/>
      <c r="H2627" s="38"/>
      <c r="I2627" s="33"/>
      <c r="J2627" s="39"/>
      <c r="K2627" s="40"/>
      <c r="L2627" s="33"/>
      <c r="M2627" s="37"/>
      <c r="N2627" s="38"/>
      <c r="O2627" s="41"/>
    </row>
    <row r="2628" spans="2:15" ht="15" customHeight="1" x14ac:dyDescent="0.3">
      <c r="B2628" s="42"/>
      <c r="C2628" s="43"/>
      <c r="D2628" s="44"/>
      <c r="E2628" s="45"/>
      <c r="F2628" s="46"/>
      <c r="G2628" s="47"/>
      <c r="H2628" s="48"/>
      <c r="I2628" s="43"/>
      <c r="J2628" s="49"/>
      <c r="K2628" s="50"/>
      <c r="L2628" s="43"/>
      <c r="M2628" s="47"/>
      <c r="N2628" s="48"/>
      <c r="O2628" s="51"/>
    </row>
    <row r="2629" spans="2:15" ht="15" customHeight="1" x14ac:dyDescent="0.3">
      <c r="B2629" s="32"/>
      <c r="C2629" s="33"/>
      <c r="D2629" s="34"/>
      <c r="E2629" s="35"/>
      <c r="F2629" s="36"/>
      <c r="G2629" s="37"/>
      <c r="H2629" s="38"/>
      <c r="I2629" s="33"/>
      <c r="J2629" s="39"/>
      <c r="K2629" s="40"/>
      <c r="L2629" s="33"/>
      <c r="M2629" s="37"/>
      <c r="N2629" s="38"/>
      <c r="O2629" s="41"/>
    </row>
    <row r="2630" spans="2:15" ht="15" customHeight="1" x14ac:dyDescent="0.3">
      <c r="B2630" s="42"/>
      <c r="C2630" s="43"/>
      <c r="D2630" s="44"/>
      <c r="E2630" s="45"/>
      <c r="F2630" s="46"/>
      <c r="G2630" s="47"/>
      <c r="H2630" s="48"/>
      <c r="I2630" s="43"/>
      <c r="J2630" s="49"/>
      <c r="K2630" s="50"/>
      <c r="L2630" s="43"/>
      <c r="M2630" s="47"/>
      <c r="N2630" s="48"/>
      <c r="O2630" s="51"/>
    </row>
    <row r="2631" spans="2:15" ht="15" customHeight="1" x14ac:dyDescent="0.3">
      <c r="B2631" s="32"/>
      <c r="C2631" s="33"/>
      <c r="D2631" s="34"/>
      <c r="E2631" s="35"/>
      <c r="F2631" s="36"/>
      <c r="G2631" s="37"/>
      <c r="H2631" s="38"/>
      <c r="I2631" s="33"/>
      <c r="J2631" s="39"/>
      <c r="K2631" s="40"/>
      <c r="L2631" s="33"/>
      <c r="M2631" s="37"/>
      <c r="N2631" s="38"/>
      <c r="O2631" s="41"/>
    </row>
    <row r="2632" spans="2:15" ht="15" customHeight="1" x14ac:dyDescent="0.3">
      <c r="B2632" s="42"/>
      <c r="C2632" s="43"/>
      <c r="D2632" s="44"/>
      <c r="E2632" s="45"/>
      <c r="F2632" s="46"/>
      <c r="G2632" s="47"/>
      <c r="H2632" s="48"/>
      <c r="I2632" s="43"/>
      <c r="J2632" s="49"/>
      <c r="K2632" s="50"/>
      <c r="L2632" s="43"/>
      <c r="M2632" s="47"/>
      <c r="N2632" s="48"/>
      <c r="O2632" s="51"/>
    </row>
    <row r="2633" spans="2:15" ht="15" customHeight="1" x14ac:dyDescent="0.3">
      <c r="B2633" s="32"/>
      <c r="C2633" s="33"/>
      <c r="D2633" s="34"/>
      <c r="E2633" s="35"/>
      <c r="F2633" s="36"/>
      <c r="G2633" s="37"/>
      <c r="H2633" s="38"/>
      <c r="I2633" s="33"/>
      <c r="J2633" s="39"/>
      <c r="K2633" s="40"/>
      <c r="L2633" s="33"/>
      <c r="M2633" s="37"/>
      <c r="N2633" s="38"/>
      <c r="O2633" s="41"/>
    </row>
    <row r="2634" spans="2:15" ht="15" customHeight="1" x14ac:dyDescent="0.3">
      <c r="B2634" s="42"/>
      <c r="C2634" s="43"/>
      <c r="D2634" s="44"/>
      <c r="E2634" s="45"/>
      <c r="F2634" s="46"/>
      <c r="G2634" s="47"/>
      <c r="H2634" s="48"/>
      <c r="I2634" s="43"/>
      <c r="J2634" s="49"/>
      <c r="K2634" s="50"/>
      <c r="L2634" s="43"/>
      <c r="M2634" s="47"/>
      <c r="N2634" s="48"/>
      <c r="O2634" s="51"/>
    </row>
    <row r="2635" spans="2:15" ht="15" customHeight="1" x14ac:dyDescent="0.3">
      <c r="B2635" s="32"/>
      <c r="C2635" s="33"/>
      <c r="D2635" s="34"/>
      <c r="E2635" s="35"/>
      <c r="F2635" s="36"/>
      <c r="G2635" s="37"/>
      <c r="H2635" s="38"/>
      <c r="I2635" s="33"/>
      <c r="J2635" s="39"/>
      <c r="K2635" s="40"/>
      <c r="L2635" s="33"/>
      <c r="M2635" s="37"/>
      <c r="N2635" s="38"/>
      <c r="O2635" s="41"/>
    </row>
    <row r="2636" spans="2:15" ht="15" customHeight="1" x14ac:dyDescent="0.3">
      <c r="B2636" s="42"/>
      <c r="C2636" s="43"/>
      <c r="D2636" s="44"/>
      <c r="E2636" s="45"/>
      <c r="F2636" s="46"/>
      <c r="G2636" s="47"/>
      <c r="H2636" s="48"/>
      <c r="I2636" s="43"/>
      <c r="J2636" s="49"/>
      <c r="K2636" s="50"/>
      <c r="L2636" s="43"/>
      <c r="M2636" s="47"/>
      <c r="N2636" s="48"/>
      <c r="O2636" s="51"/>
    </row>
    <row r="2637" spans="2:15" ht="15" customHeight="1" x14ac:dyDescent="0.3">
      <c r="B2637" s="32"/>
      <c r="C2637" s="33"/>
      <c r="D2637" s="34"/>
      <c r="E2637" s="35"/>
      <c r="F2637" s="36"/>
      <c r="G2637" s="37"/>
      <c r="H2637" s="38"/>
      <c r="I2637" s="33"/>
      <c r="J2637" s="39"/>
      <c r="K2637" s="40"/>
      <c r="L2637" s="33"/>
      <c r="M2637" s="37"/>
      <c r="N2637" s="38"/>
      <c r="O2637" s="41"/>
    </row>
    <row r="2638" spans="2:15" ht="15" customHeight="1" x14ac:dyDescent="0.3">
      <c r="B2638" s="42"/>
      <c r="C2638" s="43"/>
      <c r="D2638" s="44"/>
      <c r="E2638" s="45"/>
      <c r="F2638" s="46"/>
      <c r="G2638" s="47"/>
      <c r="H2638" s="48"/>
      <c r="I2638" s="43"/>
      <c r="J2638" s="49"/>
      <c r="K2638" s="50"/>
      <c r="L2638" s="43"/>
      <c r="M2638" s="47"/>
      <c r="N2638" s="48"/>
      <c r="O2638" s="51"/>
    </row>
    <row r="2639" spans="2:15" ht="15" customHeight="1" x14ac:dyDescent="0.3">
      <c r="B2639" s="32"/>
      <c r="C2639" s="33"/>
      <c r="D2639" s="34"/>
      <c r="E2639" s="35"/>
      <c r="F2639" s="36"/>
      <c r="G2639" s="37"/>
      <c r="H2639" s="38"/>
      <c r="I2639" s="33"/>
      <c r="J2639" s="39"/>
      <c r="K2639" s="40"/>
      <c r="L2639" s="33"/>
      <c r="M2639" s="37"/>
      <c r="N2639" s="38"/>
      <c r="O2639" s="41"/>
    </row>
    <row r="2640" spans="2:15" ht="15" customHeight="1" x14ac:dyDescent="0.3">
      <c r="B2640" s="42"/>
      <c r="C2640" s="43"/>
      <c r="D2640" s="44"/>
      <c r="E2640" s="45"/>
      <c r="F2640" s="46"/>
      <c r="G2640" s="47"/>
      <c r="H2640" s="48"/>
      <c r="I2640" s="43"/>
      <c r="J2640" s="49"/>
      <c r="K2640" s="50"/>
      <c r="L2640" s="43"/>
      <c r="M2640" s="47"/>
      <c r="N2640" s="48"/>
      <c r="O2640" s="51"/>
    </row>
    <row r="2641" spans="2:15" ht="15" customHeight="1" x14ac:dyDescent="0.3">
      <c r="B2641" s="32"/>
      <c r="C2641" s="33"/>
      <c r="D2641" s="34"/>
      <c r="E2641" s="35"/>
      <c r="F2641" s="36"/>
      <c r="G2641" s="37"/>
      <c r="H2641" s="38"/>
      <c r="I2641" s="33"/>
      <c r="J2641" s="39"/>
      <c r="K2641" s="40"/>
      <c r="L2641" s="33"/>
      <c r="M2641" s="37"/>
      <c r="N2641" s="38"/>
      <c r="O2641" s="41"/>
    </row>
    <row r="2642" spans="2:15" ht="15" customHeight="1" x14ac:dyDescent="0.3">
      <c r="B2642" s="42"/>
      <c r="C2642" s="43"/>
      <c r="D2642" s="44"/>
      <c r="E2642" s="45"/>
      <c r="F2642" s="46"/>
      <c r="G2642" s="47"/>
      <c r="H2642" s="48"/>
      <c r="I2642" s="43"/>
      <c r="J2642" s="49"/>
      <c r="K2642" s="50"/>
      <c r="L2642" s="43"/>
      <c r="M2642" s="47"/>
      <c r="N2642" s="48"/>
      <c r="O2642" s="51"/>
    </row>
    <row r="2643" spans="2:15" ht="15" customHeight="1" x14ac:dyDescent="0.3">
      <c r="B2643" s="32"/>
      <c r="C2643" s="33"/>
      <c r="D2643" s="34"/>
      <c r="E2643" s="35"/>
      <c r="F2643" s="36"/>
      <c r="G2643" s="37"/>
      <c r="H2643" s="38"/>
      <c r="I2643" s="33"/>
      <c r="J2643" s="39"/>
      <c r="K2643" s="40"/>
      <c r="L2643" s="33"/>
      <c r="M2643" s="37"/>
      <c r="N2643" s="38"/>
      <c r="O2643" s="41"/>
    </row>
    <row r="2644" spans="2:15" ht="15" customHeight="1" x14ac:dyDescent="0.3">
      <c r="B2644" s="42"/>
      <c r="C2644" s="43"/>
      <c r="D2644" s="44"/>
      <c r="E2644" s="45"/>
      <c r="F2644" s="46"/>
      <c r="G2644" s="47"/>
      <c r="H2644" s="48"/>
      <c r="I2644" s="43"/>
      <c r="J2644" s="49"/>
      <c r="K2644" s="50"/>
      <c r="L2644" s="43"/>
      <c r="M2644" s="47"/>
      <c r="N2644" s="48"/>
      <c r="O2644" s="51"/>
    </row>
    <row r="2645" spans="2:15" ht="15" customHeight="1" x14ac:dyDescent="0.3">
      <c r="B2645" s="32"/>
      <c r="C2645" s="33"/>
      <c r="D2645" s="34"/>
      <c r="E2645" s="35"/>
      <c r="F2645" s="36"/>
      <c r="G2645" s="37"/>
      <c r="H2645" s="38"/>
      <c r="I2645" s="33"/>
      <c r="J2645" s="39"/>
      <c r="K2645" s="40"/>
      <c r="L2645" s="33"/>
      <c r="M2645" s="37"/>
      <c r="N2645" s="38"/>
      <c r="O2645" s="41"/>
    </row>
    <row r="2646" spans="2:15" ht="15" customHeight="1" x14ac:dyDescent="0.3">
      <c r="B2646" s="42"/>
      <c r="C2646" s="43"/>
      <c r="D2646" s="44"/>
      <c r="E2646" s="45"/>
      <c r="F2646" s="46"/>
      <c r="G2646" s="47"/>
      <c r="H2646" s="48"/>
      <c r="I2646" s="43"/>
      <c r="J2646" s="49"/>
      <c r="K2646" s="50"/>
      <c r="L2646" s="43"/>
      <c r="M2646" s="47"/>
      <c r="N2646" s="48"/>
      <c r="O2646" s="51"/>
    </row>
    <row r="2647" spans="2:15" ht="15" customHeight="1" x14ac:dyDescent="0.3">
      <c r="B2647" s="32"/>
      <c r="C2647" s="33"/>
      <c r="D2647" s="34"/>
      <c r="E2647" s="35"/>
      <c r="F2647" s="36"/>
      <c r="G2647" s="37"/>
      <c r="H2647" s="38"/>
      <c r="I2647" s="33"/>
      <c r="J2647" s="39"/>
      <c r="K2647" s="40"/>
      <c r="L2647" s="33"/>
      <c r="M2647" s="37"/>
      <c r="N2647" s="38"/>
      <c r="O2647" s="41"/>
    </row>
    <row r="2648" spans="2:15" ht="15" customHeight="1" x14ac:dyDescent="0.3">
      <c r="B2648" s="42"/>
      <c r="C2648" s="43"/>
      <c r="D2648" s="44"/>
      <c r="E2648" s="45"/>
      <c r="F2648" s="46"/>
      <c r="G2648" s="47"/>
      <c r="H2648" s="48"/>
      <c r="I2648" s="43"/>
      <c r="J2648" s="49"/>
      <c r="K2648" s="50"/>
      <c r="L2648" s="43"/>
      <c r="M2648" s="47"/>
      <c r="N2648" s="48"/>
      <c r="O2648" s="51"/>
    </row>
    <row r="2649" spans="2:15" ht="15" customHeight="1" x14ac:dyDescent="0.3">
      <c r="B2649" s="32"/>
      <c r="C2649" s="33"/>
      <c r="D2649" s="34"/>
      <c r="E2649" s="35"/>
      <c r="F2649" s="36"/>
      <c r="G2649" s="37"/>
      <c r="H2649" s="38"/>
      <c r="I2649" s="33"/>
      <c r="J2649" s="39"/>
      <c r="K2649" s="40"/>
      <c r="L2649" s="33"/>
      <c r="M2649" s="37"/>
      <c r="N2649" s="38"/>
      <c r="O2649" s="41"/>
    </row>
    <row r="2650" spans="2:15" ht="15" customHeight="1" x14ac:dyDescent="0.3">
      <c r="B2650" s="42"/>
      <c r="C2650" s="43"/>
      <c r="D2650" s="44"/>
      <c r="E2650" s="45"/>
      <c r="F2650" s="46"/>
      <c r="G2650" s="47"/>
      <c r="H2650" s="48"/>
      <c r="I2650" s="43"/>
      <c r="J2650" s="49"/>
      <c r="K2650" s="50"/>
      <c r="L2650" s="43"/>
      <c r="M2650" s="47"/>
      <c r="N2650" s="48"/>
      <c r="O2650" s="51"/>
    </row>
    <row r="2651" spans="2:15" ht="15" customHeight="1" x14ac:dyDescent="0.3">
      <c r="B2651" s="32"/>
      <c r="C2651" s="33"/>
      <c r="D2651" s="34"/>
      <c r="E2651" s="35"/>
      <c r="F2651" s="36"/>
      <c r="G2651" s="37"/>
      <c r="H2651" s="38"/>
      <c r="I2651" s="33"/>
      <c r="J2651" s="39"/>
      <c r="K2651" s="40"/>
      <c r="L2651" s="33"/>
      <c r="M2651" s="37"/>
      <c r="N2651" s="38"/>
      <c r="O2651" s="41"/>
    </row>
    <row r="2652" spans="2:15" ht="15" customHeight="1" x14ac:dyDescent="0.3">
      <c r="B2652" s="42"/>
      <c r="C2652" s="43"/>
      <c r="D2652" s="44"/>
      <c r="E2652" s="45"/>
      <c r="F2652" s="46"/>
      <c r="G2652" s="47"/>
      <c r="H2652" s="48"/>
      <c r="I2652" s="43"/>
      <c r="J2652" s="49"/>
      <c r="K2652" s="50"/>
      <c r="L2652" s="43"/>
      <c r="M2652" s="47"/>
      <c r="N2652" s="48"/>
      <c r="O2652" s="51"/>
    </row>
    <row r="2653" spans="2:15" ht="15" customHeight="1" x14ac:dyDescent="0.3">
      <c r="B2653" s="32"/>
      <c r="C2653" s="33"/>
      <c r="D2653" s="34"/>
      <c r="E2653" s="35"/>
      <c r="F2653" s="36"/>
      <c r="G2653" s="37"/>
      <c r="H2653" s="38"/>
      <c r="I2653" s="33"/>
      <c r="J2653" s="39"/>
      <c r="K2653" s="40"/>
      <c r="L2653" s="33"/>
      <c r="M2653" s="37"/>
      <c r="N2653" s="38"/>
      <c r="O2653" s="41"/>
    </row>
    <row r="2654" spans="2:15" ht="15" customHeight="1" x14ac:dyDescent="0.3">
      <c r="B2654" s="42"/>
      <c r="C2654" s="43"/>
      <c r="D2654" s="44"/>
      <c r="E2654" s="45"/>
      <c r="F2654" s="46"/>
      <c r="G2654" s="47"/>
      <c r="H2654" s="48"/>
      <c r="I2654" s="43"/>
      <c r="J2654" s="49"/>
      <c r="K2654" s="50"/>
      <c r="L2654" s="43"/>
      <c r="M2654" s="47"/>
      <c r="N2654" s="48"/>
      <c r="O2654" s="51"/>
    </row>
    <row r="2655" spans="2:15" ht="15" customHeight="1" x14ac:dyDescent="0.3">
      <c r="B2655" s="32"/>
      <c r="C2655" s="33"/>
      <c r="D2655" s="34"/>
      <c r="E2655" s="35"/>
      <c r="F2655" s="36"/>
      <c r="G2655" s="37"/>
      <c r="H2655" s="38"/>
      <c r="I2655" s="33"/>
      <c r="J2655" s="39"/>
      <c r="K2655" s="40"/>
      <c r="L2655" s="33"/>
      <c r="M2655" s="37"/>
      <c r="N2655" s="38"/>
      <c r="O2655" s="41"/>
    </row>
    <row r="2656" spans="2:15" ht="15" customHeight="1" x14ac:dyDescent="0.3">
      <c r="B2656" s="42"/>
      <c r="C2656" s="43"/>
      <c r="D2656" s="44"/>
      <c r="E2656" s="45"/>
      <c r="F2656" s="46"/>
      <c r="G2656" s="47"/>
      <c r="H2656" s="48"/>
      <c r="I2656" s="43"/>
      <c r="J2656" s="49"/>
      <c r="K2656" s="50"/>
      <c r="L2656" s="43"/>
      <c r="M2656" s="47"/>
      <c r="N2656" s="48"/>
      <c r="O2656" s="51"/>
    </row>
    <row r="2657" spans="2:15" ht="15" customHeight="1" x14ac:dyDescent="0.3">
      <c r="B2657" s="32"/>
      <c r="C2657" s="33"/>
      <c r="D2657" s="34"/>
      <c r="E2657" s="35"/>
      <c r="F2657" s="36"/>
      <c r="G2657" s="37"/>
      <c r="H2657" s="38"/>
      <c r="I2657" s="33"/>
      <c r="J2657" s="39"/>
      <c r="K2657" s="40"/>
      <c r="L2657" s="33"/>
      <c r="M2657" s="37"/>
      <c r="N2657" s="38"/>
      <c r="O2657" s="41"/>
    </row>
    <row r="2658" spans="2:15" ht="15" customHeight="1" x14ac:dyDescent="0.3">
      <c r="B2658" s="42"/>
      <c r="C2658" s="43"/>
      <c r="D2658" s="44"/>
      <c r="E2658" s="45"/>
      <c r="F2658" s="46"/>
      <c r="G2658" s="47"/>
      <c r="H2658" s="48"/>
      <c r="I2658" s="43"/>
      <c r="J2658" s="49"/>
      <c r="K2658" s="50"/>
      <c r="L2658" s="43"/>
      <c r="M2658" s="47"/>
      <c r="N2658" s="48"/>
      <c r="O2658" s="51"/>
    </row>
    <row r="2659" spans="2:15" ht="15" customHeight="1" x14ac:dyDescent="0.3">
      <c r="B2659" s="32"/>
      <c r="C2659" s="33"/>
      <c r="D2659" s="34"/>
      <c r="E2659" s="35"/>
      <c r="F2659" s="36"/>
      <c r="G2659" s="37"/>
      <c r="H2659" s="38"/>
      <c r="I2659" s="33"/>
      <c r="J2659" s="39"/>
      <c r="K2659" s="40"/>
      <c r="L2659" s="33"/>
      <c r="M2659" s="37"/>
      <c r="N2659" s="38"/>
      <c r="O2659" s="41"/>
    </row>
    <row r="2660" spans="2:15" ht="15" customHeight="1" x14ac:dyDescent="0.3">
      <c r="B2660" s="42"/>
      <c r="C2660" s="43"/>
      <c r="D2660" s="44"/>
      <c r="E2660" s="45"/>
      <c r="F2660" s="46"/>
      <c r="G2660" s="47"/>
      <c r="H2660" s="48"/>
      <c r="I2660" s="43"/>
      <c r="J2660" s="49"/>
      <c r="K2660" s="50"/>
      <c r="L2660" s="43"/>
      <c r="M2660" s="47"/>
      <c r="N2660" s="48"/>
      <c r="O2660" s="51"/>
    </row>
    <row r="2661" spans="2:15" ht="15" customHeight="1" x14ac:dyDescent="0.3">
      <c r="B2661" s="32"/>
      <c r="C2661" s="33"/>
      <c r="D2661" s="34"/>
      <c r="E2661" s="35"/>
      <c r="F2661" s="36"/>
      <c r="G2661" s="37"/>
      <c r="H2661" s="38"/>
      <c r="I2661" s="33"/>
      <c r="J2661" s="39"/>
      <c r="K2661" s="40"/>
      <c r="L2661" s="33"/>
      <c r="M2661" s="37"/>
      <c r="N2661" s="38"/>
      <c r="O2661" s="41"/>
    </row>
    <row r="2662" spans="2:15" ht="15" customHeight="1" x14ac:dyDescent="0.3">
      <c r="B2662" s="42"/>
      <c r="C2662" s="43"/>
      <c r="D2662" s="44"/>
      <c r="E2662" s="45"/>
      <c r="F2662" s="46"/>
      <c r="G2662" s="47"/>
      <c r="H2662" s="48"/>
      <c r="I2662" s="43"/>
      <c r="J2662" s="49"/>
      <c r="K2662" s="50"/>
      <c r="L2662" s="43"/>
      <c r="M2662" s="47"/>
      <c r="N2662" s="48"/>
      <c r="O2662" s="51"/>
    </row>
    <row r="2663" spans="2:15" ht="15" customHeight="1" x14ac:dyDescent="0.3">
      <c r="B2663" s="32"/>
      <c r="C2663" s="33"/>
      <c r="D2663" s="34"/>
      <c r="E2663" s="35"/>
      <c r="F2663" s="36"/>
      <c r="G2663" s="37"/>
      <c r="H2663" s="38"/>
      <c r="I2663" s="33"/>
      <c r="J2663" s="39"/>
      <c r="K2663" s="40"/>
      <c r="L2663" s="33"/>
      <c r="M2663" s="37"/>
      <c r="N2663" s="38"/>
      <c r="O2663" s="41"/>
    </row>
    <row r="2664" spans="2:15" ht="15" customHeight="1" x14ac:dyDescent="0.3">
      <c r="B2664" s="42"/>
      <c r="C2664" s="43"/>
      <c r="D2664" s="44"/>
      <c r="E2664" s="45"/>
      <c r="F2664" s="46"/>
      <c r="G2664" s="47"/>
      <c r="H2664" s="48"/>
      <c r="I2664" s="43"/>
      <c r="J2664" s="49"/>
      <c r="K2664" s="50"/>
      <c r="L2664" s="43"/>
      <c r="M2664" s="47"/>
      <c r="N2664" s="48"/>
      <c r="O2664" s="51"/>
    </row>
    <row r="2665" spans="2:15" ht="15" customHeight="1" x14ac:dyDescent="0.3">
      <c r="B2665" s="32"/>
      <c r="C2665" s="33"/>
      <c r="D2665" s="34"/>
      <c r="E2665" s="35"/>
      <c r="F2665" s="36"/>
      <c r="G2665" s="37"/>
      <c r="H2665" s="38"/>
      <c r="I2665" s="33"/>
      <c r="J2665" s="39"/>
      <c r="K2665" s="40"/>
      <c r="L2665" s="33"/>
      <c r="M2665" s="37"/>
      <c r="N2665" s="38"/>
      <c r="O2665" s="41"/>
    </row>
    <row r="2666" spans="2:15" ht="15" customHeight="1" x14ac:dyDescent="0.3">
      <c r="B2666" s="42"/>
      <c r="C2666" s="43"/>
      <c r="D2666" s="44"/>
      <c r="E2666" s="45"/>
      <c r="F2666" s="46"/>
      <c r="G2666" s="47"/>
      <c r="H2666" s="48"/>
      <c r="I2666" s="43"/>
      <c r="J2666" s="49"/>
      <c r="K2666" s="50"/>
      <c r="L2666" s="43"/>
      <c r="M2666" s="47"/>
      <c r="N2666" s="48"/>
      <c r="O2666" s="51"/>
    </row>
    <row r="2667" spans="2:15" ht="15" customHeight="1" x14ac:dyDescent="0.3">
      <c r="B2667" s="32"/>
      <c r="C2667" s="33"/>
      <c r="D2667" s="34"/>
      <c r="E2667" s="35"/>
      <c r="F2667" s="36"/>
      <c r="G2667" s="37"/>
      <c r="H2667" s="38"/>
      <c r="I2667" s="33"/>
      <c r="J2667" s="39"/>
      <c r="K2667" s="40"/>
      <c r="L2667" s="33"/>
      <c r="M2667" s="37"/>
      <c r="N2667" s="38"/>
      <c r="O2667" s="41"/>
    </row>
    <row r="2668" spans="2:15" ht="15" customHeight="1" x14ac:dyDescent="0.3">
      <c r="B2668" s="42"/>
      <c r="C2668" s="43"/>
      <c r="D2668" s="44"/>
      <c r="E2668" s="45"/>
      <c r="F2668" s="46"/>
      <c r="G2668" s="47"/>
      <c r="H2668" s="48"/>
      <c r="I2668" s="43"/>
      <c r="J2668" s="49"/>
      <c r="K2668" s="50"/>
      <c r="L2668" s="43"/>
      <c r="M2668" s="47"/>
      <c r="N2668" s="48"/>
      <c r="O2668" s="51"/>
    </row>
    <row r="2669" spans="2:15" ht="15" customHeight="1" x14ac:dyDescent="0.3">
      <c r="B2669" s="32"/>
      <c r="C2669" s="33"/>
      <c r="D2669" s="34"/>
      <c r="E2669" s="35"/>
      <c r="F2669" s="36"/>
      <c r="G2669" s="37"/>
      <c r="H2669" s="38"/>
      <c r="I2669" s="33"/>
      <c r="J2669" s="39"/>
      <c r="K2669" s="40"/>
      <c r="L2669" s="33"/>
      <c r="M2669" s="37"/>
      <c r="N2669" s="38"/>
      <c r="O2669" s="41"/>
    </row>
    <row r="2670" spans="2:15" ht="15" customHeight="1" x14ac:dyDescent="0.3">
      <c r="B2670" s="42"/>
      <c r="C2670" s="43"/>
      <c r="D2670" s="44"/>
      <c r="E2670" s="45"/>
      <c r="F2670" s="46"/>
      <c r="G2670" s="47"/>
      <c r="H2670" s="48"/>
      <c r="I2670" s="43"/>
      <c r="J2670" s="49"/>
      <c r="K2670" s="50"/>
      <c r="L2670" s="43"/>
      <c r="M2670" s="47"/>
      <c r="N2670" s="48"/>
      <c r="O2670" s="51"/>
    </row>
    <row r="2671" spans="2:15" ht="15" customHeight="1" x14ac:dyDescent="0.3">
      <c r="B2671" s="32"/>
      <c r="C2671" s="33"/>
      <c r="D2671" s="34"/>
      <c r="E2671" s="35"/>
      <c r="F2671" s="36"/>
      <c r="G2671" s="37"/>
      <c r="H2671" s="38"/>
      <c r="I2671" s="33"/>
      <c r="J2671" s="39"/>
      <c r="K2671" s="40"/>
      <c r="L2671" s="33"/>
      <c r="M2671" s="37"/>
      <c r="N2671" s="38"/>
      <c r="O2671" s="41"/>
    </row>
    <row r="2672" spans="2:15" ht="15" customHeight="1" x14ac:dyDescent="0.3">
      <c r="B2672" s="42"/>
      <c r="C2672" s="43"/>
      <c r="D2672" s="44"/>
      <c r="E2672" s="45"/>
      <c r="F2672" s="46"/>
      <c r="G2672" s="47"/>
      <c r="H2672" s="48"/>
      <c r="I2672" s="43"/>
      <c r="J2672" s="49"/>
      <c r="K2672" s="50"/>
      <c r="L2672" s="43"/>
      <c r="M2672" s="47"/>
      <c r="N2672" s="48"/>
      <c r="O2672" s="51"/>
    </row>
    <row r="2673" spans="2:15" ht="15" customHeight="1" x14ac:dyDescent="0.3">
      <c r="B2673" s="32"/>
      <c r="C2673" s="33"/>
      <c r="D2673" s="34"/>
      <c r="E2673" s="35"/>
      <c r="F2673" s="36"/>
      <c r="G2673" s="37"/>
      <c r="H2673" s="38"/>
      <c r="I2673" s="33"/>
      <c r="J2673" s="39"/>
      <c r="K2673" s="40"/>
      <c r="L2673" s="33"/>
      <c r="M2673" s="37"/>
      <c r="N2673" s="38"/>
      <c r="O2673" s="41"/>
    </row>
    <row r="2674" spans="2:15" ht="15" customHeight="1" x14ac:dyDescent="0.3">
      <c r="B2674" s="42"/>
      <c r="C2674" s="43"/>
      <c r="D2674" s="44"/>
      <c r="E2674" s="45"/>
      <c r="F2674" s="46"/>
      <c r="G2674" s="47"/>
      <c r="H2674" s="48"/>
      <c r="I2674" s="43"/>
      <c r="J2674" s="49"/>
      <c r="K2674" s="50"/>
      <c r="L2674" s="43"/>
      <c r="M2674" s="47"/>
      <c r="N2674" s="48"/>
      <c r="O2674" s="51"/>
    </row>
    <row r="2675" spans="2:15" ht="15" customHeight="1" x14ac:dyDescent="0.3">
      <c r="B2675" s="32"/>
      <c r="C2675" s="33"/>
      <c r="D2675" s="34"/>
      <c r="E2675" s="35"/>
      <c r="F2675" s="36"/>
      <c r="G2675" s="37"/>
      <c r="H2675" s="38"/>
      <c r="I2675" s="33"/>
      <c r="J2675" s="39"/>
      <c r="K2675" s="40"/>
      <c r="L2675" s="33"/>
      <c r="M2675" s="37"/>
      <c r="N2675" s="38"/>
      <c r="O2675" s="41"/>
    </row>
    <row r="2676" spans="2:15" ht="15" customHeight="1" x14ac:dyDescent="0.3">
      <c r="B2676" s="42"/>
      <c r="C2676" s="43"/>
      <c r="D2676" s="44"/>
      <c r="E2676" s="45"/>
      <c r="F2676" s="46"/>
      <c r="G2676" s="47"/>
      <c r="H2676" s="48"/>
      <c r="I2676" s="43"/>
      <c r="J2676" s="49"/>
      <c r="K2676" s="50"/>
      <c r="L2676" s="43"/>
      <c r="M2676" s="47"/>
      <c r="N2676" s="48"/>
      <c r="O2676" s="51"/>
    </row>
    <row r="2677" spans="2:15" ht="15" customHeight="1" x14ac:dyDescent="0.3">
      <c r="B2677" s="32"/>
      <c r="C2677" s="33"/>
      <c r="D2677" s="34"/>
      <c r="E2677" s="35"/>
      <c r="F2677" s="36"/>
      <c r="G2677" s="37"/>
      <c r="H2677" s="38"/>
      <c r="I2677" s="33"/>
      <c r="J2677" s="39"/>
      <c r="K2677" s="40"/>
      <c r="L2677" s="33"/>
      <c r="M2677" s="37"/>
      <c r="N2677" s="38"/>
      <c r="O2677" s="41"/>
    </row>
    <row r="2678" spans="2:15" ht="15" customHeight="1" x14ac:dyDescent="0.3">
      <c r="B2678" s="42"/>
      <c r="C2678" s="43"/>
      <c r="D2678" s="44"/>
      <c r="E2678" s="45"/>
      <c r="F2678" s="46"/>
      <c r="G2678" s="47"/>
      <c r="H2678" s="48"/>
      <c r="I2678" s="43"/>
      <c r="J2678" s="49"/>
      <c r="K2678" s="50"/>
      <c r="L2678" s="43"/>
      <c r="M2678" s="47"/>
      <c r="N2678" s="48"/>
      <c r="O2678" s="51"/>
    </row>
    <row r="2679" spans="2:15" ht="15" customHeight="1" x14ac:dyDescent="0.3">
      <c r="B2679" s="32"/>
      <c r="C2679" s="33"/>
      <c r="D2679" s="34"/>
      <c r="E2679" s="35"/>
      <c r="F2679" s="36"/>
      <c r="G2679" s="37"/>
      <c r="H2679" s="38"/>
      <c r="I2679" s="33"/>
      <c r="J2679" s="39"/>
      <c r="K2679" s="40"/>
      <c r="L2679" s="33"/>
      <c r="M2679" s="37"/>
      <c r="N2679" s="38"/>
      <c r="O2679" s="41"/>
    </row>
    <row r="2680" spans="2:15" ht="15" customHeight="1" x14ac:dyDescent="0.3">
      <c r="B2680" s="42"/>
      <c r="C2680" s="43"/>
      <c r="D2680" s="44"/>
      <c r="E2680" s="45"/>
      <c r="F2680" s="46"/>
      <c r="G2680" s="47"/>
      <c r="H2680" s="48"/>
      <c r="I2680" s="43"/>
      <c r="J2680" s="49"/>
      <c r="K2680" s="50"/>
      <c r="L2680" s="43"/>
      <c r="M2680" s="47"/>
      <c r="N2680" s="48"/>
      <c r="O2680" s="51"/>
    </row>
    <row r="2681" spans="2:15" ht="15" customHeight="1" x14ac:dyDescent="0.3">
      <c r="B2681" s="32"/>
      <c r="C2681" s="33"/>
      <c r="D2681" s="34"/>
      <c r="E2681" s="35"/>
      <c r="F2681" s="36"/>
      <c r="G2681" s="37"/>
      <c r="H2681" s="38"/>
      <c r="I2681" s="33"/>
      <c r="J2681" s="39"/>
      <c r="K2681" s="40"/>
      <c r="L2681" s="33"/>
      <c r="M2681" s="37"/>
      <c r="N2681" s="38"/>
      <c r="O2681" s="41"/>
    </row>
    <row r="2682" spans="2:15" ht="15" customHeight="1" x14ac:dyDescent="0.3">
      <c r="B2682" s="42"/>
      <c r="C2682" s="43"/>
      <c r="D2682" s="44"/>
      <c r="E2682" s="45"/>
      <c r="F2682" s="46"/>
      <c r="G2682" s="47"/>
      <c r="H2682" s="48"/>
      <c r="I2682" s="43"/>
      <c r="J2682" s="49"/>
      <c r="K2682" s="50"/>
      <c r="L2682" s="43"/>
      <c r="M2682" s="47"/>
      <c r="N2682" s="48"/>
      <c r="O2682" s="51"/>
    </row>
    <row r="2683" spans="2:15" ht="15" customHeight="1" x14ac:dyDescent="0.3">
      <c r="B2683" s="32"/>
      <c r="C2683" s="33"/>
      <c r="D2683" s="34"/>
      <c r="E2683" s="35"/>
      <c r="F2683" s="36"/>
      <c r="G2683" s="37"/>
      <c r="H2683" s="38"/>
      <c r="I2683" s="33"/>
      <c r="J2683" s="39"/>
      <c r="K2683" s="40"/>
      <c r="L2683" s="33"/>
      <c r="M2683" s="37"/>
      <c r="N2683" s="38"/>
      <c r="O2683" s="41"/>
    </row>
    <row r="2684" spans="2:15" ht="15" customHeight="1" x14ac:dyDescent="0.3">
      <c r="B2684" s="42"/>
      <c r="C2684" s="43"/>
      <c r="D2684" s="44"/>
      <c r="E2684" s="45"/>
      <c r="F2684" s="46"/>
      <c r="G2684" s="47"/>
      <c r="H2684" s="48"/>
      <c r="I2684" s="43"/>
      <c r="J2684" s="49"/>
      <c r="K2684" s="50"/>
      <c r="L2684" s="43"/>
      <c r="M2684" s="47"/>
      <c r="N2684" s="48"/>
      <c r="O2684" s="51"/>
    </row>
    <row r="2685" spans="2:15" ht="15" customHeight="1" x14ac:dyDescent="0.3">
      <c r="B2685" s="32"/>
      <c r="C2685" s="33"/>
      <c r="D2685" s="34"/>
      <c r="E2685" s="35"/>
      <c r="F2685" s="36"/>
      <c r="G2685" s="37"/>
      <c r="H2685" s="38"/>
      <c r="I2685" s="33"/>
      <c r="J2685" s="39"/>
      <c r="K2685" s="40"/>
      <c r="L2685" s="33"/>
      <c r="M2685" s="37"/>
      <c r="N2685" s="38"/>
      <c r="O2685" s="41"/>
    </row>
    <row r="2686" spans="2:15" ht="15" customHeight="1" x14ac:dyDescent="0.3">
      <c r="B2686" s="42"/>
      <c r="C2686" s="43"/>
      <c r="D2686" s="44"/>
      <c r="E2686" s="45"/>
      <c r="F2686" s="46"/>
      <c r="G2686" s="47"/>
      <c r="H2686" s="48"/>
      <c r="I2686" s="43"/>
      <c r="J2686" s="49"/>
      <c r="K2686" s="50"/>
      <c r="L2686" s="43"/>
      <c r="M2686" s="47"/>
      <c r="N2686" s="48"/>
      <c r="O2686" s="51"/>
    </row>
    <row r="2687" spans="2:15" ht="15" customHeight="1" x14ac:dyDescent="0.3">
      <c r="B2687" s="32"/>
      <c r="C2687" s="33"/>
      <c r="D2687" s="34"/>
      <c r="E2687" s="35"/>
      <c r="F2687" s="36"/>
      <c r="G2687" s="37"/>
      <c r="H2687" s="38"/>
      <c r="I2687" s="33"/>
      <c r="J2687" s="39"/>
      <c r="K2687" s="40"/>
      <c r="L2687" s="33"/>
      <c r="M2687" s="37"/>
      <c r="N2687" s="38"/>
      <c r="O2687" s="41"/>
    </row>
    <row r="2688" spans="2:15" ht="15" customHeight="1" x14ac:dyDescent="0.3">
      <c r="B2688" s="42"/>
      <c r="C2688" s="43"/>
      <c r="D2688" s="44"/>
      <c r="E2688" s="45"/>
      <c r="F2688" s="46"/>
      <c r="G2688" s="47"/>
      <c r="H2688" s="48"/>
      <c r="I2688" s="43"/>
      <c r="J2688" s="49"/>
      <c r="K2688" s="50"/>
      <c r="L2688" s="43"/>
      <c r="M2688" s="47"/>
      <c r="N2688" s="48"/>
      <c r="O2688" s="51"/>
    </row>
    <row r="2689" spans="2:15" ht="15" customHeight="1" x14ac:dyDescent="0.3">
      <c r="B2689" s="32"/>
      <c r="C2689" s="33"/>
      <c r="D2689" s="34"/>
      <c r="E2689" s="35"/>
      <c r="F2689" s="36"/>
      <c r="G2689" s="37"/>
      <c r="H2689" s="38"/>
      <c r="I2689" s="33"/>
      <c r="J2689" s="39"/>
      <c r="K2689" s="40"/>
      <c r="L2689" s="33"/>
      <c r="M2689" s="37"/>
      <c r="N2689" s="38"/>
      <c r="O2689" s="41"/>
    </row>
    <row r="2690" spans="2:15" ht="15" customHeight="1" x14ac:dyDescent="0.3">
      <c r="B2690" s="42"/>
      <c r="C2690" s="43"/>
      <c r="D2690" s="44"/>
      <c r="E2690" s="45"/>
      <c r="F2690" s="46"/>
      <c r="G2690" s="47"/>
      <c r="H2690" s="48"/>
      <c r="I2690" s="43"/>
      <c r="J2690" s="49"/>
      <c r="K2690" s="50"/>
      <c r="L2690" s="43"/>
      <c r="M2690" s="47"/>
      <c r="N2690" s="48"/>
      <c r="O2690" s="51"/>
    </row>
    <row r="2691" spans="2:15" ht="15" customHeight="1" x14ac:dyDescent="0.3">
      <c r="B2691" s="32"/>
      <c r="C2691" s="33"/>
      <c r="D2691" s="34"/>
      <c r="E2691" s="35"/>
      <c r="F2691" s="36"/>
      <c r="G2691" s="37"/>
      <c r="H2691" s="38"/>
      <c r="I2691" s="33"/>
      <c r="J2691" s="39"/>
      <c r="K2691" s="40"/>
      <c r="L2691" s="33"/>
      <c r="M2691" s="37"/>
      <c r="N2691" s="38"/>
      <c r="O2691" s="41"/>
    </row>
    <row r="2692" spans="2:15" ht="15" customHeight="1" x14ac:dyDescent="0.3">
      <c r="B2692" s="42"/>
      <c r="C2692" s="43"/>
      <c r="D2692" s="44"/>
      <c r="E2692" s="45"/>
      <c r="F2692" s="46"/>
      <c r="G2692" s="47"/>
      <c r="H2692" s="48"/>
      <c r="I2692" s="43"/>
      <c r="J2692" s="49"/>
      <c r="K2692" s="50"/>
      <c r="L2692" s="43"/>
      <c r="M2692" s="47"/>
      <c r="N2692" s="48"/>
      <c r="O2692" s="51"/>
    </row>
    <row r="2693" spans="2:15" ht="15" customHeight="1" x14ac:dyDescent="0.3">
      <c r="B2693" s="32"/>
      <c r="C2693" s="33"/>
      <c r="D2693" s="34"/>
      <c r="E2693" s="35"/>
      <c r="F2693" s="36"/>
      <c r="G2693" s="37"/>
      <c r="H2693" s="38"/>
      <c r="I2693" s="33"/>
      <c r="J2693" s="39"/>
      <c r="K2693" s="40"/>
      <c r="L2693" s="33"/>
      <c r="M2693" s="37"/>
      <c r="N2693" s="38"/>
      <c r="O2693" s="41"/>
    </row>
    <row r="2694" spans="2:15" ht="15" customHeight="1" x14ac:dyDescent="0.3">
      <c r="B2694" s="42"/>
      <c r="C2694" s="43"/>
      <c r="D2694" s="44"/>
      <c r="E2694" s="45"/>
      <c r="F2694" s="46"/>
      <c r="G2694" s="47"/>
      <c r="H2694" s="48"/>
      <c r="I2694" s="43"/>
      <c r="J2694" s="49"/>
      <c r="K2694" s="50"/>
      <c r="L2694" s="43"/>
      <c r="M2694" s="47"/>
      <c r="N2694" s="48"/>
      <c r="O2694" s="51"/>
    </row>
    <row r="2695" spans="2:15" ht="15" customHeight="1" x14ac:dyDescent="0.3">
      <c r="B2695" s="32"/>
      <c r="C2695" s="33"/>
      <c r="D2695" s="34"/>
      <c r="E2695" s="35"/>
      <c r="F2695" s="36"/>
      <c r="G2695" s="37"/>
      <c r="H2695" s="38"/>
      <c r="I2695" s="33"/>
      <c r="J2695" s="39"/>
      <c r="K2695" s="40"/>
      <c r="L2695" s="33"/>
      <c r="M2695" s="37"/>
      <c r="N2695" s="38"/>
      <c r="O2695" s="41"/>
    </row>
    <row r="2696" spans="2:15" ht="15" customHeight="1" x14ac:dyDescent="0.3">
      <c r="B2696" s="42"/>
      <c r="C2696" s="43"/>
      <c r="D2696" s="44"/>
      <c r="E2696" s="45"/>
      <c r="F2696" s="46"/>
      <c r="G2696" s="47"/>
      <c r="H2696" s="48"/>
      <c r="I2696" s="43"/>
      <c r="J2696" s="49"/>
      <c r="K2696" s="50"/>
      <c r="L2696" s="43"/>
      <c r="M2696" s="47"/>
      <c r="N2696" s="48"/>
      <c r="O2696" s="51"/>
    </row>
    <row r="2697" spans="2:15" ht="15" customHeight="1" x14ac:dyDescent="0.3">
      <c r="B2697" s="32"/>
      <c r="C2697" s="33"/>
      <c r="D2697" s="34"/>
      <c r="E2697" s="35"/>
      <c r="F2697" s="36"/>
      <c r="G2697" s="37"/>
      <c r="H2697" s="38"/>
      <c r="I2697" s="33"/>
      <c r="J2697" s="39"/>
      <c r="K2697" s="40"/>
      <c r="L2697" s="33"/>
      <c r="M2697" s="37"/>
      <c r="N2697" s="38"/>
      <c r="O2697" s="41"/>
    </row>
    <row r="2698" spans="2:15" ht="15" customHeight="1" x14ac:dyDescent="0.3">
      <c r="B2698" s="42"/>
      <c r="C2698" s="43"/>
      <c r="D2698" s="44"/>
      <c r="E2698" s="45"/>
      <c r="F2698" s="46"/>
      <c r="G2698" s="47"/>
      <c r="H2698" s="48"/>
      <c r="I2698" s="43"/>
      <c r="J2698" s="49"/>
      <c r="K2698" s="50"/>
      <c r="L2698" s="43"/>
      <c r="M2698" s="47"/>
      <c r="N2698" s="48"/>
      <c r="O2698" s="51"/>
    </row>
    <row r="2699" spans="2:15" ht="15" customHeight="1" x14ac:dyDescent="0.3">
      <c r="B2699" s="32"/>
      <c r="C2699" s="33"/>
      <c r="D2699" s="34"/>
      <c r="E2699" s="35"/>
      <c r="F2699" s="36"/>
      <c r="G2699" s="37"/>
      <c r="H2699" s="38"/>
      <c r="I2699" s="33"/>
      <c r="J2699" s="39"/>
      <c r="K2699" s="40"/>
      <c r="L2699" s="33"/>
      <c r="M2699" s="37"/>
      <c r="N2699" s="38"/>
      <c r="O2699" s="41"/>
    </row>
    <row r="2700" spans="2:15" ht="15" customHeight="1" x14ac:dyDescent="0.3">
      <c r="B2700" s="42"/>
      <c r="C2700" s="43"/>
      <c r="D2700" s="44"/>
      <c r="E2700" s="45"/>
      <c r="F2700" s="46"/>
      <c r="G2700" s="47"/>
      <c r="H2700" s="48"/>
      <c r="I2700" s="43"/>
      <c r="J2700" s="49"/>
      <c r="K2700" s="50"/>
      <c r="L2700" s="43"/>
      <c r="M2700" s="47"/>
      <c r="N2700" s="48"/>
      <c r="O2700" s="51"/>
    </row>
    <row r="2701" spans="2:15" ht="15" customHeight="1" x14ac:dyDescent="0.3">
      <c r="B2701" s="32"/>
      <c r="C2701" s="33"/>
      <c r="D2701" s="34"/>
      <c r="E2701" s="35"/>
      <c r="F2701" s="36"/>
      <c r="G2701" s="37"/>
      <c r="H2701" s="38"/>
      <c r="I2701" s="33"/>
      <c r="J2701" s="39"/>
      <c r="K2701" s="40"/>
      <c r="L2701" s="33"/>
      <c r="M2701" s="37"/>
      <c r="N2701" s="38"/>
      <c r="O2701" s="41"/>
    </row>
    <row r="2702" spans="2:15" ht="15" customHeight="1" x14ac:dyDescent="0.3">
      <c r="B2702" s="42"/>
      <c r="C2702" s="43"/>
      <c r="D2702" s="44"/>
      <c r="E2702" s="45"/>
      <c r="F2702" s="46"/>
      <c r="G2702" s="47"/>
      <c r="H2702" s="48"/>
      <c r="I2702" s="43"/>
      <c r="J2702" s="49"/>
      <c r="K2702" s="50"/>
      <c r="L2702" s="43"/>
      <c r="M2702" s="47"/>
      <c r="N2702" s="48"/>
      <c r="O2702" s="51"/>
    </row>
    <row r="2703" spans="2:15" ht="15" customHeight="1" x14ac:dyDescent="0.3">
      <c r="B2703" s="32"/>
      <c r="C2703" s="33"/>
      <c r="D2703" s="34"/>
      <c r="E2703" s="35"/>
      <c r="F2703" s="36"/>
      <c r="G2703" s="37"/>
      <c r="H2703" s="38"/>
      <c r="I2703" s="33"/>
      <c r="J2703" s="39"/>
      <c r="K2703" s="40"/>
      <c r="L2703" s="33"/>
      <c r="M2703" s="37"/>
      <c r="N2703" s="38"/>
      <c r="O2703" s="41"/>
    </row>
    <row r="2704" spans="2:15" ht="15" customHeight="1" x14ac:dyDescent="0.3">
      <c r="B2704" s="42"/>
      <c r="C2704" s="43"/>
      <c r="D2704" s="44"/>
      <c r="E2704" s="45"/>
      <c r="F2704" s="46"/>
      <c r="G2704" s="47"/>
      <c r="H2704" s="48"/>
      <c r="I2704" s="43"/>
      <c r="J2704" s="49"/>
      <c r="K2704" s="50"/>
      <c r="L2704" s="43"/>
      <c r="M2704" s="47"/>
      <c r="N2704" s="48"/>
      <c r="O2704" s="51"/>
    </row>
    <row r="2705" spans="2:15" ht="15" customHeight="1" x14ac:dyDescent="0.3">
      <c r="B2705" s="32"/>
      <c r="C2705" s="33"/>
      <c r="D2705" s="34"/>
      <c r="E2705" s="35"/>
      <c r="F2705" s="36"/>
      <c r="G2705" s="37"/>
      <c r="H2705" s="38"/>
      <c r="I2705" s="33"/>
      <c r="J2705" s="39"/>
      <c r="K2705" s="40"/>
      <c r="L2705" s="33"/>
      <c r="M2705" s="37"/>
      <c r="N2705" s="38"/>
      <c r="O2705" s="41"/>
    </row>
    <row r="2706" spans="2:15" ht="15" customHeight="1" x14ac:dyDescent="0.3">
      <c r="B2706" s="42"/>
      <c r="C2706" s="43"/>
      <c r="D2706" s="44"/>
      <c r="E2706" s="45"/>
      <c r="F2706" s="46"/>
      <c r="G2706" s="47"/>
      <c r="H2706" s="48"/>
      <c r="I2706" s="43"/>
      <c r="J2706" s="49"/>
      <c r="K2706" s="50"/>
      <c r="L2706" s="43"/>
      <c r="M2706" s="47"/>
      <c r="N2706" s="48"/>
      <c r="O2706" s="51"/>
    </row>
    <row r="2707" spans="2:15" ht="15" customHeight="1" x14ac:dyDescent="0.3">
      <c r="B2707" s="32"/>
      <c r="C2707" s="33"/>
      <c r="D2707" s="34"/>
      <c r="E2707" s="35"/>
      <c r="F2707" s="36"/>
      <c r="G2707" s="37"/>
      <c r="H2707" s="38"/>
      <c r="I2707" s="33"/>
      <c r="J2707" s="39"/>
      <c r="K2707" s="40"/>
      <c r="L2707" s="33"/>
      <c r="M2707" s="37"/>
      <c r="N2707" s="38"/>
      <c r="O2707" s="41"/>
    </row>
    <row r="2708" spans="2:15" ht="15" customHeight="1" x14ac:dyDescent="0.3">
      <c r="B2708" s="42"/>
      <c r="C2708" s="43"/>
      <c r="D2708" s="44"/>
      <c r="E2708" s="45"/>
      <c r="F2708" s="46"/>
      <c r="G2708" s="47"/>
      <c r="H2708" s="48"/>
      <c r="I2708" s="43"/>
      <c r="J2708" s="49"/>
      <c r="K2708" s="50"/>
      <c r="L2708" s="43"/>
      <c r="M2708" s="47"/>
      <c r="N2708" s="48"/>
      <c r="O2708" s="51"/>
    </row>
    <row r="2709" spans="2:15" ht="15" customHeight="1" x14ac:dyDescent="0.3">
      <c r="B2709" s="32"/>
      <c r="C2709" s="33"/>
      <c r="D2709" s="34"/>
      <c r="E2709" s="35"/>
      <c r="F2709" s="36"/>
      <c r="G2709" s="37"/>
      <c r="H2709" s="38"/>
      <c r="I2709" s="33"/>
      <c r="J2709" s="39"/>
      <c r="K2709" s="40"/>
      <c r="L2709" s="33"/>
      <c r="M2709" s="37"/>
      <c r="N2709" s="38"/>
      <c r="O2709" s="41"/>
    </row>
    <row r="2710" spans="2:15" ht="15" customHeight="1" x14ac:dyDescent="0.3">
      <c r="B2710" s="42"/>
      <c r="C2710" s="43"/>
      <c r="D2710" s="44"/>
      <c r="E2710" s="45"/>
      <c r="F2710" s="46"/>
      <c r="G2710" s="47"/>
      <c r="H2710" s="48"/>
      <c r="I2710" s="43"/>
      <c r="J2710" s="49"/>
      <c r="K2710" s="50"/>
      <c r="L2710" s="43"/>
      <c r="M2710" s="47"/>
      <c r="N2710" s="48"/>
      <c r="O2710" s="51"/>
    </row>
    <row r="2711" spans="2:15" ht="15" customHeight="1" x14ac:dyDescent="0.3">
      <c r="B2711" s="32"/>
      <c r="C2711" s="33"/>
      <c r="D2711" s="34"/>
      <c r="E2711" s="35"/>
      <c r="F2711" s="36"/>
      <c r="G2711" s="37"/>
      <c r="H2711" s="38"/>
      <c r="I2711" s="33"/>
      <c r="J2711" s="39"/>
      <c r="K2711" s="40"/>
      <c r="L2711" s="33"/>
      <c r="M2711" s="37"/>
      <c r="N2711" s="38"/>
      <c r="O2711" s="41"/>
    </row>
    <row r="2712" spans="2:15" ht="15" customHeight="1" x14ac:dyDescent="0.3">
      <c r="B2712" s="42"/>
      <c r="C2712" s="43"/>
      <c r="D2712" s="44"/>
      <c r="E2712" s="45"/>
      <c r="F2712" s="46"/>
      <c r="G2712" s="47"/>
      <c r="H2712" s="48"/>
      <c r="I2712" s="43"/>
      <c r="J2712" s="49"/>
      <c r="K2712" s="50"/>
      <c r="L2712" s="43"/>
      <c r="M2712" s="47"/>
      <c r="N2712" s="48"/>
      <c r="O2712" s="51"/>
    </row>
    <row r="2713" spans="2:15" ht="15" customHeight="1" x14ac:dyDescent="0.3">
      <c r="B2713" s="32"/>
      <c r="C2713" s="33"/>
      <c r="D2713" s="34"/>
      <c r="E2713" s="35"/>
      <c r="F2713" s="36"/>
      <c r="G2713" s="37"/>
      <c r="H2713" s="38"/>
      <c r="I2713" s="33"/>
      <c r="J2713" s="39"/>
      <c r="K2713" s="40"/>
      <c r="L2713" s="33"/>
      <c r="M2713" s="37"/>
      <c r="N2713" s="38"/>
      <c r="O2713" s="41"/>
    </row>
    <row r="2714" spans="2:15" ht="15" customHeight="1" x14ac:dyDescent="0.3">
      <c r="B2714" s="42"/>
      <c r="C2714" s="43"/>
      <c r="D2714" s="44"/>
      <c r="E2714" s="45"/>
      <c r="F2714" s="46"/>
      <c r="G2714" s="47"/>
      <c r="H2714" s="48"/>
      <c r="I2714" s="43"/>
      <c r="J2714" s="49"/>
      <c r="K2714" s="50"/>
      <c r="L2714" s="43"/>
      <c r="M2714" s="47"/>
      <c r="N2714" s="48"/>
      <c r="O2714" s="51"/>
    </row>
    <row r="2715" spans="2:15" ht="15" customHeight="1" x14ac:dyDescent="0.3">
      <c r="B2715" s="32"/>
      <c r="C2715" s="33"/>
      <c r="D2715" s="34"/>
      <c r="E2715" s="35"/>
      <c r="F2715" s="36"/>
      <c r="G2715" s="37"/>
      <c r="H2715" s="38"/>
      <c r="I2715" s="33"/>
      <c r="J2715" s="39"/>
      <c r="K2715" s="40"/>
      <c r="L2715" s="33"/>
      <c r="M2715" s="37"/>
      <c r="N2715" s="38"/>
      <c r="O2715" s="41"/>
    </row>
    <row r="2716" spans="2:15" ht="15" customHeight="1" x14ac:dyDescent="0.3">
      <c r="B2716" s="42"/>
      <c r="C2716" s="43"/>
      <c r="D2716" s="44"/>
      <c r="E2716" s="45"/>
      <c r="F2716" s="46"/>
      <c r="G2716" s="47"/>
      <c r="H2716" s="48"/>
      <c r="I2716" s="43"/>
      <c r="J2716" s="49"/>
      <c r="K2716" s="50"/>
      <c r="L2716" s="43"/>
      <c r="M2716" s="47"/>
      <c r="N2716" s="48"/>
      <c r="O2716" s="51"/>
    </row>
    <row r="2717" spans="2:15" ht="15" customHeight="1" x14ac:dyDescent="0.3">
      <c r="B2717" s="32"/>
      <c r="C2717" s="33"/>
      <c r="D2717" s="34"/>
      <c r="E2717" s="35"/>
      <c r="F2717" s="36"/>
      <c r="G2717" s="37"/>
      <c r="H2717" s="38"/>
      <c r="I2717" s="33"/>
      <c r="J2717" s="39"/>
      <c r="K2717" s="40"/>
      <c r="L2717" s="33"/>
      <c r="M2717" s="37"/>
      <c r="N2717" s="38"/>
      <c r="O2717" s="41"/>
    </row>
    <row r="2718" spans="2:15" ht="15" customHeight="1" x14ac:dyDescent="0.3">
      <c r="B2718" s="42"/>
      <c r="C2718" s="43"/>
      <c r="D2718" s="44"/>
      <c r="E2718" s="45"/>
      <c r="F2718" s="46"/>
      <c r="G2718" s="47"/>
      <c r="H2718" s="48"/>
      <c r="I2718" s="43"/>
      <c r="J2718" s="49"/>
      <c r="K2718" s="50"/>
      <c r="L2718" s="43"/>
      <c r="M2718" s="47"/>
      <c r="N2718" s="48"/>
      <c r="O2718" s="51"/>
    </row>
    <row r="2719" spans="2:15" ht="15" customHeight="1" x14ac:dyDescent="0.3">
      <c r="B2719" s="32"/>
      <c r="C2719" s="33"/>
      <c r="D2719" s="34"/>
      <c r="E2719" s="35"/>
      <c r="F2719" s="36"/>
      <c r="G2719" s="37"/>
      <c r="H2719" s="38"/>
      <c r="I2719" s="33"/>
      <c r="J2719" s="39"/>
      <c r="K2719" s="40"/>
      <c r="L2719" s="33"/>
      <c r="M2719" s="37"/>
      <c r="N2719" s="38"/>
      <c r="O2719" s="41"/>
    </row>
    <row r="2720" spans="2:15" ht="15" customHeight="1" x14ac:dyDescent="0.3">
      <c r="B2720" s="42"/>
      <c r="C2720" s="43"/>
      <c r="D2720" s="44"/>
      <c r="E2720" s="45"/>
      <c r="F2720" s="46"/>
      <c r="G2720" s="47"/>
      <c r="H2720" s="48"/>
      <c r="I2720" s="43"/>
      <c r="J2720" s="49"/>
      <c r="K2720" s="50"/>
      <c r="L2720" s="43"/>
      <c r="M2720" s="47"/>
      <c r="N2720" s="48"/>
      <c r="O2720" s="51"/>
    </row>
    <row r="2721" spans="2:15" ht="15" customHeight="1" x14ac:dyDescent="0.3">
      <c r="B2721" s="32"/>
      <c r="C2721" s="33"/>
      <c r="D2721" s="34"/>
      <c r="E2721" s="35"/>
      <c r="F2721" s="36"/>
      <c r="G2721" s="37"/>
      <c r="H2721" s="38"/>
      <c r="I2721" s="33"/>
      <c r="J2721" s="39"/>
      <c r="K2721" s="40"/>
      <c r="L2721" s="33"/>
      <c r="M2721" s="37"/>
      <c r="N2721" s="38"/>
      <c r="O2721" s="41"/>
    </row>
    <row r="2722" spans="2:15" ht="15" customHeight="1" x14ac:dyDescent="0.3">
      <c r="B2722" s="42"/>
      <c r="C2722" s="43"/>
      <c r="D2722" s="44"/>
      <c r="E2722" s="45"/>
      <c r="F2722" s="46"/>
      <c r="G2722" s="47"/>
      <c r="H2722" s="48"/>
      <c r="I2722" s="43"/>
      <c r="J2722" s="49"/>
      <c r="K2722" s="50"/>
      <c r="L2722" s="43"/>
      <c r="M2722" s="47"/>
      <c r="N2722" s="48"/>
      <c r="O2722" s="51"/>
    </row>
    <row r="2723" spans="2:15" ht="15" customHeight="1" x14ac:dyDescent="0.3">
      <c r="B2723" s="32"/>
      <c r="C2723" s="33"/>
      <c r="D2723" s="34"/>
      <c r="E2723" s="35"/>
      <c r="F2723" s="36"/>
      <c r="G2723" s="37"/>
      <c r="H2723" s="38"/>
      <c r="I2723" s="33"/>
      <c r="J2723" s="39"/>
      <c r="K2723" s="40"/>
      <c r="L2723" s="33"/>
      <c r="M2723" s="37"/>
      <c r="N2723" s="38"/>
      <c r="O2723" s="41"/>
    </row>
    <row r="2724" spans="2:15" ht="15" customHeight="1" x14ac:dyDescent="0.3">
      <c r="B2724" s="42"/>
      <c r="C2724" s="43"/>
      <c r="D2724" s="44"/>
      <c r="E2724" s="45"/>
      <c r="F2724" s="46"/>
      <c r="G2724" s="47"/>
      <c r="H2724" s="48"/>
      <c r="I2724" s="43"/>
      <c r="J2724" s="49"/>
      <c r="K2724" s="50"/>
      <c r="L2724" s="43"/>
      <c r="M2724" s="47"/>
      <c r="N2724" s="48"/>
      <c r="O2724" s="51"/>
    </row>
    <row r="2725" spans="2:15" ht="15" customHeight="1" x14ac:dyDescent="0.3">
      <c r="B2725" s="32"/>
      <c r="C2725" s="33"/>
      <c r="D2725" s="34"/>
      <c r="E2725" s="35"/>
      <c r="F2725" s="36"/>
      <c r="G2725" s="37"/>
      <c r="H2725" s="38"/>
      <c r="I2725" s="33"/>
      <c r="J2725" s="39"/>
      <c r="K2725" s="40"/>
      <c r="L2725" s="33"/>
      <c r="M2725" s="37"/>
      <c r="N2725" s="38"/>
      <c r="O2725" s="41"/>
    </row>
    <row r="2726" spans="2:15" ht="15" customHeight="1" x14ac:dyDescent="0.3">
      <c r="B2726" s="42"/>
      <c r="C2726" s="43"/>
      <c r="D2726" s="44"/>
      <c r="E2726" s="45"/>
      <c r="F2726" s="46"/>
      <c r="G2726" s="47"/>
      <c r="H2726" s="48"/>
      <c r="I2726" s="43"/>
      <c r="J2726" s="49"/>
      <c r="K2726" s="50"/>
      <c r="L2726" s="43"/>
      <c r="M2726" s="47"/>
      <c r="N2726" s="48"/>
      <c r="O2726" s="51"/>
    </row>
    <row r="2727" spans="2:15" ht="15" customHeight="1" x14ac:dyDescent="0.3">
      <c r="B2727" s="32"/>
      <c r="C2727" s="33"/>
      <c r="D2727" s="34"/>
      <c r="E2727" s="35"/>
      <c r="F2727" s="36"/>
      <c r="G2727" s="37"/>
      <c r="H2727" s="38"/>
      <c r="I2727" s="33"/>
      <c r="J2727" s="39"/>
      <c r="K2727" s="40"/>
      <c r="L2727" s="33"/>
      <c r="M2727" s="37"/>
      <c r="N2727" s="38"/>
      <c r="O2727" s="41"/>
    </row>
    <row r="2728" spans="2:15" ht="15" customHeight="1" x14ac:dyDescent="0.3">
      <c r="B2728" s="42"/>
      <c r="C2728" s="43"/>
      <c r="D2728" s="44"/>
      <c r="E2728" s="45"/>
      <c r="F2728" s="46"/>
      <c r="G2728" s="47"/>
      <c r="H2728" s="48"/>
      <c r="I2728" s="43"/>
      <c r="J2728" s="49"/>
      <c r="K2728" s="50"/>
      <c r="L2728" s="43"/>
      <c r="M2728" s="47"/>
      <c r="N2728" s="48"/>
      <c r="O2728" s="51"/>
    </row>
    <row r="2729" spans="2:15" ht="15" customHeight="1" x14ac:dyDescent="0.3">
      <c r="B2729" s="32"/>
      <c r="C2729" s="33"/>
      <c r="D2729" s="34"/>
      <c r="E2729" s="35"/>
      <c r="F2729" s="36"/>
      <c r="G2729" s="37"/>
      <c r="H2729" s="38"/>
      <c r="I2729" s="33"/>
      <c r="J2729" s="39"/>
      <c r="K2729" s="40"/>
      <c r="L2729" s="33"/>
      <c r="M2729" s="37"/>
      <c r="N2729" s="38"/>
      <c r="O2729" s="41"/>
    </row>
    <row r="2730" spans="2:15" ht="15" customHeight="1" x14ac:dyDescent="0.3">
      <c r="B2730" s="42"/>
      <c r="C2730" s="43"/>
      <c r="D2730" s="44"/>
      <c r="E2730" s="45"/>
      <c r="F2730" s="46"/>
      <c r="G2730" s="47"/>
      <c r="H2730" s="48"/>
      <c r="I2730" s="43"/>
      <c r="J2730" s="49"/>
      <c r="K2730" s="50"/>
      <c r="L2730" s="43"/>
      <c r="M2730" s="47"/>
      <c r="N2730" s="48"/>
      <c r="O2730" s="51"/>
    </row>
    <row r="2731" spans="2:15" ht="15" customHeight="1" x14ac:dyDescent="0.3">
      <c r="B2731" s="32"/>
      <c r="C2731" s="33"/>
      <c r="D2731" s="34"/>
      <c r="E2731" s="35"/>
      <c r="F2731" s="36"/>
      <c r="G2731" s="37"/>
      <c r="H2731" s="38"/>
      <c r="I2731" s="33"/>
      <c r="J2731" s="39"/>
      <c r="K2731" s="40"/>
      <c r="L2731" s="33"/>
      <c r="M2731" s="37"/>
      <c r="N2731" s="38"/>
      <c r="O2731" s="41"/>
    </row>
    <row r="2732" spans="2:15" ht="15" customHeight="1" x14ac:dyDescent="0.3">
      <c r="B2732" s="42"/>
      <c r="C2732" s="43"/>
      <c r="D2732" s="44"/>
      <c r="E2732" s="45"/>
      <c r="F2732" s="46"/>
      <c r="G2732" s="47"/>
      <c r="H2732" s="48"/>
      <c r="I2732" s="43"/>
      <c r="J2732" s="49"/>
      <c r="K2732" s="50"/>
      <c r="L2732" s="43"/>
      <c r="M2732" s="47"/>
      <c r="N2732" s="48"/>
      <c r="O2732" s="51"/>
    </row>
    <row r="2733" spans="2:15" ht="15" customHeight="1" x14ac:dyDescent="0.3">
      <c r="B2733" s="32"/>
      <c r="C2733" s="33"/>
      <c r="D2733" s="34"/>
      <c r="E2733" s="35"/>
      <c r="F2733" s="36"/>
      <c r="G2733" s="37"/>
      <c r="H2733" s="38"/>
      <c r="I2733" s="33"/>
      <c r="J2733" s="39"/>
      <c r="K2733" s="40"/>
      <c r="L2733" s="33"/>
      <c r="M2733" s="37"/>
      <c r="N2733" s="38"/>
      <c r="O2733" s="41"/>
    </row>
    <row r="2734" spans="2:15" ht="15" customHeight="1" x14ac:dyDescent="0.3">
      <c r="B2734" s="42"/>
      <c r="C2734" s="43"/>
      <c r="D2734" s="44"/>
      <c r="E2734" s="45"/>
      <c r="F2734" s="46"/>
      <c r="G2734" s="47"/>
      <c r="H2734" s="48"/>
      <c r="I2734" s="43"/>
      <c r="J2734" s="49"/>
      <c r="K2734" s="50"/>
      <c r="L2734" s="43"/>
      <c r="M2734" s="47"/>
      <c r="N2734" s="48"/>
      <c r="O2734" s="51"/>
    </row>
    <row r="2735" spans="2:15" ht="15" customHeight="1" x14ac:dyDescent="0.3">
      <c r="B2735" s="32"/>
      <c r="C2735" s="33"/>
      <c r="D2735" s="34"/>
      <c r="E2735" s="35"/>
      <c r="F2735" s="36"/>
      <c r="G2735" s="37"/>
      <c r="H2735" s="38"/>
      <c r="I2735" s="33"/>
      <c r="J2735" s="39"/>
      <c r="K2735" s="40"/>
      <c r="L2735" s="33"/>
      <c r="M2735" s="37"/>
      <c r="N2735" s="38"/>
      <c r="O2735" s="41"/>
    </row>
    <row r="2736" spans="2:15" ht="15" customHeight="1" x14ac:dyDescent="0.3">
      <c r="B2736" s="42"/>
      <c r="C2736" s="43"/>
      <c r="D2736" s="44"/>
      <c r="E2736" s="45"/>
      <c r="F2736" s="46"/>
      <c r="G2736" s="47"/>
      <c r="H2736" s="48"/>
      <c r="I2736" s="43"/>
      <c r="J2736" s="49"/>
      <c r="K2736" s="50"/>
      <c r="L2736" s="43"/>
      <c r="M2736" s="47"/>
      <c r="N2736" s="48"/>
      <c r="O2736" s="51"/>
    </row>
    <row r="2737" spans="2:15" ht="15" customHeight="1" x14ac:dyDescent="0.3">
      <c r="B2737" s="32"/>
      <c r="C2737" s="33"/>
      <c r="D2737" s="34"/>
      <c r="E2737" s="35"/>
      <c r="F2737" s="36"/>
      <c r="G2737" s="37"/>
      <c r="H2737" s="38"/>
      <c r="I2737" s="33"/>
      <c r="J2737" s="39"/>
      <c r="K2737" s="40"/>
      <c r="L2737" s="33"/>
      <c r="M2737" s="37"/>
      <c r="N2737" s="38"/>
      <c r="O2737" s="41"/>
    </row>
    <row r="2738" spans="2:15" ht="15" customHeight="1" x14ac:dyDescent="0.3">
      <c r="B2738" s="42"/>
      <c r="C2738" s="43"/>
      <c r="D2738" s="44"/>
      <c r="E2738" s="45"/>
      <c r="F2738" s="46"/>
      <c r="G2738" s="47"/>
      <c r="H2738" s="48"/>
      <c r="I2738" s="43"/>
      <c r="J2738" s="49"/>
      <c r="K2738" s="50"/>
      <c r="L2738" s="43"/>
      <c r="M2738" s="47"/>
      <c r="N2738" s="48"/>
      <c r="O2738" s="51"/>
    </row>
    <row r="2739" spans="2:15" ht="15" customHeight="1" x14ac:dyDescent="0.3">
      <c r="B2739" s="32"/>
      <c r="C2739" s="33"/>
      <c r="D2739" s="34"/>
      <c r="E2739" s="35"/>
      <c r="F2739" s="36"/>
      <c r="G2739" s="37"/>
      <c r="H2739" s="38"/>
      <c r="I2739" s="33"/>
      <c r="J2739" s="39"/>
      <c r="K2739" s="40"/>
      <c r="L2739" s="33"/>
      <c r="M2739" s="37"/>
      <c r="N2739" s="38"/>
      <c r="O2739" s="41"/>
    </row>
    <row r="2740" spans="2:15" ht="15" customHeight="1" x14ac:dyDescent="0.3">
      <c r="B2740" s="42"/>
      <c r="C2740" s="43"/>
      <c r="D2740" s="44"/>
      <c r="E2740" s="45"/>
      <c r="F2740" s="46"/>
      <c r="G2740" s="47"/>
      <c r="H2740" s="48"/>
      <c r="I2740" s="43"/>
      <c r="J2740" s="49"/>
      <c r="K2740" s="50"/>
      <c r="L2740" s="43"/>
      <c r="M2740" s="47"/>
      <c r="N2740" s="48"/>
      <c r="O2740" s="51"/>
    </row>
    <row r="2741" spans="2:15" ht="15" customHeight="1" x14ac:dyDescent="0.3">
      <c r="B2741" s="32"/>
      <c r="C2741" s="33"/>
      <c r="D2741" s="34"/>
      <c r="E2741" s="35"/>
      <c r="F2741" s="36"/>
      <c r="G2741" s="37"/>
      <c r="H2741" s="38"/>
      <c r="I2741" s="33"/>
      <c r="J2741" s="39"/>
      <c r="K2741" s="40"/>
      <c r="L2741" s="33"/>
      <c r="M2741" s="37"/>
      <c r="N2741" s="38"/>
      <c r="O2741" s="41"/>
    </row>
    <row r="2742" spans="2:15" ht="15" customHeight="1" x14ac:dyDescent="0.3">
      <c r="B2742" s="42"/>
      <c r="C2742" s="43"/>
      <c r="D2742" s="44"/>
      <c r="E2742" s="45"/>
      <c r="F2742" s="46"/>
      <c r="G2742" s="47"/>
      <c r="H2742" s="48"/>
      <c r="I2742" s="43"/>
      <c r="J2742" s="49"/>
      <c r="K2742" s="50"/>
      <c r="L2742" s="43"/>
      <c r="M2742" s="47"/>
      <c r="N2742" s="48"/>
      <c r="O2742" s="51"/>
    </row>
    <row r="2743" spans="2:15" ht="15" customHeight="1" x14ac:dyDescent="0.3">
      <c r="B2743" s="32"/>
      <c r="C2743" s="33"/>
      <c r="D2743" s="34"/>
      <c r="E2743" s="35"/>
      <c r="F2743" s="36"/>
      <c r="G2743" s="37"/>
      <c r="H2743" s="38"/>
      <c r="I2743" s="33"/>
      <c r="J2743" s="39"/>
      <c r="K2743" s="40"/>
      <c r="L2743" s="33"/>
      <c r="M2743" s="37"/>
      <c r="N2743" s="38"/>
      <c r="O2743" s="41"/>
    </row>
    <row r="2744" spans="2:15" ht="15" customHeight="1" x14ac:dyDescent="0.3">
      <c r="B2744" s="42"/>
      <c r="C2744" s="43"/>
      <c r="D2744" s="44"/>
      <c r="E2744" s="45"/>
      <c r="F2744" s="46"/>
      <c r="G2744" s="47"/>
      <c r="H2744" s="48"/>
      <c r="I2744" s="43"/>
      <c r="J2744" s="49"/>
      <c r="K2744" s="50"/>
      <c r="L2744" s="43"/>
      <c r="M2744" s="47"/>
      <c r="N2744" s="48"/>
      <c r="O2744" s="51"/>
    </row>
    <row r="2745" spans="2:15" ht="15" customHeight="1" x14ac:dyDescent="0.3">
      <c r="B2745" s="32"/>
      <c r="C2745" s="33"/>
      <c r="D2745" s="34"/>
      <c r="E2745" s="35"/>
      <c r="F2745" s="36"/>
      <c r="G2745" s="37"/>
      <c r="H2745" s="38"/>
      <c r="I2745" s="33"/>
      <c r="J2745" s="39"/>
      <c r="K2745" s="40"/>
      <c r="L2745" s="33"/>
      <c r="M2745" s="37"/>
      <c r="N2745" s="38"/>
      <c r="O2745" s="41"/>
    </row>
    <row r="2746" spans="2:15" ht="15" customHeight="1" x14ac:dyDescent="0.3">
      <c r="B2746" s="42"/>
      <c r="C2746" s="43"/>
      <c r="D2746" s="44"/>
      <c r="E2746" s="45"/>
      <c r="F2746" s="46"/>
      <c r="G2746" s="47"/>
      <c r="H2746" s="48"/>
      <c r="I2746" s="43"/>
      <c r="J2746" s="49"/>
      <c r="K2746" s="50"/>
      <c r="L2746" s="43"/>
      <c r="M2746" s="47"/>
      <c r="N2746" s="48"/>
      <c r="O2746" s="51"/>
    </row>
    <row r="2747" spans="2:15" ht="15" customHeight="1" x14ac:dyDescent="0.3">
      <c r="B2747" s="32"/>
      <c r="C2747" s="33"/>
      <c r="D2747" s="34"/>
      <c r="E2747" s="35"/>
      <c r="F2747" s="36"/>
      <c r="G2747" s="37"/>
      <c r="H2747" s="38"/>
      <c r="I2747" s="33"/>
      <c r="J2747" s="39"/>
      <c r="K2747" s="40"/>
      <c r="L2747" s="33"/>
      <c r="M2747" s="37"/>
      <c r="N2747" s="38"/>
      <c r="O2747" s="41"/>
    </row>
    <row r="2748" spans="2:15" ht="15" customHeight="1" x14ac:dyDescent="0.3">
      <c r="B2748" s="42"/>
      <c r="C2748" s="43"/>
      <c r="D2748" s="44"/>
      <c r="E2748" s="45"/>
      <c r="F2748" s="46"/>
      <c r="G2748" s="47"/>
      <c r="H2748" s="48"/>
      <c r="I2748" s="43"/>
      <c r="J2748" s="49"/>
      <c r="K2748" s="50"/>
      <c r="L2748" s="43"/>
      <c r="M2748" s="47"/>
      <c r="N2748" s="48"/>
      <c r="O2748" s="51"/>
    </row>
    <row r="2749" spans="2:15" ht="15" customHeight="1" x14ac:dyDescent="0.3">
      <c r="B2749" s="32"/>
      <c r="C2749" s="33"/>
      <c r="D2749" s="34"/>
      <c r="E2749" s="35"/>
      <c r="F2749" s="36"/>
      <c r="G2749" s="37"/>
      <c r="H2749" s="38"/>
      <c r="I2749" s="33"/>
      <c r="J2749" s="39"/>
      <c r="K2749" s="40"/>
      <c r="L2749" s="33"/>
      <c r="M2749" s="37"/>
      <c r="N2749" s="38"/>
      <c r="O2749" s="41"/>
    </row>
    <row r="2750" spans="2:15" ht="15" customHeight="1" x14ac:dyDescent="0.3">
      <c r="B2750" s="42"/>
      <c r="C2750" s="43"/>
      <c r="D2750" s="44"/>
      <c r="E2750" s="45"/>
      <c r="F2750" s="46"/>
      <c r="G2750" s="47"/>
      <c r="H2750" s="48"/>
      <c r="I2750" s="43"/>
      <c r="J2750" s="49"/>
      <c r="K2750" s="50"/>
      <c r="L2750" s="43"/>
      <c r="M2750" s="47"/>
      <c r="N2750" s="48"/>
      <c r="O2750" s="51"/>
    </row>
    <row r="2751" spans="2:15" ht="15" customHeight="1" x14ac:dyDescent="0.3">
      <c r="B2751" s="32"/>
      <c r="C2751" s="33"/>
      <c r="D2751" s="34"/>
      <c r="E2751" s="35"/>
      <c r="F2751" s="36"/>
      <c r="G2751" s="37"/>
      <c r="H2751" s="38"/>
      <c r="I2751" s="33"/>
      <c r="J2751" s="39"/>
      <c r="K2751" s="40"/>
      <c r="L2751" s="33"/>
      <c r="M2751" s="37"/>
      <c r="N2751" s="38"/>
      <c r="O2751" s="41"/>
    </row>
    <row r="2752" spans="2:15" ht="15" customHeight="1" x14ac:dyDescent="0.3">
      <c r="B2752" s="42"/>
      <c r="C2752" s="43"/>
      <c r="D2752" s="44"/>
      <c r="E2752" s="45"/>
      <c r="F2752" s="46"/>
      <c r="G2752" s="47"/>
      <c r="H2752" s="48"/>
      <c r="I2752" s="43"/>
      <c r="J2752" s="49"/>
      <c r="K2752" s="50"/>
      <c r="L2752" s="43"/>
      <c r="M2752" s="47"/>
      <c r="N2752" s="48"/>
      <c r="O2752" s="51"/>
    </row>
    <row r="2753" spans="2:15" ht="15" customHeight="1" x14ac:dyDescent="0.3">
      <c r="B2753" s="32"/>
      <c r="C2753" s="33"/>
      <c r="D2753" s="34"/>
      <c r="E2753" s="35"/>
      <c r="F2753" s="36"/>
      <c r="G2753" s="37"/>
      <c r="H2753" s="38"/>
      <c r="I2753" s="33"/>
      <c r="J2753" s="39"/>
      <c r="K2753" s="40"/>
      <c r="L2753" s="33"/>
      <c r="M2753" s="37"/>
      <c r="N2753" s="38"/>
      <c r="O2753" s="41"/>
    </row>
    <row r="2754" spans="2:15" ht="15" customHeight="1" x14ac:dyDescent="0.3">
      <c r="B2754" s="42"/>
      <c r="C2754" s="43"/>
      <c r="D2754" s="44"/>
      <c r="E2754" s="45"/>
      <c r="F2754" s="46"/>
      <c r="G2754" s="47"/>
      <c r="H2754" s="48"/>
      <c r="I2754" s="43"/>
      <c r="J2754" s="49"/>
      <c r="K2754" s="50"/>
      <c r="L2754" s="43"/>
      <c r="M2754" s="47"/>
      <c r="N2754" s="48"/>
      <c r="O2754" s="51"/>
    </row>
    <row r="2755" spans="2:15" ht="15" customHeight="1" x14ac:dyDescent="0.3">
      <c r="B2755" s="32"/>
      <c r="C2755" s="33"/>
      <c r="D2755" s="34"/>
      <c r="E2755" s="35"/>
      <c r="F2755" s="36"/>
      <c r="G2755" s="37"/>
      <c r="H2755" s="38"/>
      <c r="I2755" s="33"/>
      <c r="J2755" s="39"/>
      <c r="K2755" s="40"/>
      <c r="L2755" s="33"/>
      <c r="M2755" s="37"/>
      <c r="N2755" s="38"/>
      <c r="O2755" s="41"/>
    </row>
    <row r="2756" spans="2:15" ht="15" customHeight="1" x14ac:dyDescent="0.3">
      <c r="B2756" s="42"/>
      <c r="C2756" s="43"/>
      <c r="D2756" s="44"/>
      <c r="E2756" s="45"/>
      <c r="F2756" s="46"/>
      <c r="G2756" s="47"/>
      <c r="H2756" s="48"/>
      <c r="I2756" s="43"/>
      <c r="J2756" s="49"/>
      <c r="K2756" s="50"/>
      <c r="L2756" s="43"/>
      <c r="M2756" s="47"/>
      <c r="N2756" s="48"/>
      <c r="O2756" s="51"/>
    </row>
    <row r="2757" spans="2:15" ht="15" customHeight="1" x14ac:dyDescent="0.3">
      <c r="B2757" s="32"/>
      <c r="C2757" s="33"/>
      <c r="D2757" s="34"/>
      <c r="E2757" s="35"/>
      <c r="F2757" s="36"/>
      <c r="G2757" s="37"/>
      <c r="H2757" s="38"/>
      <c r="I2757" s="33"/>
      <c r="J2757" s="39"/>
      <c r="K2757" s="40"/>
      <c r="L2757" s="33"/>
      <c r="M2757" s="37"/>
      <c r="N2757" s="38"/>
      <c r="O2757" s="41"/>
    </row>
    <row r="2758" spans="2:15" ht="15" customHeight="1" x14ac:dyDescent="0.3">
      <c r="B2758" s="42"/>
      <c r="C2758" s="43"/>
      <c r="D2758" s="44"/>
      <c r="E2758" s="45"/>
      <c r="F2758" s="46"/>
      <c r="G2758" s="47"/>
      <c r="H2758" s="48"/>
      <c r="I2758" s="43"/>
      <c r="J2758" s="49"/>
      <c r="K2758" s="50"/>
      <c r="L2758" s="43"/>
      <c r="M2758" s="47"/>
      <c r="N2758" s="48"/>
      <c r="O2758" s="51"/>
    </row>
    <row r="2759" spans="2:15" ht="15" customHeight="1" x14ac:dyDescent="0.3">
      <c r="B2759" s="32"/>
      <c r="C2759" s="33"/>
      <c r="D2759" s="34"/>
      <c r="E2759" s="35"/>
      <c r="F2759" s="36"/>
      <c r="G2759" s="37"/>
      <c r="H2759" s="38"/>
      <c r="I2759" s="33"/>
      <c r="J2759" s="39"/>
      <c r="K2759" s="40"/>
      <c r="L2759" s="33"/>
      <c r="M2759" s="37"/>
      <c r="N2759" s="38"/>
      <c r="O2759" s="41"/>
    </row>
    <row r="2760" spans="2:15" ht="15" customHeight="1" x14ac:dyDescent="0.3">
      <c r="B2760" s="42"/>
      <c r="C2760" s="43"/>
      <c r="D2760" s="44"/>
      <c r="E2760" s="45"/>
      <c r="F2760" s="46"/>
      <c r="G2760" s="47"/>
      <c r="H2760" s="48"/>
      <c r="I2760" s="43"/>
      <c r="J2760" s="49"/>
      <c r="K2760" s="50"/>
      <c r="L2760" s="43"/>
      <c r="M2760" s="47"/>
      <c r="N2760" s="48"/>
      <c r="O2760" s="51"/>
    </row>
    <row r="2761" spans="2:15" ht="15" customHeight="1" x14ac:dyDescent="0.3">
      <c r="B2761" s="32"/>
      <c r="C2761" s="33"/>
      <c r="D2761" s="34"/>
      <c r="E2761" s="35"/>
      <c r="F2761" s="36"/>
      <c r="G2761" s="37"/>
      <c r="H2761" s="38"/>
      <c r="I2761" s="33"/>
      <c r="J2761" s="39"/>
      <c r="K2761" s="40"/>
      <c r="L2761" s="33"/>
      <c r="M2761" s="37"/>
      <c r="N2761" s="38"/>
      <c r="O2761" s="41"/>
    </row>
    <row r="2762" spans="2:15" ht="15" customHeight="1" x14ac:dyDescent="0.3">
      <c r="B2762" s="42"/>
      <c r="C2762" s="43"/>
      <c r="D2762" s="44"/>
      <c r="E2762" s="45"/>
      <c r="F2762" s="46"/>
      <c r="G2762" s="47"/>
      <c r="H2762" s="48"/>
      <c r="I2762" s="43"/>
      <c r="J2762" s="49"/>
      <c r="K2762" s="50"/>
      <c r="L2762" s="43"/>
      <c r="M2762" s="47"/>
      <c r="N2762" s="48"/>
      <c r="O2762" s="51"/>
    </row>
    <row r="2763" spans="2:15" ht="15" customHeight="1" x14ac:dyDescent="0.3">
      <c r="B2763" s="32"/>
      <c r="C2763" s="33"/>
      <c r="D2763" s="34"/>
      <c r="E2763" s="35"/>
      <c r="F2763" s="36"/>
      <c r="G2763" s="37"/>
      <c r="H2763" s="38"/>
      <c r="I2763" s="33"/>
      <c r="J2763" s="39"/>
      <c r="K2763" s="40"/>
      <c r="L2763" s="33"/>
      <c r="M2763" s="37"/>
      <c r="N2763" s="38"/>
      <c r="O2763" s="41"/>
    </row>
    <row r="2764" spans="2:15" ht="15" customHeight="1" x14ac:dyDescent="0.3">
      <c r="B2764" s="42"/>
      <c r="C2764" s="43"/>
      <c r="D2764" s="44"/>
      <c r="E2764" s="45"/>
      <c r="F2764" s="46"/>
      <c r="G2764" s="47"/>
      <c r="H2764" s="48"/>
      <c r="I2764" s="43"/>
      <c r="J2764" s="49"/>
      <c r="K2764" s="50"/>
      <c r="L2764" s="43"/>
      <c r="M2764" s="47"/>
      <c r="N2764" s="48"/>
      <c r="O2764" s="51"/>
    </row>
    <row r="2765" spans="2:15" ht="15" customHeight="1" x14ac:dyDescent="0.3">
      <c r="B2765" s="32"/>
      <c r="C2765" s="33"/>
      <c r="D2765" s="34"/>
      <c r="E2765" s="35"/>
      <c r="F2765" s="36"/>
      <c r="G2765" s="37"/>
      <c r="H2765" s="38"/>
      <c r="I2765" s="33"/>
      <c r="J2765" s="39"/>
      <c r="K2765" s="40"/>
      <c r="L2765" s="33"/>
      <c r="M2765" s="37"/>
      <c r="N2765" s="38"/>
      <c r="O2765" s="41"/>
    </row>
    <row r="2766" spans="2:15" ht="15" customHeight="1" x14ac:dyDescent="0.3">
      <c r="B2766" s="42"/>
      <c r="C2766" s="43"/>
      <c r="D2766" s="44"/>
      <c r="E2766" s="45"/>
      <c r="F2766" s="46"/>
      <c r="G2766" s="47"/>
      <c r="H2766" s="48"/>
      <c r="I2766" s="43"/>
      <c r="J2766" s="49"/>
      <c r="K2766" s="50"/>
      <c r="L2766" s="43"/>
      <c r="M2766" s="47"/>
      <c r="N2766" s="48"/>
      <c r="O2766" s="51"/>
    </row>
    <row r="2767" spans="2:15" ht="15" customHeight="1" x14ac:dyDescent="0.3">
      <c r="B2767" s="32"/>
      <c r="C2767" s="33"/>
      <c r="D2767" s="34"/>
      <c r="E2767" s="35"/>
      <c r="F2767" s="36"/>
      <c r="G2767" s="37"/>
      <c r="H2767" s="38"/>
      <c r="I2767" s="33"/>
      <c r="J2767" s="39"/>
      <c r="K2767" s="40"/>
      <c r="L2767" s="33"/>
      <c r="M2767" s="37"/>
      <c r="N2767" s="38"/>
      <c r="O2767" s="41"/>
    </row>
    <row r="2768" spans="2:15" ht="15" customHeight="1" x14ac:dyDescent="0.3">
      <c r="B2768" s="42"/>
      <c r="C2768" s="43"/>
      <c r="D2768" s="44"/>
      <c r="E2768" s="45"/>
      <c r="F2768" s="46"/>
      <c r="G2768" s="47"/>
      <c r="H2768" s="48"/>
      <c r="I2768" s="43"/>
      <c r="J2768" s="49"/>
      <c r="K2768" s="50"/>
      <c r="L2768" s="43"/>
      <c r="M2768" s="47"/>
      <c r="N2768" s="48"/>
      <c r="O2768" s="51"/>
    </row>
    <row r="2769" spans="2:15" ht="15" customHeight="1" x14ac:dyDescent="0.3">
      <c r="B2769" s="32"/>
      <c r="C2769" s="33"/>
      <c r="D2769" s="34"/>
      <c r="E2769" s="35"/>
      <c r="F2769" s="36"/>
      <c r="G2769" s="37"/>
      <c r="H2769" s="38"/>
      <c r="I2769" s="33"/>
      <c r="J2769" s="39"/>
      <c r="K2769" s="40"/>
      <c r="L2769" s="33"/>
      <c r="M2769" s="37"/>
      <c r="N2769" s="38"/>
      <c r="O2769" s="41"/>
    </row>
    <row r="2770" spans="2:15" ht="15" customHeight="1" x14ac:dyDescent="0.3">
      <c r="B2770" s="42"/>
      <c r="C2770" s="43"/>
      <c r="D2770" s="44"/>
      <c r="E2770" s="45"/>
      <c r="F2770" s="46"/>
      <c r="G2770" s="47"/>
      <c r="H2770" s="48"/>
      <c r="I2770" s="43"/>
      <c r="J2770" s="49"/>
      <c r="K2770" s="50"/>
      <c r="L2770" s="43"/>
      <c r="M2770" s="47"/>
      <c r="N2770" s="48"/>
      <c r="O2770" s="51"/>
    </row>
    <row r="2771" spans="2:15" ht="15" customHeight="1" x14ac:dyDescent="0.3">
      <c r="B2771" s="32"/>
      <c r="C2771" s="33"/>
      <c r="D2771" s="34"/>
      <c r="E2771" s="35"/>
      <c r="F2771" s="36"/>
      <c r="G2771" s="37"/>
      <c r="H2771" s="38"/>
      <c r="I2771" s="33"/>
      <c r="J2771" s="39"/>
      <c r="K2771" s="40"/>
      <c r="L2771" s="33"/>
      <c r="M2771" s="37"/>
      <c r="N2771" s="38"/>
      <c r="O2771" s="41"/>
    </row>
    <row r="2772" spans="2:15" ht="15" customHeight="1" x14ac:dyDescent="0.3">
      <c r="B2772" s="42"/>
      <c r="C2772" s="43"/>
      <c r="D2772" s="44"/>
      <c r="E2772" s="45"/>
      <c r="F2772" s="46"/>
      <c r="G2772" s="47"/>
      <c r="H2772" s="48"/>
      <c r="I2772" s="43"/>
      <c r="J2772" s="49"/>
      <c r="K2772" s="50"/>
      <c r="L2772" s="43"/>
      <c r="M2772" s="47"/>
      <c r="N2772" s="48"/>
      <c r="O2772" s="51"/>
    </row>
    <row r="2773" spans="2:15" ht="15" customHeight="1" x14ac:dyDescent="0.3">
      <c r="B2773" s="32"/>
      <c r="C2773" s="33"/>
      <c r="D2773" s="34"/>
      <c r="E2773" s="35"/>
      <c r="F2773" s="36"/>
      <c r="G2773" s="37"/>
      <c r="H2773" s="38"/>
      <c r="I2773" s="33"/>
      <c r="J2773" s="39"/>
      <c r="K2773" s="40"/>
      <c r="L2773" s="33"/>
      <c r="M2773" s="37"/>
      <c r="N2773" s="38"/>
      <c r="O2773" s="41"/>
    </row>
    <row r="2774" spans="2:15" ht="15" customHeight="1" x14ac:dyDescent="0.3">
      <c r="B2774" s="42"/>
      <c r="C2774" s="43"/>
      <c r="D2774" s="44"/>
      <c r="E2774" s="45"/>
      <c r="F2774" s="46"/>
      <c r="G2774" s="47"/>
      <c r="H2774" s="48"/>
      <c r="I2774" s="43"/>
      <c r="J2774" s="49"/>
      <c r="K2774" s="50"/>
      <c r="L2774" s="43"/>
      <c r="M2774" s="47"/>
      <c r="N2774" s="48"/>
      <c r="O2774" s="51"/>
    </row>
    <row r="2775" spans="2:15" ht="15" customHeight="1" x14ac:dyDescent="0.3">
      <c r="B2775" s="32"/>
      <c r="C2775" s="33"/>
      <c r="D2775" s="34"/>
      <c r="E2775" s="35"/>
      <c r="F2775" s="36"/>
      <c r="G2775" s="37"/>
      <c r="H2775" s="38"/>
      <c r="I2775" s="33"/>
      <c r="J2775" s="39"/>
      <c r="K2775" s="40"/>
      <c r="L2775" s="33"/>
      <c r="M2775" s="37"/>
      <c r="N2775" s="38"/>
      <c r="O2775" s="41"/>
    </row>
    <row r="2776" spans="2:15" ht="15" customHeight="1" x14ac:dyDescent="0.3">
      <c r="B2776" s="42"/>
      <c r="C2776" s="43"/>
      <c r="D2776" s="44"/>
      <c r="E2776" s="45"/>
      <c r="F2776" s="46"/>
      <c r="G2776" s="47"/>
      <c r="H2776" s="48"/>
      <c r="I2776" s="43"/>
      <c r="J2776" s="49"/>
      <c r="K2776" s="50"/>
      <c r="L2776" s="43"/>
      <c r="M2776" s="47"/>
      <c r="N2776" s="48"/>
      <c r="O2776" s="51"/>
    </row>
    <row r="2777" spans="2:15" ht="15" customHeight="1" x14ac:dyDescent="0.3">
      <c r="B2777" s="32"/>
      <c r="C2777" s="33"/>
      <c r="D2777" s="34"/>
      <c r="E2777" s="35"/>
      <c r="F2777" s="36"/>
      <c r="G2777" s="37"/>
      <c r="H2777" s="38"/>
      <c r="I2777" s="33"/>
      <c r="J2777" s="39"/>
      <c r="K2777" s="40"/>
      <c r="L2777" s="33"/>
      <c r="M2777" s="37"/>
      <c r="N2777" s="38"/>
      <c r="O2777" s="41"/>
    </row>
    <row r="2778" spans="2:15" ht="15" customHeight="1" x14ac:dyDescent="0.3">
      <c r="B2778" s="42"/>
      <c r="C2778" s="43"/>
      <c r="D2778" s="44"/>
      <c r="E2778" s="45"/>
      <c r="F2778" s="46"/>
      <c r="G2778" s="47"/>
      <c r="H2778" s="48"/>
      <c r="I2778" s="43"/>
      <c r="J2778" s="49"/>
      <c r="K2778" s="50"/>
      <c r="L2778" s="43"/>
      <c r="M2778" s="47"/>
      <c r="N2778" s="48"/>
      <c r="O2778" s="51"/>
    </row>
    <row r="2779" spans="2:15" ht="15" customHeight="1" x14ac:dyDescent="0.3">
      <c r="B2779" s="32"/>
      <c r="C2779" s="33"/>
      <c r="D2779" s="34"/>
      <c r="E2779" s="35"/>
      <c r="F2779" s="36"/>
      <c r="G2779" s="37"/>
      <c r="H2779" s="38"/>
      <c r="I2779" s="33"/>
      <c r="J2779" s="39"/>
      <c r="K2779" s="40"/>
      <c r="L2779" s="33"/>
      <c r="M2779" s="37"/>
      <c r="N2779" s="38"/>
      <c r="O2779" s="41"/>
    </row>
    <row r="2780" spans="2:15" ht="15" customHeight="1" x14ac:dyDescent="0.3">
      <c r="B2780" s="42"/>
      <c r="C2780" s="43"/>
      <c r="D2780" s="44"/>
      <c r="E2780" s="45"/>
      <c r="F2780" s="46"/>
      <c r="G2780" s="47"/>
      <c r="H2780" s="48"/>
      <c r="I2780" s="43"/>
      <c r="J2780" s="49"/>
      <c r="K2780" s="50"/>
      <c r="L2780" s="43"/>
      <c r="M2780" s="47"/>
      <c r="N2780" s="48"/>
      <c r="O2780" s="51"/>
    </row>
    <row r="2781" spans="2:15" ht="15" customHeight="1" x14ac:dyDescent="0.3">
      <c r="B2781" s="32"/>
      <c r="C2781" s="33"/>
      <c r="D2781" s="34"/>
      <c r="E2781" s="35"/>
      <c r="F2781" s="36"/>
      <c r="G2781" s="37"/>
      <c r="H2781" s="38"/>
      <c r="I2781" s="33"/>
      <c r="J2781" s="39"/>
      <c r="K2781" s="40"/>
      <c r="L2781" s="33"/>
      <c r="M2781" s="37"/>
      <c r="N2781" s="38"/>
      <c r="O2781" s="41"/>
    </row>
    <row r="2782" spans="2:15" ht="15" customHeight="1" x14ac:dyDescent="0.3">
      <c r="B2782" s="42"/>
      <c r="C2782" s="43"/>
      <c r="D2782" s="44"/>
      <c r="E2782" s="45"/>
      <c r="F2782" s="46"/>
      <c r="G2782" s="47"/>
      <c r="H2782" s="48"/>
      <c r="I2782" s="43"/>
      <c r="J2782" s="49"/>
      <c r="K2782" s="50"/>
      <c r="L2782" s="43"/>
      <c r="M2782" s="47"/>
      <c r="N2782" s="48"/>
      <c r="O2782" s="51"/>
    </row>
    <row r="2783" spans="2:15" ht="15" customHeight="1" x14ac:dyDescent="0.3">
      <c r="B2783" s="32"/>
      <c r="C2783" s="33"/>
      <c r="D2783" s="34"/>
      <c r="E2783" s="35"/>
      <c r="F2783" s="36"/>
      <c r="G2783" s="37"/>
      <c r="H2783" s="38"/>
      <c r="I2783" s="33"/>
      <c r="J2783" s="39"/>
      <c r="K2783" s="40"/>
      <c r="L2783" s="33"/>
      <c r="M2783" s="37"/>
      <c r="N2783" s="38"/>
      <c r="O2783" s="41"/>
    </row>
    <row r="2784" spans="2:15" ht="15" customHeight="1" x14ac:dyDescent="0.3">
      <c r="B2784" s="42"/>
      <c r="C2784" s="43"/>
      <c r="D2784" s="44"/>
      <c r="E2784" s="45"/>
      <c r="F2784" s="46"/>
      <c r="G2784" s="47"/>
      <c r="H2784" s="48"/>
      <c r="I2784" s="43"/>
      <c r="J2784" s="49"/>
      <c r="K2784" s="50"/>
      <c r="L2784" s="43"/>
      <c r="M2784" s="47"/>
      <c r="N2784" s="48"/>
      <c r="O2784" s="51"/>
    </row>
    <row r="2785" spans="2:15" ht="15" customHeight="1" x14ac:dyDescent="0.3">
      <c r="B2785" s="32"/>
      <c r="C2785" s="33"/>
      <c r="D2785" s="34"/>
      <c r="E2785" s="35"/>
      <c r="F2785" s="36"/>
      <c r="G2785" s="37"/>
      <c r="H2785" s="38"/>
      <c r="I2785" s="33"/>
      <c r="J2785" s="39"/>
      <c r="K2785" s="40"/>
      <c r="L2785" s="33"/>
      <c r="M2785" s="37"/>
      <c r="N2785" s="38"/>
      <c r="O2785" s="41"/>
    </row>
    <row r="2786" spans="2:15" ht="15" customHeight="1" x14ac:dyDescent="0.3">
      <c r="B2786" s="42"/>
      <c r="C2786" s="43"/>
      <c r="D2786" s="44"/>
      <c r="E2786" s="45"/>
      <c r="F2786" s="46"/>
      <c r="G2786" s="47"/>
      <c r="H2786" s="48"/>
      <c r="I2786" s="43"/>
      <c r="J2786" s="49"/>
      <c r="K2786" s="50"/>
      <c r="L2786" s="43"/>
      <c r="M2786" s="47"/>
      <c r="N2786" s="48"/>
      <c r="O2786" s="51"/>
    </row>
    <row r="2787" spans="2:15" ht="15" customHeight="1" x14ac:dyDescent="0.3">
      <c r="B2787" s="32"/>
      <c r="C2787" s="33"/>
      <c r="D2787" s="34"/>
      <c r="E2787" s="35"/>
      <c r="F2787" s="36"/>
      <c r="G2787" s="37"/>
      <c r="H2787" s="38"/>
      <c r="I2787" s="33"/>
      <c r="J2787" s="39"/>
      <c r="K2787" s="40"/>
      <c r="L2787" s="33"/>
      <c r="M2787" s="37"/>
      <c r="N2787" s="38"/>
      <c r="O2787" s="41"/>
    </row>
    <row r="2788" spans="2:15" ht="15" customHeight="1" x14ac:dyDescent="0.3">
      <c r="B2788" s="42"/>
      <c r="C2788" s="43"/>
      <c r="D2788" s="44"/>
      <c r="E2788" s="45"/>
      <c r="F2788" s="46"/>
      <c r="G2788" s="47"/>
      <c r="H2788" s="48"/>
      <c r="I2788" s="43"/>
      <c r="J2788" s="49"/>
      <c r="K2788" s="50"/>
      <c r="L2788" s="43"/>
      <c r="M2788" s="47"/>
      <c r="N2788" s="48"/>
      <c r="O2788" s="51"/>
    </row>
    <row r="2789" spans="2:15" ht="15" customHeight="1" x14ac:dyDescent="0.3">
      <c r="B2789" s="32"/>
      <c r="C2789" s="33"/>
      <c r="D2789" s="34"/>
      <c r="E2789" s="35"/>
      <c r="F2789" s="36"/>
      <c r="G2789" s="37"/>
      <c r="H2789" s="38"/>
      <c r="I2789" s="33"/>
      <c r="J2789" s="39"/>
      <c r="K2789" s="40"/>
      <c r="L2789" s="33"/>
      <c r="M2789" s="37"/>
      <c r="N2789" s="38"/>
      <c r="O2789" s="41"/>
    </row>
    <row r="2790" spans="2:15" ht="15" customHeight="1" x14ac:dyDescent="0.3">
      <c r="B2790" s="42"/>
      <c r="C2790" s="43"/>
      <c r="D2790" s="44"/>
      <c r="E2790" s="45"/>
      <c r="F2790" s="46"/>
      <c r="G2790" s="47"/>
      <c r="H2790" s="48"/>
      <c r="I2790" s="43"/>
      <c r="J2790" s="49"/>
      <c r="K2790" s="50"/>
      <c r="L2790" s="43"/>
      <c r="M2790" s="47"/>
      <c r="N2790" s="48"/>
      <c r="O2790" s="51"/>
    </row>
    <row r="2791" spans="2:15" ht="15" customHeight="1" x14ac:dyDescent="0.3">
      <c r="B2791" s="32"/>
      <c r="C2791" s="33"/>
      <c r="D2791" s="34"/>
      <c r="E2791" s="35"/>
      <c r="F2791" s="36"/>
      <c r="G2791" s="37"/>
      <c r="H2791" s="38"/>
      <c r="I2791" s="33"/>
      <c r="J2791" s="39"/>
      <c r="K2791" s="40"/>
      <c r="L2791" s="33"/>
      <c r="M2791" s="37"/>
      <c r="N2791" s="38"/>
      <c r="O2791" s="41"/>
    </row>
    <row r="2792" spans="2:15" ht="15" customHeight="1" x14ac:dyDescent="0.3">
      <c r="B2792" s="42"/>
      <c r="C2792" s="43"/>
      <c r="D2792" s="44"/>
      <c r="E2792" s="45"/>
      <c r="F2792" s="46"/>
      <c r="G2792" s="47"/>
      <c r="H2792" s="48"/>
      <c r="I2792" s="43"/>
      <c r="J2792" s="49"/>
      <c r="K2792" s="50"/>
      <c r="L2792" s="43"/>
      <c r="M2792" s="47"/>
      <c r="N2792" s="48"/>
      <c r="O2792" s="51"/>
    </row>
    <row r="2793" spans="2:15" ht="15" customHeight="1" x14ac:dyDescent="0.3">
      <c r="B2793" s="32"/>
      <c r="C2793" s="33"/>
      <c r="D2793" s="34"/>
      <c r="E2793" s="35"/>
      <c r="F2793" s="36"/>
      <c r="G2793" s="37"/>
      <c r="H2793" s="38"/>
      <c r="I2793" s="33"/>
      <c r="J2793" s="39"/>
      <c r="K2793" s="40"/>
      <c r="L2793" s="33"/>
      <c r="M2793" s="37"/>
      <c r="N2793" s="38"/>
      <c r="O2793" s="41"/>
    </row>
    <row r="2794" spans="2:15" ht="15" customHeight="1" x14ac:dyDescent="0.3">
      <c r="B2794" s="42"/>
      <c r="C2794" s="43"/>
      <c r="D2794" s="44"/>
      <c r="E2794" s="45"/>
      <c r="F2794" s="46"/>
      <c r="G2794" s="47"/>
      <c r="H2794" s="48"/>
      <c r="I2794" s="43"/>
      <c r="J2794" s="49"/>
      <c r="K2794" s="50"/>
      <c r="L2794" s="43"/>
      <c r="M2794" s="47"/>
      <c r="N2794" s="48"/>
      <c r="O2794" s="51"/>
    </row>
    <row r="2795" spans="2:15" ht="15" customHeight="1" x14ac:dyDescent="0.3">
      <c r="B2795" s="32"/>
      <c r="C2795" s="33"/>
      <c r="D2795" s="34"/>
      <c r="E2795" s="35"/>
      <c r="F2795" s="36"/>
      <c r="G2795" s="37"/>
      <c r="H2795" s="38"/>
      <c r="I2795" s="33"/>
      <c r="J2795" s="39"/>
      <c r="K2795" s="40"/>
      <c r="L2795" s="33"/>
      <c r="M2795" s="37"/>
      <c r="N2795" s="38"/>
      <c r="O2795" s="41"/>
    </row>
    <row r="2796" spans="2:15" ht="15" customHeight="1" x14ac:dyDescent="0.3">
      <c r="B2796" s="42"/>
      <c r="C2796" s="43"/>
      <c r="D2796" s="44"/>
      <c r="E2796" s="45"/>
      <c r="F2796" s="46"/>
      <c r="G2796" s="47"/>
      <c r="H2796" s="48"/>
      <c r="I2796" s="43"/>
      <c r="J2796" s="49"/>
      <c r="K2796" s="50"/>
      <c r="L2796" s="43"/>
      <c r="M2796" s="47"/>
      <c r="N2796" s="48"/>
      <c r="O2796" s="51"/>
    </row>
    <row r="2797" spans="2:15" ht="15" customHeight="1" x14ac:dyDescent="0.3">
      <c r="B2797" s="32"/>
      <c r="C2797" s="33"/>
      <c r="D2797" s="34"/>
      <c r="E2797" s="35"/>
      <c r="F2797" s="36"/>
      <c r="G2797" s="37"/>
      <c r="H2797" s="38"/>
      <c r="I2797" s="33"/>
      <c r="J2797" s="39"/>
      <c r="K2797" s="40"/>
      <c r="L2797" s="33"/>
      <c r="M2797" s="37"/>
      <c r="N2797" s="38"/>
      <c r="O2797" s="41"/>
    </row>
    <row r="2798" spans="2:15" ht="15" customHeight="1" x14ac:dyDescent="0.3">
      <c r="B2798" s="42"/>
      <c r="C2798" s="43"/>
      <c r="D2798" s="44"/>
      <c r="E2798" s="45"/>
      <c r="F2798" s="46"/>
      <c r="G2798" s="47"/>
      <c r="H2798" s="48"/>
      <c r="I2798" s="43"/>
      <c r="J2798" s="49"/>
      <c r="K2798" s="50"/>
      <c r="L2798" s="43"/>
      <c r="M2798" s="47"/>
      <c r="N2798" s="48"/>
      <c r="O2798" s="51"/>
    </row>
    <row r="2799" spans="2:15" ht="15" customHeight="1" x14ac:dyDescent="0.3">
      <c r="B2799" s="32"/>
      <c r="C2799" s="33"/>
      <c r="D2799" s="34"/>
      <c r="E2799" s="35"/>
      <c r="F2799" s="36"/>
      <c r="G2799" s="37"/>
      <c r="H2799" s="38"/>
      <c r="I2799" s="33"/>
      <c r="J2799" s="39"/>
      <c r="K2799" s="40"/>
      <c r="L2799" s="33"/>
      <c r="M2799" s="37"/>
      <c r="N2799" s="38"/>
      <c r="O2799" s="41"/>
    </row>
    <row r="2800" spans="2:15" ht="15" customHeight="1" x14ac:dyDescent="0.3">
      <c r="B2800" s="42"/>
      <c r="C2800" s="43"/>
      <c r="D2800" s="44"/>
      <c r="E2800" s="45"/>
      <c r="F2800" s="46"/>
      <c r="G2800" s="47"/>
      <c r="H2800" s="48"/>
      <c r="I2800" s="43"/>
      <c r="J2800" s="49"/>
      <c r="K2800" s="50"/>
      <c r="L2800" s="43"/>
      <c r="M2800" s="47"/>
      <c r="N2800" s="48"/>
      <c r="O2800" s="51"/>
    </row>
    <row r="2801" spans="2:15" ht="15" customHeight="1" x14ac:dyDescent="0.3">
      <c r="B2801" s="32"/>
      <c r="C2801" s="33"/>
      <c r="D2801" s="34"/>
      <c r="E2801" s="35"/>
      <c r="F2801" s="36"/>
      <c r="G2801" s="37"/>
      <c r="H2801" s="38"/>
      <c r="I2801" s="33"/>
      <c r="J2801" s="39"/>
      <c r="K2801" s="40"/>
      <c r="L2801" s="33"/>
      <c r="M2801" s="37"/>
      <c r="N2801" s="38"/>
      <c r="O2801" s="41"/>
    </row>
    <row r="2802" spans="2:15" ht="15" customHeight="1" x14ac:dyDescent="0.3">
      <c r="B2802" s="42"/>
      <c r="C2802" s="43"/>
      <c r="D2802" s="44"/>
      <c r="E2802" s="45"/>
      <c r="F2802" s="46"/>
      <c r="G2802" s="47"/>
      <c r="H2802" s="48"/>
      <c r="I2802" s="43"/>
      <c r="J2802" s="49"/>
      <c r="K2802" s="50"/>
      <c r="L2802" s="43"/>
      <c r="M2802" s="47"/>
      <c r="N2802" s="48"/>
      <c r="O2802" s="51"/>
    </row>
    <row r="2803" spans="2:15" ht="15" customHeight="1" x14ac:dyDescent="0.3">
      <c r="B2803" s="32"/>
      <c r="C2803" s="33"/>
      <c r="D2803" s="34"/>
      <c r="E2803" s="35"/>
      <c r="F2803" s="36"/>
      <c r="G2803" s="37"/>
      <c r="H2803" s="38"/>
      <c r="I2803" s="33"/>
      <c r="J2803" s="39"/>
      <c r="K2803" s="40"/>
      <c r="L2803" s="33"/>
      <c r="M2803" s="37"/>
      <c r="N2803" s="38"/>
      <c r="O2803" s="41"/>
    </row>
    <row r="2804" spans="2:15" ht="15" customHeight="1" x14ac:dyDescent="0.3">
      <c r="B2804" s="42"/>
      <c r="C2804" s="43"/>
      <c r="D2804" s="44"/>
      <c r="E2804" s="45"/>
      <c r="F2804" s="46"/>
      <c r="G2804" s="47"/>
      <c r="H2804" s="48"/>
      <c r="I2804" s="43"/>
      <c r="J2804" s="49"/>
      <c r="K2804" s="50"/>
      <c r="L2804" s="43"/>
      <c r="M2804" s="47"/>
      <c r="N2804" s="48"/>
      <c r="O2804" s="51"/>
    </row>
    <row r="2805" spans="2:15" ht="15" customHeight="1" x14ac:dyDescent="0.3">
      <c r="B2805" s="32"/>
      <c r="C2805" s="33"/>
      <c r="D2805" s="34"/>
      <c r="E2805" s="35"/>
      <c r="F2805" s="36"/>
      <c r="G2805" s="37"/>
      <c r="H2805" s="38"/>
      <c r="I2805" s="33"/>
      <c r="J2805" s="39"/>
      <c r="K2805" s="40"/>
      <c r="L2805" s="33"/>
      <c r="M2805" s="37"/>
      <c r="N2805" s="38"/>
      <c r="O2805" s="41"/>
    </row>
    <row r="2806" spans="2:15" ht="15" customHeight="1" x14ac:dyDescent="0.3">
      <c r="B2806" s="42"/>
      <c r="C2806" s="43"/>
      <c r="D2806" s="44"/>
      <c r="E2806" s="45"/>
      <c r="F2806" s="46"/>
      <c r="G2806" s="47"/>
      <c r="H2806" s="48"/>
      <c r="I2806" s="43"/>
      <c r="J2806" s="49"/>
      <c r="K2806" s="50"/>
      <c r="L2806" s="43"/>
      <c r="M2806" s="47"/>
      <c r="N2806" s="48"/>
      <c r="O2806" s="51"/>
    </row>
    <row r="2807" spans="2:15" ht="15" customHeight="1" x14ac:dyDescent="0.3">
      <c r="B2807" s="32"/>
      <c r="C2807" s="33"/>
      <c r="D2807" s="34"/>
      <c r="E2807" s="35"/>
      <c r="F2807" s="36"/>
      <c r="G2807" s="37"/>
      <c r="H2807" s="38"/>
      <c r="I2807" s="33"/>
      <c r="J2807" s="39"/>
      <c r="K2807" s="40"/>
      <c r="L2807" s="33"/>
      <c r="M2807" s="37"/>
      <c r="N2807" s="38"/>
      <c r="O2807" s="41"/>
    </row>
    <row r="2808" spans="2:15" ht="15" customHeight="1" x14ac:dyDescent="0.3">
      <c r="B2808" s="42"/>
      <c r="C2808" s="43"/>
      <c r="D2808" s="44"/>
      <c r="E2808" s="45"/>
      <c r="F2808" s="46"/>
      <c r="G2808" s="47"/>
      <c r="H2808" s="48"/>
      <c r="I2808" s="43"/>
      <c r="J2808" s="49"/>
      <c r="K2808" s="50"/>
      <c r="L2808" s="43"/>
      <c r="M2808" s="47"/>
      <c r="N2808" s="48"/>
      <c r="O2808" s="51"/>
    </row>
    <row r="2809" spans="2:15" ht="15" customHeight="1" x14ac:dyDescent="0.3">
      <c r="B2809" s="32"/>
      <c r="C2809" s="33"/>
      <c r="D2809" s="34"/>
      <c r="E2809" s="35"/>
      <c r="F2809" s="36"/>
      <c r="G2809" s="37"/>
      <c r="H2809" s="38"/>
      <c r="I2809" s="33"/>
      <c r="J2809" s="39"/>
      <c r="K2809" s="40"/>
      <c r="L2809" s="33"/>
      <c r="M2809" s="37"/>
      <c r="N2809" s="38"/>
      <c r="O2809" s="41"/>
    </row>
    <row r="2810" spans="2:15" ht="15" customHeight="1" x14ac:dyDescent="0.3">
      <c r="B2810" s="42"/>
      <c r="C2810" s="43"/>
      <c r="D2810" s="44"/>
      <c r="E2810" s="45"/>
      <c r="F2810" s="46"/>
      <c r="G2810" s="47"/>
      <c r="H2810" s="48"/>
      <c r="I2810" s="43"/>
      <c r="J2810" s="49"/>
      <c r="K2810" s="50"/>
      <c r="L2810" s="43"/>
      <c r="M2810" s="47"/>
      <c r="N2810" s="48"/>
      <c r="O2810" s="51"/>
    </row>
    <row r="2811" spans="2:15" ht="15" customHeight="1" x14ac:dyDescent="0.3">
      <c r="B2811" s="32"/>
      <c r="C2811" s="33"/>
      <c r="D2811" s="34"/>
      <c r="E2811" s="35"/>
      <c r="F2811" s="36"/>
      <c r="G2811" s="37"/>
      <c r="H2811" s="38"/>
      <c r="I2811" s="33"/>
      <c r="J2811" s="39"/>
      <c r="K2811" s="40"/>
      <c r="L2811" s="33"/>
      <c r="M2811" s="37"/>
      <c r="N2811" s="38"/>
      <c r="O2811" s="41"/>
    </row>
    <row r="2812" spans="2:15" ht="15" customHeight="1" x14ac:dyDescent="0.3">
      <c r="B2812" s="42"/>
      <c r="C2812" s="43"/>
      <c r="D2812" s="44"/>
      <c r="E2812" s="45"/>
      <c r="F2812" s="46"/>
      <c r="G2812" s="47"/>
      <c r="H2812" s="48"/>
      <c r="I2812" s="43"/>
      <c r="J2812" s="49"/>
      <c r="K2812" s="50"/>
      <c r="L2812" s="43"/>
      <c r="M2812" s="47"/>
      <c r="N2812" s="48"/>
      <c r="O2812" s="51"/>
    </row>
    <row r="2813" spans="2:15" ht="15" customHeight="1" x14ac:dyDescent="0.3">
      <c r="B2813" s="32"/>
      <c r="C2813" s="33"/>
      <c r="D2813" s="34"/>
      <c r="E2813" s="35"/>
      <c r="F2813" s="36"/>
      <c r="G2813" s="37"/>
      <c r="H2813" s="38"/>
      <c r="I2813" s="33"/>
      <c r="J2813" s="39"/>
      <c r="K2813" s="40"/>
      <c r="L2813" s="33"/>
      <c r="M2813" s="37"/>
      <c r="N2813" s="38"/>
      <c r="O2813" s="41"/>
    </row>
    <row r="2814" spans="2:15" ht="15" customHeight="1" x14ac:dyDescent="0.3">
      <c r="B2814" s="42"/>
      <c r="C2814" s="43"/>
      <c r="D2814" s="44"/>
      <c r="E2814" s="45"/>
      <c r="F2814" s="46"/>
      <c r="G2814" s="47"/>
      <c r="H2814" s="48"/>
      <c r="I2814" s="43"/>
      <c r="J2814" s="49"/>
      <c r="K2814" s="50"/>
      <c r="L2814" s="43"/>
      <c r="M2814" s="47"/>
      <c r="N2814" s="48"/>
      <c r="O2814" s="51"/>
    </row>
    <row r="2815" spans="2:15" ht="15" customHeight="1" x14ac:dyDescent="0.3">
      <c r="B2815" s="32"/>
      <c r="C2815" s="33"/>
      <c r="D2815" s="34"/>
      <c r="E2815" s="35"/>
      <c r="F2815" s="36"/>
      <c r="G2815" s="37"/>
      <c r="H2815" s="38"/>
      <c r="I2815" s="33"/>
      <c r="J2815" s="39"/>
      <c r="K2815" s="40"/>
      <c r="L2815" s="33"/>
      <c r="M2815" s="37"/>
      <c r="N2815" s="38"/>
      <c r="O2815" s="41"/>
    </row>
    <row r="2816" spans="2:15" ht="15" customHeight="1" x14ac:dyDescent="0.3">
      <c r="B2816" s="42"/>
      <c r="C2816" s="43"/>
      <c r="D2816" s="44"/>
      <c r="E2816" s="45"/>
      <c r="F2816" s="46"/>
      <c r="G2816" s="47"/>
      <c r="H2816" s="48"/>
      <c r="I2816" s="43"/>
      <c r="J2816" s="49"/>
      <c r="K2816" s="50"/>
      <c r="L2816" s="43"/>
      <c r="M2816" s="47"/>
      <c r="N2816" s="48"/>
      <c r="O2816" s="51"/>
    </row>
    <row r="2817" spans="2:15" ht="15" customHeight="1" x14ac:dyDescent="0.3">
      <c r="B2817" s="32"/>
      <c r="C2817" s="33"/>
      <c r="D2817" s="34"/>
      <c r="E2817" s="35"/>
      <c r="F2817" s="36"/>
      <c r="G2817" s="37"/>
      <c r="H2817" s="38"/>
      <c r="I2817" s="33"/>
      <c r="J2817" s="39"/>
      <c r="K2817" s="40"/>
      <c r="L2817" s="33"/>
      <c r="M2817" s="37"/>
      <c r="N2817" s="38"/>
      <c r="O2817" s="41"/>
    </row>
    <row r="2818" spans="2:15" ht="15" customHeight="1" x14ac:dyDescent="0.3">
      <c r="B2818" s="42"/>
      <c r="C2818" s="43"/>
      <c r="D2818" s="44"/>
      <c r="E2818" s="45"/>
      <c r="F2818" s="46"/>
      <c r="G2818" s="47"/>
      <c r="H2818" s="48"/>
      <c r="I2818" s="43"/>
      <c r="J2818" s="49"/>
      <c r="K2818" s="50"/>
      <c r="L2818" s="43"/>
      <c r="M2818" s="47"/>
      <c r="N2818" s="48"/>
      <c r="O2818" s="51"/>
    </row>
    <row r="2819" spans="2:15" ht="15" customHeight="1" x14ac:dyDescent="0.3">
      <c r="B2819" s="32"/>
      <c r="C2819" s="33"/>
      <c r="D2819" s="34"/>
      <c r="E2819" s="35"/>
      <c r="F2819" s="36"/>
      <c r="G2819" s="37"/>
      <c r="H2819" s="38"/>
      <c r="I2819" s="33"/>
      <c r="J2819" s="39"/>
      <c r="K2819" s="40"/>
      <c r="L2819" s="33"/>
      <c r="M2819" s="37"/>
      <c r="N2819" s="38"/>
      <c r="O2819" s="41"/>
    </row>
    <row r="2820" spans="2:15" ht="15" customHeight="1" x14ac:dyDescent="0.3">
      <c r="B2820" s="42"/>
      <c r="C2820" s="43"/>
      <c r="D2820" s="44"/>
      <c r="E2820" s="45"/>
      <c r="F2820" s="46"/>
      <c r="G2820" s="47"/>
      <c r="H2820" s="48"/>
      <c r="I2820" s="43"/>
      <c r="J2820" s="49"/>
      <c r="K2820" s="50"/>
      <c r="L2820" s="43"/>
      <c r="M2820" s="47"/>
      <c r="N2820" s="48"/>
      <c r="O2820" s="51"/>
    </row>
    <row r="2821" spans="2:15" ht="15" customHeight="1" x14ac:dyDescent="0.3">
      <c r="B2821" s="32"/>
      <c r="C2821" s="33"/>
      <c r="D2821" s="34"/>
      <c r="E2821" s="35"/>
      <c r="F2821" s="36"/>
      <c r="G2821" s="37"/>
      <c r="H2821" s="38"/>
      <c r="I2821" s="33"/>
      <c r="J2821" s="39"/>
      <c r="K2821" s="40"/>
      <c r="L2821" s="33"/>
      <c r="M2821" s="37"/>
      <c r="N2821" s="38"/>
      <c r="O2821" s="41"/>
    </row>
    <row r="2822" spans="2:15" ht="15" customHeight="1" x14ac:dyDescent="0.3">
      <c r="B2822" s="42"/>
      <c r="C2822" s="43"/>
      <c r="D2822" s="44"/>
      <c r="E2822" s="45"/>
      <c r="F2822" s="46"/>
      <c r="G2822" s="47"/>
      <c r="H2822" s="48"/>
      <c r="I2822" s="43"/>
      <c r="J2822" s="49"/>
      <c r="K2822" s="50"/>
      <c r="L2822" s="43"/>
      <c r="M2822" s="47"/>
      <c r="N2822" s="48"/>
      <c r="O2822" s="51"/>
    </row>
    <row r="2823" spans="2:15" ht="15" customHeight="1" x14ac:dyDescent="0.3">
      <c r="B2823" s="32"/>
      <c r="C2823" s="33"/>
      <c r="D2823" s="34"/>
      <c r="E2823" s="35"/>
      <c r="F2823" s="36"/>
      <c r="G2823" s="37"/>
      <c r="H2823" s="38"/>
      <c r="I2823" s="33"/>
      <c r="J2823" s="39"/>
      <c r="K2823" s="40"/>
      <c r="L2823" s="33"/>
      <c r="M2823" s="37"/>
      <c r="N2823" s="38"/>
      <c r="O2823" s="41"/>
    </row>
    <row r="2824" spans="2:15" ht="15" customHeight="1" x14ac:dyDescent="0.3">
      <c r="B2824" s="42"/>
      <c r="C2824" s="43"/>
      <c r="D2824" s="44"/>
      <c r="E2824" s="45"/>
      <c r="F2824" s="46"/>
      <c r="G2824" s="47"/>
      <c r="H2824" s="48"/>
      <c r="I2824" s="43"/>
      <c r="J2824" s="49"/>
      <c r="K2824" s="50"/>
      <c r="L2824" s="43"/>
      <c r="M2824" s="47"/>
      <c r="N2824" s="48"/>
      <c r="O2824" s="51"/>
    </row>
    <row r="2825" spans="2:15" ht="15" customHeight="1" x14ac:dyDescent="0.3">
      <c r="B2825" s="32"/>
      <c r="C2825" s="33"/>
      <c r="D2825" s="34"/>
      <c r="E2825" s="35"/>
      <c r="F2825" s="36"/>
      <c r="G2825" s="37"/>
      <c r="H2825" s="38"/>
      <c r="I2825" s="33"/>
      <c r="J2825" s="39"/>
      <c r="K2825" s="40"/>
      <c r="L2825" s="33"/>
      <c r="M2825" s="37"/>
      <c r="N2825" s="38"/>
      <c r="O2825" s="41"/>
    </row>
    <row r="2826" spans="2:15" ht="15" customHeight="1" x14ac:dyDescent="0.3">
      <c r="B2826" s="42"/>
      <c r="C2826" s="43"/>
      <c r="D2826" s="44"/>
      <c r="E2826" s="45"/>
      <c r="F2826" s="46"/>
      <c r="G2826" s="47"/>
      <c r="H2826" s="48"/>
      <c r="I2826" s="43"/>
      <c r="J2826" s="49"/>
      <c r="K2826" s="50"/>
      <c r="L2826" s="43"/>
      <c r="M2826" s="47"/>
      <c r="N2826" s="48"/>
      <c r="O2826" s="51"/>
    </row>
    <row r="2827" spans="2:15" ht="15" customHeight="1" x14ac:dyDescent="0.3">
      <c r="B2827" s="32"/>
      <c r="C2827" s="33"/>
      <c r="D2827" s="34"/>
      <c r="E2827" s="35"/>
      <c r="F2827" s="36"/>
      <c r="G2827" s="37"/>
      <c r="H2827" s="38"/>
      <c r="I2827" s="33"/>
      <c r="J2827" s="39"/>
      <c r="K2827" s="40"/>
      <c r="L2827" s="33"/>
      <c r="M2827" s="37"/>
      <c r="N2827" s="38"/>
      <c r="O2827" s="41"/>
    </row>
    <row r="2828" spans="2:15" ht="15" customHeight="1" x14ac:dyDescent="0.3">
      <c r="B2828" s="42"/>
      <c r="C2828" s="43"/>
      <c r="D2828" s="44"/>
      <c r="E2828" s="45"/>
      <c r="F2828" s="46"/>
      <c r="G2828" s="47"/>
      <c r="H2828" s="48"/>
      <c r="I2828" s="43"/>
      <c r="J2828" s="49"/>
      <c r="K2828" s="50"/>
      <c r="L2828" s="43"/>
      <c r="M2828" s="47"/>
      <c r="N2828" s="48"/>
      <c r="O2828" s="51"/>
    </row>
    <row r="2829" spans="2:15" ht="15" customHeight="1" x14ac:dyDescent="0.3">
      <c r="B2829" s="32"/>
      <c r="C2829" s="33"/>
      <c r="D2829" s="34"/>
      <c r="E2829" s="35"/>
      <c r="F2829" s="36"/>
      <c r="G2829" s="37"/>
      <c r="H2829" s="38"/>
      <c r="I2829" s="33"/>
      <c r="J2829" s="39"/>
      <c r="K2829" s="40"/>
      <c r="L2829" s="33"/>
      <c r="M2829" s="37"/>
      <c r="N2829" s="38"/>
      <c r="O2829" s="41"/>
    </row>
    <row r="2830" spans="2:15" ht="15" customHeight="1" x14ac:dyDescent="0.3">
      <c r="B2830" s="42"/>
      <c r="C2830" s="43"/>
      <c r="D2830" s="44"/>
      <c r="E2830" s="45"/>
      <c r="F2830" s="46"/>
      <c r="G2830" s="47"/>
      <c r="H2830" s="48"/>
      <c r="I2830" s="43"/>
      <c r="J2830" s="49"/>
      <c r="K2830" s="50"/>
      <c r="L2830" s="43"/>
      <c r="M2830" s="47"/>
      <c r="N2830" s="48"/>
      <c r="O2830" s="51"/>
    </row>
    <row r="2831" spans="2:15" ht="15" customHeight="1" x14ac:dyDescent="0.3">
      <c r="B2831" s="32"/>
      <c r="C2831" s="33"/>
      <c r="D2831" s="34"/>
      <c r="E2831" s="35"/>
      <c r="F2831" s="36"/>
      <c r="G2831" s="37"/>
      <c r="H2831" s="38"/>
      <c r="I2831" s="33"/>
      <c r="J2831" s="39"/>
      <c r="K2831" s="40"/>
      <c r="L2831" s="33"/>
      <c r="M2831" s="37"/>
      <c r="N2831" s="38"/>
      <c r="O2831" s="41"/>
    </row>
    <row r="2832" spans="2:15" ht="15" customHeight="1" x14ac:dyDescent="0.3">
      <c r="B2832" s="42"/>
      <c r="C2832" s="43"/>
      <c r="D2832" s="44"/>
      <c r="E2832" s="45"/>
      <c r="F2832" s="46"/>
      <c r="G2832" s="47"/>
      <c r="H2832" s="48"/>
      <c r="I2832" s="43"/>
      <c r="J2832" s="49"/>
      <c r="K2832" s="50"/>
      <c r="L2832" s="43"/>
      <c r="M2832" s="47"/>
      <c r="N2832" s="48"/>
      <c r="O2832" s="51"/>
    </row>
    <row r="2833" spans="2:15" ht="15" customHeight="1" x14ac:dyDescent="0.3">
      <c r="B2833" s="32"/>
      <c r="C2833" s="33"/>
      <c r="D2833" s="34"/>
      <c r="E2833" s="35"/>
      <c r="F2833" s="36"/>
      <c r="G2833" s="37"/>
      <c r="H2833" s="38"/>
      <c r="I2833" s="33"/>
      <c r="J2833" s="39"/>
      <c r="K2833" s="40"/>
      <c r="L2833" s="33"/>
      <c r="M2833" s="37"/>
      <c r="N2833" s="38"/>
      <c r="O2833" s="41"/>
    </row>
    <row r="2834" spans="2:15" ht="15" customHeight="1" x14ac:dyDescent="0.3">
      <c r="B2834" s="42"/>
      <c r="C2834" s="43"/>
      <c r="D2834" s="44"/>
      <c r="E2834" s="45"/>
      <c r="F2834" s="46"/>
      <c r="G2834" s="47"/>
      <c r="H2834" s="48"/>
      <c r="I2834" s="43"/>
      <c r="J2834" s="49"/>
      <c r="K2834" s="50"/>
      <c r="L2834" s="43"/>
      <c r="M2834" s="47"/>
      <c r="N2834" s="48"/>
      <c r="O2834" s="51"/>
    </row>
    <row r="2835" spans="2:15" ht="15" customHeight="1" x14ac:dyDescent="0.3">
      <c r="B2835" s="32"/>
      <c r="C2835" s="33"/>
      <c r="D2835" s="34"/>
      <c r="E2835" s="35"/>
      <c r="F2835" s="36"/>
      <c r="G2835" s="37"/>
      <c r="H2835" s="38"/>
      <c r="I2835" s="33"/>
      <c r="J2835" s="39"/>
      <c r="K2835" s="40"/>
      <c r="L2835" s="33"/>
      <c r="M2835" s="37"/>
      <c r="N2835" s="38"/>
      <c r="O2835" s="41"/>
    </row>
    <row r="2836" spans="2:15" ht="15" customHeight="1" x14ac:dyDescent="0.3">
      <c r="B2836" s="42"/>
      <c r="C2836" s="43"/>
      <c r="D2836" s="44"/>
      <c r="E2836" s="45"/>
      <c r="F2836" s="46"/>
      <c r="G2836" s="47"/>
      <c r="H2836" s="48"/>
      <c r="I2836" s="43"/>
      <c r="J2836" s="49"/>
      <c r="K2836" s="50"/>
      <c r="L2836" s="43"/>
      <c r="M2836" s="47"/>
      <c r="N2836" s="48"/>
      <c r="O2836" s="51"/>
    </row>
    <row r="2837" spans="2:15" ht="15" customHeight="1" x14ac:dyDescent="0.3">
      <c r="B2837" s="32"/>
      <c r="C2837" s="33"/>
      <c r="D2837" s="34"/>
      <c r="E2837" s="35"/>
      <c r="F2837" s="36"/>
      <c r="G2837" s="37"/>
      <c r="H2837" s="38"/>
      <c r="I2837" s="33"/>
      <c r="J2837" s="39"/>
      <c r="K2837" s="40"/>
      <c r="L2837" s="33"/>
      <c r="M2837" s="37"/>
      <c r="N2837" s="38"/>
      <c r="O2837" s="41"/>
    </row>
    <row r="2838" spans="2:15" ht="15" customHeight="1" x14ac:dyDescent="0.3">
      <c r="B2838" s="42"/>
      <c r="C2838" s="43"/>
      <c r="D2838" s="44"/>
      <c r="E2838" s="45"/>
      <c r="F2838" s="46"/>
      <c r="G2838" s="47"/>
      <c r="H2838" s="48"/>
      <c r="I2838" s="43"/>
      <c r="J2838" s="49"/>
      <c r="K2838" s="50"/>
      <c r="L2838" s="43"/>
      <c r="M2838" s="47"/>
      <c r="N2838" s="48"/>
      <c r="O2838" s="51"/>
    </row>
    <row r="2839" spans="2:15" ht="15" customHeight="1" x14ac:dyDescent="0.3">
      <c r="B2839" s="32"/>
      <c r="C2839" s="33"/>
      <c r="D2839" s="34"/>
      <c r="E2839" s="35"/>
      <c r="F2839" s="36"/>
      <c r="G2839" s="37"/>
      <c r="H2839" s="38"/>
      <c r="I2839" s="33"/>
      <c r="J2839" s="39"/>
      <c r="K2839" s="40"/>
      <c r="L2839" s="33"/>
      <c r="M2839" s="37"/>
      <c r="N2839" s="38"/>
      <c r="O2839" s="41"/>
    </row>
    <row r="2840" spans="2:15" ht="15" customHeight="1" x14ac:dyDescent="0.3">
      <c r="B2840" s="42"/>
      <c r="C2840" s="43"/>
      <c r="D2840" s="44"/>
      <c r="E2840" s="45"/>
      <c r="F2840" s="46"/>
      <c r="G2840" s="47"/>
      <c r="H2840" s="48"/>
      <c r="I2840" s="43"/>
      <c r="J2840" s="49"/>
      <c r="K2840" s="50"/>
      <c r="L2840" s="43"/>
      <c r="M2840" s="47"/>
      <c r="N2840" s="48"/>
      <c r="O2840" s="51"/>
    </row>
    <row r="2841" spans="2:15" ht="15" customHeight="1" x14ac:dyDescent="0.3">
      <c r="B2841" s="32"/>
      <c r="C2841" s="33"/>
      <c r="D2841" s="34"/>
      <c r="E2841" s="35"/>
      <c r="F2841" s="36"/>
      <c r="G2841" s="37"/>
      <c r="H2841" s="38"/>
      <c r="I2841" s="33"/>
      <c r="J2841" s="39"/>
      <c r="K2841" s="40"/>
      <c r="L2841" s="33"/>
      <c r="M2841" s="37"/>
      <c r="N2841" s="38"/>
      <c r="O2841" s="41"/>
    </row>
    <row r="2842" spans="2:15" ht="15" customHeight="1" x14ac:dyDescent="0.3">
      <c r="B2842" s="42"/>
      <c r="C2842" s="43"/>
      <c r="D2842" s="44"/>
      <c r="E2842" s="45"/>
      <c r="F2842" s="46"/>
      <c r="G2842" s="47"/>
      <c r="H2842" s="48"/>
      <c r="I2842" s="43"/>
      <c r="J2842" s="49"/>
      <c r="K2842" s="50"/>
      <c r="L2842" s="43"/>
      <c r="M2842" s="47"/>
      <c r="N2842" s="48"/>
      <c r="O2842" s="51"/>
    </row>
    <row r="2843" spans="2:15" ht="15" customHeight="1" x14ac:dyDescent="0.3">
      <c r="B2843" s="32"/>
      <c r="C2843" s="33"/>
      <c r="D2843" s="34"/>
      <c r="E2843" s="35"/>
      <c r="F2843" s="36"/>
      <c r="G2843" s="37"/>
      <c r="H2843" s="38"/>
      <c r="I2843" s="33"/>
      <c r="J2843" s="39"/>
      <c r="K2843" s="40"/>
      <c r="L2843" s="33"/>
      <c r="M2843" s="37"/>
      <c r="N2843" s="38"/>
      <c r="O2843" s="41"/>
    </row>
    <row r="2844" spans="2:15" ht="15" customHeight="1" x14ac:dyDescent="0.3">
      <c r="B2844" s="42"/>
      <c r="C2844" s="43"/>
      <c r="D2844" s="44"/>
      <c r="E2844" s="45"/>
      <c r="F2844" s="46"/>
      <c r="G2844" s="47"/>
      <c r="H2844" s="48"/>
      <c r="I2844" s="43"/>
      <c r="J2844" s="49"/>
      <c r="K2844" s="50"/>
      <c r="L2844" s="43"/>
      <c r="M2844" s="47"/>
      <c r="N2844" s="48"/>
      <c r="O2844" s="51"/>
    </row>
    <row r="2845" spans="2:15" ht="15" customHeight="1" x14ac:dyDescent="0.3">
      <c r="B2845" s="32"/>
      <c r="C2845" s="33"/>
      <c r="D2845" s="34"/>
      <c r="E2845" s="35"/>
      <c r="F2845" s="36"/>
      <c r="G2845" s="37"/>
      <c r="H2845" s="38"/>
      <c r="I2845" s="33"/>
      <c r="J2845" s="39"/>
      <c r="K2845" s="40"/>
      <c r="L2845" s="33"/>
      <c r="M2845" s="37"/>
      <c r="N2845" s="38"/>
      <c r="O2845" s="41"/>
    </row>
    <row r="2846" spans="2:15" ht="15" customHeight="1" x14ac:dyDescent="0.3">
      <c r="B2846" s="42"/>
      <c r="C2846" s="43"/>
      <c r="D2846" s="44"/>
      <c r="E2846" s="45"/>
      <c r="F2846" s="46"/>
      <c r="G2846" s="47"/>
      <c r="H2846" s="48"/>
      <c r="I2846" s="43"/>
      <c r="J2846" s="49"/>
      <c r="K2846" s="50"/>
      <c r="L2846" s="43"/>
      <c r="M2846" s="47"/>
      <c r="N2846" s="48"/>
      <c r="O2846" s="51"/>
    </row>
    <row r="2847" spans="2:15" ht="15" customHeight="1" x14ac:dyDescent="0.3">
      <c r="B2847" s="32"/>
      <c r="C2847" s="33"/>
      <c r="D2847" s="34"/>
      <c r="E2847" s="35"/>
      <c r="F2847" s="36"/>
      <c r="G2847" s="37"/>
      <c r="H2847" s="38"/>
      <c r="I2847" s="33"/>
      <c r="J2847" s="39"/>
      <c r="K2847" s="40"/>
      <c r="L2847" s="33"/>
      <c r="M2847" s="37"/>
      <c r="N2847" s="38"/>
      <c r="O2847" s="41"/>
    </row>
    <row r="2848" spans="2:15" ht="15" customHeight="1" x14ac:dyDescent="0.3">
      <c r="B2848" s="42"/>
      <c r="C2848" s="43"/>
      <c r="D2848" s="44"/>
      <c r="E2848" s="45"/>
      <c r="F2848" s="46"/>
      <c r="G2848" s="47"/>
      <c r="H2848" s="48"/>
      <c r="I2848" s="43"/>
      <c r="J2848" s="49"/>
      <c r="K2848" s="50"/>
      <c r="L2848" s="43"/>
      <c r="M2848" s="47"/>
      <c r="N2848" s="48"/>
      <c r="O2848" s="51"/>
    </row>
    <row r="2849" spans="2:15" ht="15" customHeight="1" x14ac:dyDescent="0.3">
      <c r="B2849" s="32"/>
      <c r="C2849" s="33"/>
      <c r="D2849" s="34"/>
      <c r="E2849" s="35"/>
      <c r="F2849" s="36"/>
      <c r="G2849" s="37"/>
      <c r="H2849" s="38"/>
      <c r="I2849" s="33"/>
      <c r="J2849" s="39"/>
      <c r="K2849" s="40"/>
      <c r="L2849" s="33"/>
      <c r="M2849" s="37"/>
      <c r="N2849" s="38"/>
      <c r="O2849" s="41"/>
    </row>
    <row r="2850" spans="2:15" ht="15" customHeight="1" x14ac:dyDescent="0.3">
      <c r="B2850" s="42"/>
      <c r="C2850" s="43"/>
      <c r="D2850" s="44"/>
      <c r="E2850" s="45"/>
      <c r="F2850" s="46"/>
      <c r="G2850" s="47"/>
      <c r="H2850" s="48"/>
      <c r="I2850" s="43"/>
      <c r="J2850" s="49"/>
      <c r="K2850" s="50"/>
      <c r="L2850" s="43"/>
      <c r="M2850" s="47"/>
      <c r="N2850" s="48"/>
      <c r="O2850" s="51"/>
    </row>
    <row r="2851" spans="2:15" ht="15" customHeight="1" x14ac:dyDescent="0.3">
      <c r="B2851" s="32"/>
      <c r="C2851" s="33"/>
      <c r="D2851" s="34"/>
      <c r="E2851" s="35"/>
      <c r="F2851" s="36"/>
      <c r="G2851" s="37"/>
      <c r="H2851" s="38"/>
      <c r="I2851" s="33"/>
      <c r="J2851" s="39"/>
      <c r="K2851" s="40"/>
      <c r="L2851" s="33"/>
      <c r="M2851" s="37"/>
      <c r="N2851" s="38"/>
      <c r="O2851" s="41"/>
    </row>
    <row r="2852" spans="2:15" ht="15" customHeight="1" x14ac:dyDescent="0.3">
      <c r="B2852" s="42"/>
      <c r="C2852" s="43"/>
      <c r="D2852" s="44"/>
      <c r="E2852" s="45"/>
      <c r="F2852" s="46"/>
      <c r="G2852" s="47"/>
      <c r="H2852" s="48"/>
      <c r="I2852" s="43"/>
      <c r="J2852" s="49"/>
      <c r="K2852" s="50"/>
      <c r="L2852" s="43"/>
      <c r="M2852" s="47"/>
      <c r="N2852" s="48"/>
      <c r="O2852" s="51"/>
    </row>
    <row r="2853" spans="2:15" ht="15" customHeight="1" x14ac:dyDescent="0.3">
      <c r="B2853" s="32"/>
      <c r="C2853" s="33"/>
      <c r="D2853" s="34"/>
      <c r="E2853" s="35"/>
      <c r="F2853" s="36"/>
      <c r="G2853" s="37"/>
      <c r="H2853" s="38"/>
      <c r="I2853" s="33"/>
      <c r="J2853" s="39"/>
      <c r="K2853" s="40"/>
      <c r="L2853" s="33"/>
      <c r="M2853" s="37"/>
      <c r="N2853" s="38"/>
      <c r="O2853" s="41"/>
    </row>
    <row r="2854" spans="2:15" ht="15" customHeight="1" x14ac:dyDescent="0.3">
      <c r="B2854" s="42"/>
      <c r="C2854" s="43"/>
      <c r="D2854" s="44"/>
      <c r="E2854" s="45"/>
      <c r="F2854" s="46"/>
      <c r="G2854" s="47"/>
      <c r="H2854" s="48"/>
      <c r="I2854" s="43"/>
      <c r="J2854" s="49"/>
      <c r="K2854" s="50"/>
      <c r="L2854" s="43"/>
      <c r="M2854" s="47"/>
      <c r="N2854" s="48"/>
      <c r="O2854" s="51"/>
    </row>
    <row r="2855" spans="2:15" ht="15" customHeight="1" x14ac:dyDescent="0.3">
      <c r="B2855" s="32"/>
      <c r="C2855" s="33"/>
      <c r="D2855" s="34"/>
      <c r="E2855" s="35"/>
      <c r="F2855" s="36"/>
      <c r="G2855" s="37"/>
      <c r="H2855" s="38"/>
      <c r="I2855" s="33"/>
      <c r="J2855" s="39"/>
      <c r="K2855" s="40"/>
      <c r="L2855" s="33"/>
      <c r="M2855" s="37"/>
      <c r="N2855" s="38"/>
      <c r="O2855" s="41"/>
    </row>
    <row r="2856" spans="2:15" ht="15" customHeight="1" x14ac:dyDescent="0.3">
      <c r="B2856" s="42"/>
      <c r="C2856" s="43"/>
      <c r="D2856" s="44"/>
      <c r="E2856" s="45"/>
      <c r="F2856" s="46"/>
      <c r="G2856" s="47"/>
      <c r="H2856" s="48"/>
      <c r="I2856" s="43"/>
      <c r="J2856" s="49"/>
      <c r="K2856" s="50"/>
      <c r="L2856" s="43"/>
      <c r="M2856" s="47"/>
      <c r="N2856" s="48"/>
      <c r="O2856" s="51"/>
    </row>
    <row r="2857" spans="2:15" ht="15" customHeight="1" x14ac:dyDescent="0.3">
      <c r="B2857" s="32"/>
      <c r="C2857" s="33"/>
      <c r="D2857" s="34"/>
      <c r="E2857" s="35"/>
      <c r="F2857" s="36"/>
      <c r="G2857" s="37"/>
      <c r="H2857" s="38"/>
      <c r="I2857" s="33"/>
      <c r="J2857" s="39"/>
      <c r="K2857" s="40"/>
      <c r="L2857" s="33"/>
      <c r="M2857" s="37"/>
      <c r="N2857" s="38"/>
      <c r="O2857" s="41"/>
    </row>
    <row r="2858" spans="2:15" ht="15" customHeight="1" x14ac:dyDescent="0.3">
      <c r="B2858" s="42"/>
      <c r="C2858" s="43"/>
      <c r="D2858" s="44"/>
      <c r="E2858" s="45"/>
      <c r="F2858" s="46"/>
      <c r="G2858" s="47"/>
      <c r="H2858" s="48"/>
      <c r="I2858" s="43"/>
      <c r="J2858" s="49"/>
      <c r="K2858" s="50"/>
      <c r="L2858" s="43"/>
      <c r="M2858" s="47"/>
      <c r="N2858" s="48"/>
      <c r="O2858" s="51"/>
    </row>
    <row r="2859" spans="2:15" ht="15" customHeight="1" x14ac:dyDescent="0.3">
      <c r="B2859" s="32"/>
      <c r="C2859" s="33"/>
      <c r="D2859" s="34"/>
      <c r="E2859" s="35"/>
      <c r="F2859" s="36"/>
      <c r="G2859" s="37"/>
      <c r="H2859" s="38"/>
      <c r="I2859" s="33"/>
      <c r="J2859" s="39"/>
      <c r="K2859" s="40"/>
      <c r="L2859" s="33"/>
      <c r="M2859" s="37"/>
      <c r="N2859" s="38"/>
      <c r="O2859" s="41"/>
    </row>
    <row r="2860" spans="2:15" ht="15" customHeight="1" x14ac:dyDescent="0.3">
      <c r="B2860" s="42"/>
      <c r="C2860" s="43"/>
      <c r="D2860" s="44"/>
      <c r="E2860" s="45"/>
      <c r="F2860" s="46"/>
      <c r="G2860" s="47"/>
      <c r="H2860" s="48"/>
      <c r="I2860" s="43"/>
      <c r="J2860" s="49"/>
      <c r="K2860" s="50"/>
      <c r="L2860" s="43"/>
      <c r="M2860" s="47"/>
      <c r="N2860" s="48"/>
      <c r="O2860" s="51"/>
    </row>
    <row r="2861" spans="2:15" ht="15" customHeight="1" x14ac:dyDescent="0.3">
      <c r="B2861" s="32"/>
      <c r="C2861" s="33"/>
      <c r="D2861" s="34"/>
      <c r="E2861" s="35"/>
      <c r="F2861" s="36"/>
      <c r="G2861" s="37"/>
      <c r="H2861" s="38"/>
      <c r="I2861" s="33"/>
      <c r="J2861" s="39"/>
      <c r="K2861" s="40"/>
      <c r="L2861" s="33"/>
      <c r="M2861" s="37"/>
      <c r="N2861" s="38"/>
      <c r="O2861" s="41"/>
    </row>
    <row r="2862" spans="2:15" ht="15" customHeight="1" x14ac:dyDescent="0.3">
      <c r="B2862" s="42"/>
      <c r="C2862" s="43"/>
      <c r="D2862" s="44"/>
      <c r="E2862" s="45"/>
      <c r="F2862" s="46"/>
      <c r="G2862" s="47"/>
      <c r="H2862" s="48"/>
      <c r="I2862" s="43"/>
      <c r="J2862" s="49"/>
      <c r="K2862" s="50"/>
      <c r="L2862" s="43"/>
      <c r="M2862" s="47"/>
      <c r="N2862" s="48"/>
      <c r="O2862" s="51"/>
    </row>
    <row r="2863" spans="2:15" ht="15" customHeight="1" x14ac:dyDescent="0.3">
      <c r="B2863" s="32"/>
      <c r="C2863" s="33"/>
      <c r="D2863" s="34"/>
      <c r="E2863" s="35"/>
      <c r="F2863" s="36"/>
      <c r="G2863" s="37"/>
      <c r="H2863" s="38"/>
      <c r="I2863" s="33"/>
      <c r="J2863" s="39"/>
      <c r="K2863" s="40"/>
      <c r="L2863" s="33"/>
      <c r="M2863" s="37"/>
      <c r="N2863" s="38"/>
      <c r="O2863" s="41"/>
    </row>
    <row r="2864" spans="2:15" ht="15" customHeight="1" x14ac:dyDescent="0.3">
      <c r="B2864" s="42"/>
      <c r="C2864" s="43"/>
      <c r="D2864" s="44"/>
      <c r="E2864" s="45"/>
      <c r="F2864" s="46"/>
      <c r="G2864" s="47"/>
      <c r="H2864" s="48"/>
      <c r="I2864" s="43"/>
      <c r="J2864" s="49"/>
      <c r="K2864" s="50"/>
      <c r="L2864" s="43"/>
      <c r="M2864" s="47"/>
      <c r="N2864" s="48"/>
      <c r="O2864" s="51"/>
    </row>
    <row r="2865" spans="2:15" ht="15" customHeight="1" x14ac:dyDescent="0.3">
      <c r="B2865" s="32"/>
      <c r="C2865" s="33"/>
      <c r="D2865" s="34"/>
      <c r="E2865" s="35"/>
      <c r="F2865" s="36"/>
      <c r="G2865" s="37"/>
      <c r="H2865" s="38"/>
      <c r="I2865" s="33"/>
      <c r="J2865" s="39"/>
      <c r="K2865" s="40"/>
      <c r="L2865" s="33"/>
      <c r="M2865" s="37"/>
      <c r="N2865" s="38"/>
      <c r="O2865" s="41"/>
    </row>
    <row r="2866" spans="2:15" ht="15" customHeight="1" x14ac:dyDescent="0.3">
      <c r="B2866" s="42"/>
      <c r="C2866" s="43"/>
      <c r="D2866" s="44"/>
      <c r="E2866" s="45"/>
      <c r="F2866" s="46"/>
      <c r="G2866" s="47"/>
      <c r="H2866" s="48"/>
      <c r="I2866" s="43"/>
      <c r="J2866" s="49"/>
      <c r="K2866" s="50"/>
      <c r="L2866" s="43"/>
      <c r="M2866" s="47"/>
      <c r="N2866" s="48"/>
      <c r="O2866" s="51"/>
    </row>
    <row r="2867" spans="2:15" ht="15" customHeight="1" x14ac:dyDescent="0.3">
      <c r="B2867" s="32"/>
      <c r="C2867" s="33"/>
      <c r="D2867" s="34"/>
      <c r="E2867" s="35"/>
      <c r="F2867" s="36"/>
      <c r="G2867" s="37"/>
      <c r="H2867" s="38"/>
      <c r="I2867" s="33"/>
      <c r="J2867" s="39"/>
      <c r="K2867" s="40"/>
      <c r="L2867" s="33"/>
      <c r="M2867" s="37"/>
      <c r="N2867" s="38"/>
      <c r="O2867" s="41"/>
    </row>
    <row r="2868" spans="2:15" ht="15" customHeight="1" x14ac:dyDescent="0.3">
      <c r="B2868" s="42"/>
      <c r="C2868" s="43"/>
      <c r="D2868" s="44"/>
      <c r="E2868" s="45"/>
      <c r="F2868" s="46"/>
      <c r="G2868" s="47"/>
      <c r="H2868" s="48"/>
      <c r="I2868" s="43"/>
      <c r="J2868" s="49"/>
      <c r="K2868" s="50"/>
      <c r="L2868" s="43"/>
      <c r="M2868" s="47"/>
      <c r="N2868" s="48"/>
      <c r="O2868" s="51"/>
    </row>
    <row r="2869" spans="2:15" ht="15" customHeight="1" x14ac:dyDescent="0.3">
      <c r="B2869" s="32"/>
      <c r="C2869" s="33"/>
      <c r="D2869" s="34"/>
      <c r="E2869" s="35"/>
      <c r="F2869" s="36"/>
      <c r="G2869" s="37"/>
      <c r="H2869" s="38"/>
      <c r="I2869" s="33"/>
      <c r="J2869" s="39"/>
      <c r="K2869" s="40"/>
      <c r="L2869" s="33"/>
      <c r="M2869" s="37"/>
      <c r="N2869" s="38"/>
      <c r="O2869" s="41"/>
    </row>
    <row r="2870" spans="2:15" ht="15" customHeight="1" x14ac:dyDescent="0.3">
      <c r="B2870" s="42"/>
      <c r="C2870" s="43"/>
      <c r="D2870" s="44"/>
      <c r="E2870" s="45"/>
      <c r="F2870" s="46"/>
      <c r="G2870" s="47"/>
      <c r="H2870" s="48"/>
      <c r="I2870" s="43"/>
      <c r="J2870" s="49"/>
      <c r="K2870" s="50"/>
      <c r="L2870" s="43"/>
      <c r="M2870" s="47"/>
      <c r="N2870" s="48"/>
      <c r="O2870" s="51"/>
    </row>
    <row r="2871" spans="2:15" ht="15" customHeight="1" x14ac:dyDescent="0.3">
      <c r="B2871" s="32"/>
      <c r="C2871" s="33"/>
      <c r="D2871" s="34"/>
      <c r="E2871" s="35"/>
      <c r="F2871" s="36"/>
      <c r="G2871" s="37"/>
      <c r="H2871" s="38"/>
      <c r="I2871" s="33"/>
      <c r="J2871" s="39"/>
      <c r="K2871" s="40"/>
      <c r="L2871" s="33"/>
      <c r="M2871" s="37"/>
      <c r="N2871" s="38"/>
      <c r="O2871" s="41"/>
    </row>
    <row r="2872" spans="2:15" ht="15" customHeight="1" x14ac:dyDescent="0.3">
      <c r="B2872" s="42"/>
      <c r="C2872" s="43"/>
      <c r="D2872" s="44"/>
      <c r="E2872" s="45"/>
      <c r="F2872" s="46"/>
      <c r="G2872" s="47"/>
      <c r="H2872" s="48"/>
      <c r="I2872" s="43"/>
      <c r="J2872" s="49"/>
      <c r="K2872" s="50"/>
      <c r="L2872" s="43"/>
      <c r="M2872" s="47"/>
      <c r="N2872" s="48"/>
      <c r="O2872" s="51"/>
    </row>
    <row r="2873" spans="2:15" ht="15" customHeight="1" x14ac:dyDescent="0.3">
      <c r="B2873" s="32"/>
      <c r="C2873" s="33"/>
      <c r="D2873" s="34"/>
      <c r="E2873" s="35"/>
      <c r="F2873" s="36"/>
      <c r="G2873" s="37"/>
      <c r="H2873" s="38"/>
      <c r="I2873" s="33"/>
      <c r="J2873" s="39"/>
      <c r="K2873" s="40"/>
      <c r="L2873" s="33"/>
      <c r="M2873" s="37"/>
      <c r="N2873" s="38"/>
      <c r="O2873" s="41"/>
    </row>
    <row r="2874" spans="2:15" ht="15" customHeight="1" x14ac:dyDescent="0.3">
      <c r="B2874" s="42"/>
      <c r="C2874" s="43"/>
      <c r="D2874" s="44"/>
      <c r="E2874" s="45"/>
      <c r="F2874" s="46"/>
      <c r="G2874" s="47"/>
      <c r="H2874" s="48"/>
      <c r="I2874" s="43"/>
      <c r="J2874" s="49"/>
      <c r="K2874" s="50"/>
      <c r="L2874" s="43"/>
      <c r="M2874" s="47"/>
      <c r="N2874" s="48"/>
      <c r="O2874" s="51"/>
    </row>
    <row r="2875" spans="2:15" ht="15" customHeight="1" x14ac:dyDescent="0.3">
      <c r="B2875" s="32"/>
      <c r="C2875" s="33"/>
      <c r="D2875" s="34"/>
      <c r="E2875" s="35"/>
      <c r="F2875" s="36"/>
      <c r="G2875" s="37"/>
      <c r="H2875" s="38"/>
      <c r="I2875" s="33"/>
      <c r="J2875" s="39"/>
      <c r="K2875" s="40"/>
      <c r="L2875" s="33"/>
      <c r="M2875" s="37"/>
      <c r="N2875" s="38"/>
      <c r="O2875" s="41"/>
    </row>
    <row r="2876" spans="2:15" ht="15" customHeight="1" x14ac:dyDescent="0.3">
      <c r="B2876" s="42"/>
      <c r="C2876" s="43"/>
      <c r="D2876" s="44"/>
      <c r="E2876" s="45"/>
      <c r="F2876" s="46"/>
      <c r="G2876" s="47"/>
      <c r="H2876" s="48"/>
      <c r="I2876" s="43"/>
      <c r="J2876" s="49"/>
      <c r="K2876" s="50"/>
      <c r="L2876" s="43"/>
      <c r="M2876" s="47"/>
      <c r="N2876" s="48"/>
      <c r="O2876" s="51"/>
    </row>
    <row r="2877" spans="2:15" ht="15" customHeight="1" x14ac:dyDescent="0.3">
      <c r="B2877" s="32"/>
      <c r="C2877" s="33"/>
      <c r="D2877" s="34"/>
      <c r="E2877" s="35"/>
      <c r="F2877" s="36"/>
      <c r="G2877" s="37"/>
      <c r="H2877" s="38"/>
      <c r="I2877" s="33"/>
      <c r="J2877" s="39"/>
      <c r="K2877" s="40"/>
      <c r="L2877" s="33"/>
      <c r="M2877" s="37"/>
      <c r="N2877" s="38"/>
      <c r="O2877" s="41"/>
    </row>
    <row r="2878" spans="2:15" ht="15" customHeight="1" x14ac:dyDescent="0.3">
      <c r="B2878" s="42"/>
      <c r="C2878" s="43"/>
      <c r="D2878" s="44"/>
      <c r="E2878" s="45"/>
      <c r="F2878" s="46"/>
      <c r="G2878" s="47"/>
      <c r="H2878" s="48"/>
      <c r="I2878" s="43"/>
      <c r="J2878" s="49"/>
      <c r="K2878" s="50"/>
      <c r="L2878" s="43"/>
      <c r="M2878" s="47"/>
      <c r="N2878" s="48"/>
      <c r="O2878" s="51"/>
    </row>
    <row r="2879" spans="2:15" ht="15" customHeight="1" x14ac:dyDescent="0.3">
      <c r="B2879" s="32"/>
      <c r="C2879" s="33"/>
      <c r="D2879" s="34"/>
      <c r="E2879" s="35"/>
      <c r="F2879" s="36"/>
      <c r="G2879" s="37"/>
      <c r="H2879" s="38"/>
      <c r="I2879" s="33"/>
      <c r="J2879" s="39"/>
      <c r="K2879" s="40"/>
      <c r="L2879" s="33"/>
      <c r="M2879" s="37"/>
      <c r="N2879" s="38"/>
      <c r="O2879" s="41"/>
    </row>
    <row r="2880" spans="2:15" ht="15" customHeight="1" x14ac:dyDescent="0.3">
      <c r="B2880" s="42"/>
      <c r="C2880" s="43"/>
      <c r="D2880" s="44"/>
      <c r="E2880" s="45"/>
      <c r="F2880" s="46"/>
      <c r="G2880" s="47"/>
      <c r="H2880" s="48"/>
      <c r="I2880" s="43"/>
      <c r="J2880" s="49"/>
      <c r="K2880" s="50"/>
      <c r="L2880" s="43"/>
      <c r="M2880" s="47"/>
      <c r="N2880" s="48"/>
      <c r="O2880" s="51"/>
    </row>
    <row r="2881" spans="2:15" ht="15" customHeight="1" x14ac:dyDescent="0.3">
      <c r="B2881" s="32"/>
      <c r="C2881" s="33"/>
      <c r="D2881" s="34"/>
      <c r="E2881" s="35"/>
      <c r="F2881" s="36"/>
      <c r="G2881" s="37"/>
      <c r="H2881" s="38"/>
      <c r="I2881" s="33"/>
      <c r="J2881" s="39"/>
      <c r="K2881" s="40"/>
      <c r="L2881" s="33"/>
      <c r="M2881" s="37"/>
      <c r="N2881" s="38"/>
      <c r="O2881" s="41"/>
    </row>
    <row r="2882" spans="2:15" ht="15" customHeight="1" x14ac:dyDescent="0.3">
      <c r="B2882" s="42"/>
      <c r="C2882" s="43"/>
      <c r="D2882" s="44"/>
      <c r="E2882" s="45"/>
      <c r="F2882" s="46"/>
      <c r="G2882" s="47"/>
      <c r="H2882" s="48"/>
      <c r="I2882" s="43"/>
      <c r="J2882" s="49"/>
      <c r="K2882" s="50"/>
      <c r="L2882" s="43"/>
      <c r="M2882" s="47"/>
      <c r="N2882" s="48"/>
      <c r="O2882" s="51"/>
    </row>
    <row r="2883" spans="2:15" ht="15" customHeight="1" x14ac:dyDescent="0.3">
      <c r="B2883" s="32"/>
      <c r="C2883" s="33"/>
      <c r="D2883" s="34"/>
      <c r="E2883" s="35"/>
      <c r="F2883" s="36"/>
      <c r="G2883" s="37"/>
      <c r="H2883" s="38"/>
      <c r="I2883" s="33"/>
      <c r="J2883" s="39"/>
      <c r="K2883" s="40"/>
      <c r="L2883" s="33"/>
      <c r="M2883" s="37"/>
      <c r="N2883" s="38"/>
      <c r="O2883" s="41"/>
    </row>
    <row r="2884" spans="2:15" ht="15" customHeight="1" x14ac:dyDescent="0.3">
      <c r="B2884" s="42"/>
      <c r="C2884" s="43"/>
      <c r="D2884" s="44"/>
      <c r="E2884" s="45"/>
      <c r="F2884" s="46"/>
      <c r="G2884" s="47"/>
      <c r="H2884" s="48"/>
      <c r="I2884" s="43"/>
      <c r="J2884" s="49"/>
      <c r="K2884" s="50"/>
      <c r="L2884" s="43"/>
      <c r="M2884" s="47"/>
      <c r="N2884" s="48"/>
      <c r="O2884" s="51"/>
    </row>
    <row r="2885" spans="2:15" ht="15" customHeight="1" x14ac:dyDescent="0.3">
      <c r="B2885" s="32"/>
      <c r="C2885" s="33"/>
      <c r="D2885" s="34"/>
      <c r="E2885" s="35"/>
      <c r="F2885" s="36"/>
      <c r="G2885" s="37"/>
      <c r="H2885" s="38"/>
      <c r="I2885" s="33"/>
      <c r="J2885" s="39"/>
      <c r="K2885" s="40"/>
      <c r="L2885" s="33"/>
      <c r="M2885" s="37"/>
      <c r="N2885" s="38"/>
      <c r="O2885" s="41"/>
    </row>
    <row r="2886" spans="2:15" ht="15" customHeight="1" x14ac:dyDescent="0.3">
      <c r="B2886" s="42"/>
      <c r="C2886" s="43"/>
      <c r="D2886" s="44"/>
      <c r="E2886" s="45"/>
      <c r="F2886" s="46"/>
      <c r="G2886" s="47"/>
      <c r="H2886" s="48"/>
      <c r="I2886" s="43"/>
      <c r="J2886" s="49"/>
      <c r="K2886" s="50"/>
      <c r="L2886" s="43"/>
      <c r="M2886" s="47"/>
      <c r="N2886" s="48"/>
      <c r="O2886" s="51"/>
    </row>
    <row r="2887" spans="2:15" ht="15" customHeight="1" x14ac:dyDescent="0.3">
      <c r="B2887" s="32"/>
      <c r="C2887" s="33"/>
      <c r="D2887" s="34"/>
      <c r="E2887" s="35"/>
      <c r="F2887" s="36"/>
      <c r="G2887" s="37"/>
      <c r="H2887" s="38"/>
      <c r="I2887" s="33"/>
      <c r="J2887" s="39"/>
      <c r="K2887" s="40"/>
      <c r="L2887" s="33"/>
      <c r="M2887" s="37"/>
      <c r="N2887" s="38"/>
      <c r="O2887" s="41"/>
    </row>
    <row r="2888" spans="2:15" ht="15" customHeight="1" x14ac:dyDescent="0.3">
      <c r="B2888" s="42"/>
      <c r="C2888" s="43"/>
      <c r="D2888" s="44"/>
      <c r="E2888" s="45"/>
      <c r="F2888" s="46"/>
      <c r="G2888" s="47"/>
      <c r="H2888" s="48"/>
      <c r="I2888" s="43"/>
      <c r="J2888" s="49"/>
      <c r="K2888" s="50"/>
      <c r="L2888" s="43"/>
      <c r="M2888" s="47"/>
      <c r="N2888" s="48"/>
      <c r="O2888" s="51"/>
    </row>
    <row r="2889" spans="2:15" ht="15" customHeight="1" x14ac:dyDescent="0.3">
      <c r="B2889" s="32"/>
      <c r="C2889" s="33"/>
      <c r="D2889" s="34"/>
      <c r="E2889" s="35"/>
      <c r="F2889" s="36"/>
      <c r="G2889" s="37"/>
      <c r="H2889" s="38"/>
      <c r="I2889" s="33"/>
      <c r="J2889" s="39"/>
      <c r="K2889" s="40"/>
      <c r="L2889" s="33"/>
      <c r="M2889" s="37"/>
      <c r="N2889" s="38"/>
      <c r="O2889" s="41"/>
    </row>
    <row r="2890" spans="2:15" ht="15" customHeight="1" x14ac:dyDescent="0.3">
      <c r="B2890" s="42"/>
      <c r="C2890" s="43"/>
      <c r="D2890" s="44"/>
      <c r="E2890" s="45"/>
      <c r="F2890" s="46"/>
      <c r="G2890" s="47"/>
      <c r="H2890" s="48"/>
      <c r="I2890" s="43"/>
      <c r="J2890" s="49"/>
      <c r="K2890" s="50"/>
      <c r="L2890" s="43"/>
      <c r="M2890" s="47"/>
      <c r="N2890" s="48"/>
      <c r="O2890" s="51"/>
    </row>
    <row r="2891" spans="2:15" ht="15" customHeight="1" x14ac:dyDescent="0.3">
      <c r="B2891" s="32"/>
      <c r="C2891" s="33"/>
      <c r="D2891" s="34"/>
      <c r="E2891" s="35"/>
      <c r="F2891" s="36"/>
      <c r="G2891" s="37"/>
      <c r="H2891" s="38"/>
      <c r="I2891" s="33"/>
      <c r="J2891" s="39"/>
      <c r="K2891" s="40"/>
      <c r="L2891" s="33"/>
      <c r="M2891" s="37"/>
      <c r="N2891" s="38"/>
      <c r="O2891" s="41"/>
    </row>
    <row r="2892" spans="2:15" ht="15" customHeight="1" x14ac:dyDescent="0.3">
      <c r="B2892" s="42"/>
      <c r="C2892" s="43"/>
      <c r="D2892" s="44"/>
      <c r="E2892" s="45"/>
      <c r="F2892" s="46"/>
      <c r="G2892" s="47"/>
      <c r="H2892" s="48"/>
      <c r="I2892" s="43"/>
      <c r="J2892" s="49"/>
      <c r="K2892" s="50"/>
      <c r="L2892" s="43"/>
      <c r="M2892" s="47"/>
      <c r="N2892" s="48"/>
      <c r="O2892" s="51"/>
    </row>
    <row r="2893" spans="2:15" ht="15" customHeight="1" x14ac:dyDescent="0.3">
      <c r="B2893" s="32"/>
      <c r="C2893" s="33"/>
      <c r="D2893" s="34"/>
      <c r="E2893" s="35"/>
      <c r="F2893" s="36"/>
      <c r="G2893" s="37"/>
      <c r="H2893" s="38"/>
      <c r="I2893" s="33"/>
      <c r="J2893" s="39"/>
      <c r="K2893" s="40"/>
      <c r="L2893" s="33"/>
      <c r="M2893" s="37"/>
      <c r="N2893" s="38"/>
      <c r="O2893" s="41"/>
    </row>
    <row r="2894" spans="2:15" ht="15" customHeight="1" x14ac:dyDescent="0.3">
      <c r="B2894" s="42"/>
      <c r="C2894" s="43"/>
      <c r="D2894" s="44"/>
      <c r="E2894" s="45"/>
      <c r="F2894" s="46"/>
      <c r="G2894" s="47"/>
      <c r="H2894" s="48"/>
      <c r="I2894" s="43"/>
      <c r="J2894" s="49"/>
      <c r="K2894" s="50"/>
      <c r="L2894" s="43"/>
      <c r="M2894" s="47"/>
      <c r="N2894" s="48"/>
      <c r="O2894" s="51"/>
    </row>
    <row r="2895" spans="2:15" ht="15" customHeight="1" x14ac:dyDescent="0.3">
      <c r="B2895" s="32"/>
      <c r="C2895" s="33"/>
      <c r="D2895" s="34"/>
      <c r="E2895" s="35"/>
      <c r="F2895" s="36"/>
      <c r="G2895" s="37"/>
      <c r="H2895" s="38"/>
      <c r="I2895" s="33"/>
      <c r="J2895" s="39"/>
      <c r="K2895" s="40"/>
      <c r="L2895" s="33"/>
      <c r="M2895" s="37"/>
      <c r="N2895" s="38"/>
      <c r="O2895" s="41"/>
    </row>
    <row r="2896" spans="2:15" ht="15" customHeight="1" x14ac:dyDescent="0.3">
      <c r="B2896" s="42"/>
      <c r="C2896" s="43"/>
      <c r="D2896" s="44"/>
      <c r="E2896" s="45"/>
      <c r="F2896" s="46"/>
      <c r="G2896" s="47"/>
      <c r="H2896" s="48"/>
      <c r="I2896" s="43"/>
      <c r="J2896" s="49"/>
      <c r="K2896" s="50"/>
      <c r="L2896" s="43"/>
      <c r="M2896" s="47"/>
      <c r="N2896" s="48"/>
      <c r="O2896" s="51"/>
    </row>
    <row r="2897" spans="2:15" ht="15" customHeight="1" x14ac:dyDescent="0.3">
      <c r="B2897" s="32"/>
      <c r="C2897" s="33"/>
      <c r="D2897" s="34"/>
      <c r="E2897" s="35"/>
      <c r="F2897" s="36"/>
      <c r="G2897" s="37"/>
      <c r="H2897" s="38"/>
      <c r="I2897" s="33"/>
      <c r="J2897" s="39"/>
      <c r="K2897" s="40"/>
      <c r="L2897" s="33"/>
      <c r="M2897" s="37"/>
      <c r="N2897" s="38"/>
      <c r="O2897" s="41"/>
    </row>
    <row r="2898" spans="2:15" ht="15" customHeight="1" x14ac:dyDescent="0.3">
      <c r="B2898" s="42"/>
      <c r="C2898" s="43"/>
      <c r="D2898" s="44"/>
      <c r="E2898" s="45"/>
      <c r="F2898" s="46"/>
      <c r="G2898" s="47"/>
      <c r="H2898" s="48"/>
      <c r="I2898" s="43"/>
      <c r="J2898" s="49"/>
      <c r="K2898" s="50"/>
      <c r="L2898" s="43"/>
      <c r="M2898" s="47"/>
      <c r="N2898" s="48"/>
      <c r="O2898" s="51"/>
    </row>
    <row r="2899" spans="2:15" ht="15" customHeight="1" x14ac:dyDescent="0.3">
      <c r="B2899" s="32"/>
      <c r="C2899" s="33"/>
      <c r="D2899" s="34"/>
      <c r="E2899" s="35"/>
      <c r="F2899" s="36"/>
      <c r="G2899" s="37"/>
      <c r="H2899" s="38"/>
      <c r="I2899" s="33"/>
      <c r="J2899" s="39"/>
      <c r="K2899" s="40"/>
      <c r="L2899" s="33"/>
      <c r="M2899" s="37"/>
      <c r="N2899" s="38"/>
      <c r="O2899" s="41"/>
    </row>
    <row r="2900" spans="2:15" ht="15" customHeight="1" x14ac:dyDescent="0.3">
      <c r="B2900" s="42"/>
      <c r="C2900" s="43"/>
      <c r="D2900" s="44"/>
      <c r="E2900" s="45"/>
      <c r="F2900" s="46"/>
      <c r="G2900" s="47"/>
      <c r="H2900" s="48"/>
      <c r="I2900" s="43"/>
      <c r="J2900" s="49"/>
      <c r="K2900" s="50"/>
      <c r="L2900" s="43"/>
      <c r="M2900" s="47"/>
      <c r="N2900" s="48"/>
      <c r="O2900" s="51"/>
    </row>
    <row r="2901" spans="2:15" ht="15" customHeight="1" x14ac:dyDescent="0.3">
      <c r="B2901" s="32"/>
      <c r="C2901" s="33"/>
      <c r="D2901" s="34"/>
      <c r="E2901" s="35"/>
      <c r="F2901" s="36"/>
      <c r="G2901" s="37"/>
      <c r="H2901" s="38"/>
      <c r="I2901" s="33"/>
      <c r="J2901" s="39"/>
      <c r="K2901" s="40"/>
      <c r="L2901" s="33"/>
      <c r="M2901" s="37"/>
      <c r="N2901" s="38"/>
      <c r="O2901" s="41"/>
    </row>
    <row r="2902" spans="2:15" ht="15" customHeight="1" x14ac:dyDescent="0.3">
      <c r="B2902" s="42"/>
      <c r="C2902" s="43"/>
      <c r="D2902" s="44"/>
      <c r="E2902" s="45"/>
      <c r="F2902" s="46"/>
      <c r="G2902" s="47"/>
      <c r="H2902" s="48"/>
      <c r="I2902" s="43"/>
      <c r="J2902" s="49"/>
      <c r="K2902" s="50"/>
      <c r="L2902" s="43"/>
      <c r="M2902" s="47"/>
      <c r="N2902" s="48"/>
      <c r="O2902" s="51"/>
    </row>
    <row r="2903" spans="2:15" ht="15" customHeight="1" x14ac:dyDescent="0.3">
      <c r="B2903" s="32"/>
      <c r="C2903" s="33"/>
      <c r="D2903" s="34"/>
      <c r="E2903" s="35"/>
      <c r="F2903" s="36"/>
      <c r="G2903" s="37"/>
      <c r="H2903" s="38"/>
      <c r="I2903" s="33"/>
      <c r="J2903" s="39"/>
      <c r="K2903" s="40"/>
      <c r="L2903" s="33"/>
      <c r="M2903" s="37"/>
      <c r="N2903" s="38"/>
      <c r="O2903" s="41"/>
    </row>
    <row r="2904" spans="2:15" ht="15" customHeight="1" x14ac:dyDescent="0.3">
      <c r="B2904" s="42"/>
      <c r="C2904" s="43"/>
      <c r="D2904" s="44"/>
      <c r="E2904" s="45"/>
      <c r="F2904" s="46"/>
      <c r="G2904" s="47"/>
      <c r="H2904" s="48"/>
      <c r="I2904" s="43"/>
      <c r="J2904" s="49"/>
      <c r="K2904" s="50"/>
      <c r="L2904" s="43"/>
      <c r="M2904" s="47"/>
      <c r="N2904" s="48"/>
      <c r="O2904" s="51"/>
    </row>
    <row r="2905" spans="2:15" ht="15" customHeight="1" x14ac:dyDescent="0.3">
      <c r="B2905" s="32"/>
      <c r="C2905" s="33"/>
      <c r="D2905" s="34"/>
      <c r="E2905" s="35"/>
      <c r="F2905" s="36"/>
      <c r="G2905" s="37"/>
      <c r="H2905" s="38"/>
      <c r="I2905" s="33"/>
      <c r="J2905" s="39"/>
      <c r="K2905" s="40"/>
      <c r="L2905" s="33"/>
      <c r="M2905" s="37"/>
      <c r="N2905" s="38"/>
      <c r="O2905" s="41"/>
    </row>
    <row r="2906" spans="2:15" ht="15" customHeight="1" x14ac:dyDescent="0.3">
      <c r="B2906" s="42"/>
      <c r="C2906" s="43"/>
      <c r="D2906" s="44"/>
      <c r="E2906" s="45"/>
      <c r="F2906" s="46"/>
      <c r="G2906" s="47"/>
      <c r="H2906" s="48"/>
      <c r="I2906" s="43"/>
      <c r="J2906" s="49"/>
      <c r="K2906" s="50"/>
      <c r="L2906" s="43"/>
      <c r="M2906" s="47"/>
      <c r="N2906" s="48"/>
      <c r="O2906" s="51"/>
    </row>
    <row r="2907" spans="2:15" ht="15" customHeight="1" x14ac:dyDescent="0.3">
      <c r="B2907" s="32"/>
      <c r="C2907" s="33"/>
      <c r="D2907" s="34"/>
      <c r="E2907" s="35"/>
      <c r="F2907" s="36"/>
      <c r="G2907" s="37"/>
      <c r="H2907" s="38"/>
      <c r="I2907" s="33"/>
      <c r="J2907" s="39"/>
      <c r="K2907" s="40"/>
      <c r="L2907" s="33"/>
      <c r="M2907" s="37"/>
      <c r="N2907" s="38"/>
      <c r="O2907" s="41"/>
    </row>
    <row r="2908" spans="2:15" ht="15" customHeight="1" x14ac:dyDescent="0.3">
      <c r="B2908" s="42"/>
      <c r="C2908" s="43"/>
      <c r="D2908" s="44"/>
      <c r="E2908" s="45"/>
      <c r="F2908" s="46"/>
      <c r="G2908" s="47"/>
      <c r="H2908" s="48"/>
      <c r="I2908" s="43"/>
      <c r="J2908" s="49"/>
      <c r="K2908" s="50"/>
      <c r="L2908" s="43"/>
      <c r="M2908" s="47"/>
      <c r="N2908" s="48"/>
      <c r="O2908" s="51"/>
    </row>
    <row r="2909" spans="2:15" ht="15" customHeight="1" x14ac:dyDescent="0.3">
      <c r="B2909" s="32"/>
      <c r="C2909" s="33"/>
      <c r="D2909" s="34"/>
      <c r="E2909" s="35"/>
      <c r="F2909" s="36"/>
      <c r="G2909" s="37"/>
      <c r="H2909" s="38"/>
      <c r="I2909" s="33"/>
      <c r="J2909" s="39"/>
      <c r="K2909" s="40"/>
      <c r="L2909" s="33"/>
      <c r="M2909" s="37"/>
      <c r="N2909" s="38"/>
      <c r="O2909" s="41"/>
    </row>
    <row r="2910" spans="2:15" ht="15" customHeight="1" x14ac:dyDescent="0.3">
      <c r="B2910" s="42"/>
      <c r="C2910" s="43"/>
      <c r="D2910" s="44"/>
      <c r="E2910" s="45"/>
      <c r="F2910" s="46"/>
      <c r="G2910" s="47"/>
      <c r="H2910" s="48"/>
      <c r="I2910" s="43"/>
      <c r="J2910" s="49"/>
      <c r="K2910" s="50"/>
      <c r="L2910" s="43"/>
      <c r="M2910" s="47"/>
      <c r="N2910" s="48"/>
      <c r="O2910" s="51"/>
    </row>
    <row r="2911" spans="2:15" ht="15" customHeight="1" x14ac:dyDescent="0.3">
      <c r="B2911" s="32"/>
      <c r="C2911" s="33"/>
      <c r="D2911" s="34"/>
      <c r="E2911" s="35"/>
      <c r="F2911" s="36"/>
      <c r="G2911" s="37"/>
      <c r="H2911" s="38"/>
      <c r="I2911" s="33"/>
      <c r="J2911" s="39"/>
      <c r="K2911" s="40"/>
      <c r="L2911" s="33"/>
      <c r="M2911" s="37"/>
      <c r="N2911" s="38"/>
      <c r="O2911" s="41"/>
    </row>
    <row r="2912" spans="2:15" ht="15" customHeight="1" x14ac:dyDescent="0.3">
      <c r="B2912" s="42"/>
      <c r="C2912" s="43"/>
      <c r="D2912" s="44"/>
      <c r="E2912" s="45"/>
      <c r="F2912" s="46"/>
      <c r="G2912" s="47"/>
      <c r="H2912" s="48"/>
      <c r="I2912" s="43"/>
      <c r="J2912" s="49"/>
      <c r="K2912" s="50"/>
      <c r="L2912" s="43"/>
      <c r="M2912" s="47"/>
      <c r="N2912" s="48"/>
      <c r="O2912" s="51"/>
    </row>
    <row r="2913" spans="2:15" ht="15" customHeight="1" x14ac:dyDescent="0.3">
      <c r="B2913" s="32"/>
      <c r="C2913" s="33"/>
      <c r="D2913" s="34"/>
      <c r="E2913" s="35"/>
      <c r="F2913" s="36"/>
      <c r="G2913" s="37"/>
      <c r="H2913" s="38"/>
      <c r="I2913" s="33"/>
      <c r="J2913" s="39"/>
      <c r="K2913" s="40"/>
      <c r="L2913" s="33"/>
      <c r="M2913" s="37"/>
      <c r="N2913" s="38"/>
      <c r="O2913" s="41"/>
    </row>
    <row r="2914" spans="2:15" ht="15" customHeight="1" x14ac:dyDescent="0.3">
      <c r="B2914" s="42"/>
      <c r="C2914" s="43"/>
      <c r="D2914" s="44"/>
      <c r="E2914" s="45"/>
      <c r="F2914" s="46"/>
      <c r="G2914" s="47"/>
      <c r="H2914" s="48"/>
      <c r="I2914" s="43"/>
      <c r="J2914" s="49"/>
      <c r="K2914" s="50"/>
      <c r="L2914" s="43"/>
      <c r="M2914" s="47"/>
      <c r="N2914" s="48"/>
      <c r="O2914" s="51"/>
    </row>
    <row r="2915" spans="2:15" ht="15" customHeight="1" x14ac:dyDescent="0.3">
      <c r="B2915" s="52"/>
      <c r="C2915" s="53"/>
      <c r="D2915" s="54"/>
      <c r="E2915" s="55"/>
      <c r="F2915" s="56"/>
      <c r="G2915" s="57"/>
      <c r="H2915" s="58"/>
      <c r="I2915" s="53"/>
      <c r="J2915" s="59"/>
      <c r="K2915" s="60"/>
      <c r="L2915" s="53"/>
      <c r="M2915" s="57"/>
      <c r="N2915" s="58"/>
      <c r="O2915" s="61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6E76B-43FD-448A-B58D-4C201FC2CB84}">
  <sheetPr>
    <tabColor rgb="FF023A4A"/>
  </sheetPr>
  <dimension ref="E1:AA35"/>
  <sheetViews>
    <sheetView showGridLines="0" zoomScale="80" zoomScaleNormal="80" workbookViewId="0">
      <selection activeCell="T9" sqref="T9"/>
    </sheetView>
  </sheetViews>
  <sheetFormatPr defaultRowHeight="14.4" x14ac:dyDescent="0.3"/>
  <cols>
    <col min="1" max="1" width="2.77734375" customWidth="1"/>
    <col min="2" max="14" width="13.77734375" customWidth="1"/>
    <col min="15" max="15" width="2.77734375" customWidth="1"/>
    <col min="16" max="16" width="7.88671875" customWidth="1"/>
    <col min="17" max="18" width="32.88671875" customWidth="1"/>
  </cols>
  <sheetData>
    <row r="1" spans="5:27" s="1" customFormat="1" ht="60" customHeight="1" x14ac:dyDescent="0.3">
      <c r="E1" s="5" t="s">
        <v>4479</v>
      </c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/>
    </row>
    <row r="8" spans="5:27" ht="23.4" x14ac:dyDescent="0.3">
      <c r="Q8" s="64" t="s">
        <v>3658</v>
      </c>
      <c r="R8" s="2"/>
    </row>
    <row r="9" spans="5:27" ht="31.8" thickBot="1" x14ac:dyDescent="0.35">
      <c r="P9" s="62" t="s">
        <v>3659</v>
      </c>
      <c r="Q9" s="17" t="s">
        <v>3660</v>
      </c>
      <c r="R9" s="63" t="s">
        <v>3661</v>
      </c>
    </row>
    <row r="10" spans="5:27" ht="16.2" thickTop="1" x14ac:dyDescent="0.3">
      <c r="H10" s="69"/>
      <c r="P10" s="65">
        <v>1</v>
      </c>
      <c r="Q10" s="74" t="str">
        <f>IFERROR(INDEX('Posições em Carteira RPP`s'!$C:$C,MATCH(Mapa!R10,'Posições em Carteira RPP`s'!$E:$E,0)),"")</f>
        <v>Estado do Paraná - PR</v>
      </c>
      <c r="R10" s="70">
        <f>IFERROR(LARGE('Posições em Carteira RPP`s'!$E:$E,P10),"")</f>
        <v>10620644.697000001</v>
      </c>
    </row>
    <row r="11" spans="5:27" ht="15.6" x14ac:dyDescent="0.3">
      <c r="P11" s="67">
        <v>2</v>
      </c>
      <c r="Q11" s="75" t="str">
        <f>IFERROR(INDEX('Posições em Carteira RPP`s'!C:C,MATCH(Mapa!R11,'Posições em Carteira RPP`s'!E:E,0)),"")</f>
        <v>Estado do Rio de Janeiro - RJ</v>
      </c>
      <c r="R11" s="71">
        <f>IFERROR(LARGE('Posições em Carteira RPP`s'!$E:$E,P11),"")</f>
        <v>10282777.140000001</v>
      </c>
    </row>
    <row r="12" spans="5:27" ht="15.6" x14ac:dyDescent="0.3">
      <c r="P12" s="66">
        <v>3</v>
      </c>
      <c r="Q12" s="76" t="str">
        <f>IFERROR(INDEX('Posições em Carteira RPP`s'!C:C,MATCH(Mapa!R12,'Posições em Carteira RPP`s'!E:E,0)),"")</f>
        <v>Estado do Amazonas - AM</v>
      </c>
      <c r="R12" s="72">
        <f>IFERROR(LARGE('Posições em Carteira RPP`s'!$E:$E,P12),"")</f>
        <v>8850286.5813999996</v>
      </c>
    </row>
    <row r="13" spans="5:27" ht="15.6" x14ac:dyDescent="0.3">
      <c r="P13" s="67">
        <v>4</v>
      </c>
      <c r="Q13" s="75" t="str">
        <f>IFERROR(INDEX('Posições em Carteira RPP`s'!C:C,MATCH(Mapa!R13,'Posições em Carteira RPP`s'!E:E,0)),"")</f>
        <v>Estado do Amapá - AP</v>
      </c>
      <c r="R13" s="71">
        <f>IFERROR(LARGE('Posições em Carteira RPP`s'!$E:$E,P13),"")</f>
        <v>7996271.6787</v>
      </c>
    </row>
    <row r="14" spans="5:27" ht="15.6" x14ac:dyDescent="0.3">
      <c r="P14" s="66">
        <v>5</v>
      </c>
      <c r="Q14" s="76" t="str">
        <f>IFERROR(INDEX('Posições em Carteira RPP`s'!C:C,MATCH(Mapa!R14,'Posições em Carteira RPP`s'!E:E,0)),"")</f>
        <v>Estado do Espírito Santo - ES</v>
      </c>
      <c r="R14" s="72">
        <f>IFERROR(LARGE('Posições em Carteira RPP`s'!$E:$E,P14),"")</f>
        <v>7989202.0363999996</v>
      </c>
    </row>
    <row r="15" spans="5:27" ht="15.6" x14ac:dyDescent="0.3">
      <c r="P15" s="67">
        <v>6</v>
      </c>
      <c r="Q15" s="75" t="str">
        <f>IFERROR(INDEX('Posições em Carteira RPP`s'!C:C,MATCH(Mapa!R15,'Posições em Carteira RPP`s'!E:E,0)),"")</f>
        <v>Distrito Federal - DF</v>
      </c>
      <c r="R15" s="71">
        <f>IFERROR(LARGE('Posições em Carteira RPP`s'!$E:$E,P15),"")</f>
        <v>7741871.7898000004</v>
      </c>
    </row>
    <row r="16" spans="5:27" ht="15.6" x14ac:dyDescent="0.3">
      <c r="P16" s="66">
        <v>7</v>
      </c>
      <c r="Q16" s="76" t="str">
        <f>IFERROR(INDEX('Posições em Carteira RPP`s'!C:C,MATCH(Mapa!R16,'Posições em Carteira RPP`s'!E:E,0)),"")</f>
        <v>Estado de Roraima - RR</v>
      </c>
      <c r="R16" s="72">
        <f>IFERROR(LARGE('Posições em Carteira RPP`s'!$E:$E,P16),"")</f>
        <v>5862443.6846000003</v>
      </c>
    </row>
    <row r="17" spans="16:18" ht="15.6" x14ac:dyDescent="0.3">
      <c r="P17" s="67">
        <v>8</v>
      </c>
      <c r="Q17" s="75" t="str">
        <f>IFERROR(INDEX('Posições em Carteira RPP`s'!C:C,MATCH(Mapa!R17,'Posições em Carteira RPP`s'!E:E,0)),"")</f>
        <v>Estado de Rondônia - RO</v>
      </c>
      <c r="R17" s="71">
        <f>IFERROR(LARGE('Posições em Carteira RPP`s'!$E:$E,P17),"")</f>
        <v>5538322.7263000002</v>
      </c>
    </row>
    <row r="18" spans="16:18" ht="15.6" x14ac:dyDescent="0.3">
      <c r="P18" s="66">
        <v>9</v>
      </c>
      <c r="Q18" s="76" t="str">
        <f>IFERROR(INDEX('Posições em Carteira RPP`s'!C:C,MATCH(Mapa!R18,'Posições em Carteira RPP`s'!E:E,0)),"")</f>
        <v>Estado do Rio Grande do Sul - RS</v>
      </c>
      <c r="R18" s="72">
        <f>IFERROR(LARGE('Posições em Carteira RPP`s'!$E:$E,P18),"")</f>
        <v>5363809.3389999997</v>
      </c>
    </row>
    <row r="19" spans="16:18" ht="15.6" x14ac:dyDescent="0.3">
      <c r="P19" s="67">
        <v>10</v>
      </c>
      <c r="Q19" s="75" t="str">
        <f>IFERROR(INDEX('Posições em Carteira RPP`s'!C:C,MATCH(Mapa!R19,'Posições em Carteira RPP`s'!E:E,0)),"")</f>
        <v>Estado do Pará - PA</v>
      </c>
      <c r="R19" s="71">
        <f>IFERROR(LARGE('Posições em Carteira RPP`s'!$E:$E,P19),"")</f>
        <v>4992434.9929999998</v>
      </c>
    </row>
    <row r="20" spans="16:18" ht="15.6" x14ac:dyDescent="0.3">
      <c r="P20" s="66">
        <v>11</v>
      </c>
      <c r="Q20" s="76" t="str">
        <f>IFERROR(INDEX('Posições em Carteira RPP`s'!C:C,MATCH(Mapa!R20,'Posições em Carteira RPP`s'!E:E,0)),"")</f>
        <v>Macaé - RJ</v>
      </c>
      <c r="R20" s="72">
        <f>IFERROR(LARGE('Posições em Carteira RPP`s'!$E:$E,P20),"")</f>
        <v>4962197.0460999999</v>
      </c>
    </row>
    <row r="21" spans="16:18" ht="15.6" x14ac:dyDescent="0.3">
      <c r="P21" s="67">
        <v>12</v>
      </c>
      <c r="Q21" s="75" t="str">
        <f>IFERROR(INDEX('Posições em Carteira RPP`s'!C:C,MATCH(Mapa!R21,'Posições em Carteira RPP`s'!E:E,0)),"")</f>
        <v>Estado do Tocantins - TO</v>
      </c>
      <c r="R21" s="71">
        <f>IFERROR(LARGE('Posições em Carteira RPP`s'!$E:$E,P21),"")</f>
        <v>4795175.0374999996</v>
      </c>
    </row>
    <row r="22" spans="16:18" ht="15.6" x14ac:dyDescent="0.3">
      <c r="P22" s="66">
        <v>13</v>
      </c>
      <c r="Q22" s="76" t="str">
        <f>IFERROR(INDEX('Posições em Carteira RPP`s'!C:C,MATCH(Mapa!R22,'Posições em Carteira RPP`s'!E:E,0)),"")</f>
        <v>Porto Alegre - RS</v>
      </c>
      <c r="R22" s="72">
        <f>IFERROR(LARGE('Posições em Carteira RPP`s'!$E:$E,P22),"")</f>
        <v>4441094.5595000004</v>
      </c>
    </row>
    <row r="23" spans="16:18" ht="15.6" x14ac:dyDescent="0.3">
      <c r="P23" s="67">
        <v>14</v>
      </c>
      <c r="Q23" s="75" t="str">
        <f>IFERROR(INDEX('Posições em Carteira RPP`s'!C:C,MATCH(Mapa!R23,'Posições em Carteira RPP`s'!E:E,0)),"")</f>
        <v>Joinville - SC</v>
      </c>
      <c r="R23" s="71">
        <f>IFERROR(LARGE('Posições em Carteira RPP`s'!$E:$E,P23),"")</f>
        <v>4023235.3155999999</v>
      </c>
    </row>
    <row r="24" spans="16:18" ht="15.6" x14ac:dyDescent="0.3">
      <c r="P24" s="66">
        <v>15</v>
      </c>
      <c r="Q24" s="76" t="str">
        <f>IFERROR(INDEX('Posições em Carteira RPP`s'!C:C,MATCH(Mapa!R24,'Posições em Carteira RPP`s'!E:E,0)),"")</f>
        <v>Recife - PE</v>
      </c>
      <c r="R24" s="72">
        <f>IFERROR(LARGE('Posições em Carteira RPP`s'!$E:$E,P24),"")</f>
        <v>3461780.5754</v>
      </c>
    </row>
    <row r="25" spans="16:18" ht="15.6" x14ac:dyDescent="0.3">
      <c r="P25" s="67">
        <v>16</v>
      </c>
      <c r="Q25" s="75" t="str">
        <f>IFERROR(INDEX('Posições em Carteira RPP`s'!C:C,MATCH(Mapa!R25,'Posições em Carteira RPP`s'!E:E,0)),"")</f>
        <v>Barueri - SP</v>
      </c>
      <c r="R25" s="71">
        <f>IFERROR(LARGE('Posições em Carteira RPP`s'!$E:$E,P25),"")</f>
        <v>3441793.92</v>
      </c>
    </row>
    <row r="26" spans="16:18" ht="15.6" x14ac:dyDescent="0.3">
      <c r="P26" s="66">
        <v>17</v>
      </c>
      <c r="Q26" s="76" t="str">
        <f>IFERROR(INDEX('Posições em Carteira RPP`s'!C:C,MATCH(Mapa!R26,'Posições em Carteira RPP`s'!E:E,0)),"")</f>
        <v>Belo Horizonte - MG</v>
      </c>
      <c r="R26" s="72">
        <f>IFERROR(LARGE('Posições em Carteira RPP`s'!$E:$E,P26),"")</f>
        <v>3120325.9874</v>
      </c>
    </row>
    <row r="27" spans="16:18" ht="15.6" x14ac:dyDescent="0.3">
      <c r="P27" s="67">
        <v>18</v>
      </c>
      <c r="Q27" s="75" t="str">
        <f>IFERROR(INDEX('Posições em Carteira RPP`s'!C:C,MATCH(Mapa!R27,'Posições em Carteira RPP`s'!E:E,0)),"")</f>
        <v>Jundiaí - SP</v>
      </c>
      <c r="R27" s="71">
        <f>IFERROR(LARGE('Posições em Carteira RPP`s'!$E:$E,P27),"")</f>
        <v>2980354.9627999999</v>
      </c>
    </row>
    <row r="28" spans="16:18" ht="15.6" x14ac:dyDescent="0.3">
      <c r="P28" s="66">
        <v>19</v>
      </c>
      <c r="Q28" s="76" t="str">
        <f>IFERROR(INDEX('Posições em Carteira RPP`s'!C:C,MATCH(Mapa!R28,'Posições em Carteira RPP`s'!E:E,0)),"")</f>
        <v>Sorocaba - SP</v>
      </c>
      <c r="R28" s="72">
        <f>IFERROR(LARGE('Posições em Carteira RPP`s'!$E:$E,P28),"")</f>
        <v>2675064.1000999999</v>
      </c>
    </row>
    <row r="29" spans="16:18" ht="15.6" x14ac:dyDescent="0.3">
      <c r="P29" s="67">
        <v>20</v>
      </c>
      <c r="Q29" s="75" t="str">
        <f>IFERROR(INDEX('Posições em Carteira RPP`s'!C:C,MATCH(Mapa!R29,'Posições em Carteira RPP`s'!E:E,0)),"")</f>
        <v>Estado do Maranhão - MA</v>
      </c>
      <c r="R29" s="71">
        <f>IFERROR(LARGE('Posições em Carteira RPP`s'!$E:$E,P29),"")</f>
        <v>2563178.2212999999</v>
      </c>
    </row>
    <row r="30" spans="16:18" ht="15.6" x14ac:dyDescent="0.3">
      <c r="P30" s="66">
        <v>21</v>
      </c>
      <c r="Q30" s="76" t="str">
        <f>IFERROR(INDEX('Posições em Carteira RPP`s'!C:C,MATCH(Mapa!R30,'Posições em Carteira RPP`s'!E:E,0)),"")</f>
        <v>Santos - SP</v>
      </c>
      <c r="R30" s="72">
        <f>IFERROR(LARGE('Posições em Carteira RPP`s'!$E:$E,P30),"")</f>
        <v>2359937.6984000001</v>
      </c>
    </row>
    <row r="31" spans="16:18" ht="15.6" x14ac:dyDescent="0.3">
      <c r="P31" s="67">
        <v>22</v>
      </c>
      <c r="Q31" s="75" t="str">
        <f>IFERROR(INDEX('Posições em Carteira RPP`s'!C:C,MATCH(Mapa!R31,'Posições em Carteira RPP`s'!E:E,0)),"")</f>
        <v>Betim - MG</v>
      </c>
      <c r="R31" s="71">
        <f>IFERROR(LARGE('Posições em Carteira RPP`s'!$E:$E,P31),"")</f>
        <v>2272584.3547</v>
      </c>
    </row>
    <row r="32" spans="16:18" ht="15.6" x14ac:dyDescent="0.3">
      <c r="P32" s="66">
        <v>23</v>
      </c>
      <c r="Q32" s="76" t="str">
        <f>IFERROR(INDEX('Posições em Carteira RPP`s'!C:C,MATCH(Mapa!R32,'Posições em Carteira RPP`s'!E:E,0)),"")</f>
        <v>Indaiatuba - SP</v>
      </c>
      <c r="R32" s="72">
        <f>IFERROR(LARGE('Posições em Carteira RPP`s'!$E:$E,P32),"")</f>
        <v>2165314.6000999999</v>
      </c>
    </row>
    <row r="33" spans="16:18" ht="15.6" x14ac:dyDescent="0.3">
      <c r="P33" s="67">
        <v>24</v>
      </c>
      <c r="Q33" s="75" t="str">
        <f>IFERROR(INDEX('Posições em Carteira RPP`s'!C:C,MATCH(Mapa!R33,'Posições em Carteira RPP`s'!E:E,0)),"")</f>
        <v>São Paulo - SP</v>
      </c>
      <c r="R33" s="71">
        <f>IFERROR(LARGE('Posições em Carteira RPP`s'!$E:$E,P33),"")</f>
        <v>2111759.1178000001</v>
      </c>
    </row>
    <row r="34" spans="16:18" ht="15.6" x14ac:dyDescent="0.3">
      <c r="P34" s="66">
        <v>25</v>
      </c>
      <c r="Q34" s="76" t="str">
        <f>IFERROR(INDEX('Posições em Carteira RPP`s'!C:C,MATCH(Mapa!R34,'Posições em Carteira RPP`s'!E:E,0)),"")</f>
        <v>Curitiba - PR</v>
      </c>
      <c r="R34" s="72">
        <f>IFERROR(LARGE('Posições em Carteira RPP`s'!$E:$E,P34),"")</f>
        <v>2051986.4402999999</v>
      </c>
    </row>
    <row r="35" spans="16:18" ht="15.6" x14ac:dyDescent="0.3">
      <c r="P35" s="68"/>
      <c r="Q35" s="77"/>
      <c r="R35" s="73" t="str">
        <f>IFERROR(LARGE('Posições em Carteira RPP`s'!$E:$E,P35),"")</f>
        <v/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D9176-91D0-429A-8436-B2769DD23ADC}">
  <sheetPr>
    <tabColor rgb="FFB1AE2D"/>
  </sheetPr>
  <dimension ref="B1:J31"/>
  <sheetViews>
    <sheetView showGridLines="0" zoomScale="80" zoomScaleNormal="80" workbookViewId="0">
      <selection activeCell="H22" sqref="H22"/>
    </sheetView>
  </sheetViews>
  <sheetFormatPr defaultRowHeight="14.4" x14ac:dyDescent="0.3"/>
  <cols>
    <col min="1" max="1" width="2.77734375" customWidth="1"/>
    <col min="2" max="2" width="13.77734375" style="3" customWidth="1"/>
    <col min="3" max="3" width="31" customWidth="1"/>
    <col min="4" max="5" width="13.6640625" style="3" customWidth="1"/>
    <col min="6" max="6" width="2.77734375" customWidth="1"/>
    <col min="7" max="7" width="17" customWidth="1"/>
    <col min="8" max="8" width="26.6640625" customWidth="1"/>
  </cols>
  <sheetData>
    <row r="1" spans="2:10" s="6" customFormat="1" ht="60" customHeight="1" x14ac:dyDescent="0.3">
      <c r="D1" s="101" t="s">
        <v>4480</v>
      </c>
      <c r="F1" s="102"/>
      <c r="G1" s="102"/>
      <c r="H1" s="102"/>
      <c r="I1" s="102"/>
      <c r="J1" s="102"/>
    </row>
    <row r="2" spans="2:10" ht="15.6" x14ac:dyDescent="0.3">
      <c r="C2" s="96" t="str">
        <f>IF(SUBTOTAL(102,Tabela13[RPPS por UF])=27,"",INDEX(Tabela13[UF],MATCH(SUBTOTAL(104,Tabela13[Nº]),Tabela13[Nº],0),1))</f>
        <v/>
      </c>
      <c r="G2" s="97" t="s">
        <v>3669</v>
      </c>
      <c r="H2" s="98" t="s">
        <v>3662</v>
      </c>
      <c r="I2" s="4"/>
    </row>
    <row r="3" spans="2:10" ht="15.6" x14ac:dyDescent="0.3">
      <c r="G3" s="99" t="s">
        <v>3670</v>
      </c>
      <c r="H3" s="100" t="str">
        <f>IF($C$2="","","UF="&amp;$C$2)</f>
        <v/>
      </c>
      <c r="I3" s="4"/>
    </row>
    <row r="4" spans="2:10" ht="16.2" thickBot="1" x14ac:dyDescent="0.35">
      <c r="B4" s="78" t="s">
        <v>3629</v>
      </c>
      <c r="C4" s="79" t="s">
        <v>3628</v>
      </c>
      <c r="D4" s="80" t="s">
        <v>3630</v>
      </c>
      <c r="E4" s="81" t="s">
        <v>3659</v>
      </c>
    </row>
    <row r="5" spans="2:10" ht="16.2" thickTop="1" x14ac:dyDescent="0.3">
      <c r="B5" s="86" t="s">
        <v>3613</v>
      </c>
      <c r="C5" s="87" t="s">
        <v>3651</v>
      </c>
      <c r="D5" s="88">
        <f>COUNTIF('Posições em Carteira RPP`s'!$D:$D,B5)</f>
        <v>334</v>
      </c>
      <c r="E5" s="89">
        <v>1</v>
      </c>
    </row>
    <row r="6" spans="2:10" ht="15.6" x14ac:dyDescent="0.3">
      <c r="B6" s="82" t="s">
        <v>3614</v>
      </c>
      <c r="C6" s="83" t="s">
        <v>3655</v>
      </c>
      <c r="D6" s="84">
        <f>COUNTIF('Posições em Carteira RPP`s'!$D:$D,B6)</f>
        <v>223</v>
      </c>
      <c r="E6" s="85">
        <v>2</v>
      </c>
    </row>
    <row r="7" spans="2:10" ht="15.6" x14ac:dyDescent="0.3">
      <c r="B7" s="67" t="s">
        <v>3615</v>
      </c>
      <c r="C7" s="90" t="s">
        <v>3643</v>
      </c>
      <c r="D7" s="91">
        <f>COUNTIF('Posições em Carteira RPP`s'!$D:$D,B7)</f>
        <v>202</v>
      </c>
      <c r="E7" s="92">
        <v>3</v>
      </c>
    </row>
    <row r="8" spans="2:10" ht="15.6" x14ac:dyDescent="0.3">
      <c r="B8" s="82" t="s">
        <v>3606</v>
      </c>
      <c r="C8" s="83" t="s">
        <v>3646</v>
      </c>
      <c r="D8" s="84">
        <f>COUNTIF('Posições em Carteira RPP`s'!$D:$D,B8)</f>
        <v>177</v>
      </c>
      <c r="E8" s="85">
        <v>4</v>
      </c>
    </row>
    <row r="9" spans="2:10" ht="15.6" x14ac:dyDescent="0.3">
      <c r="B9" s="67" t="s">
        <v>3600</v>
      </c>
      <c r="C9" s="90" t="s">
        <v>3639</v>
      </c>
      <c r="D9" s="91">
        <f>COUNTIF('Posições em Carteira RPP`s'!$D:$D,B9)</f>
        <v>148</v>
      </c>
      <c r="E9" s="92">
        <v>5</v>
      </c>
    </row>
    <row r="10" spans="2:10" ht="15.6" x14ac:dyDescent="0.3">
      <c r="B10" s="82" t="s">
        <v>3607</v>
      </c>
      <c r="C10" s="83" t="s">
        <v>3647</v>
      </c>
      <c r="D10" s="84">
        <f>COUNTIF('Posições em Carteira RPP`s'!$D:$D,B10)</f>
        <v>108</v>
      </c>
      <c r="E10" s="85">
        <v>6</v>
      </c>
    </row>
    <row r="11" spans="2:10" ht="15.6" x14ac:dyDescent="0.3">
      <c r="B11" s="67" t="s">
        <v>3605</v>
      </c>
      <c r="C11" s="90" t="s">
        <v>3641</v>
      </c>
      <c r="D11" s="91">
        <f>COUNTIF('Posições em Carteira RPP`s'!$D:$D,B11)</f>
        <v>106</v>
      </c>
      <c r="E11" s="92">
        <v>7</v>
      </c>
    </row>
    <row r="12" spans="2:10" ht="15.6" x14ac:dyDescent="0.3">
      <c r="B12" s="82" t="s">
        <v>3610</v>
      </c>
      <c r="C12" s="83" t="s">
        <v>3654</v>
      </c>
      <c r="D12" s="84">
        <f>COUNTIF('Posições em Carteira RPP`s'!$D:$D,B12)</f>
        <v>71</v>
      </c>
      <c r="E12" s="85">
        <v>8</v>
      </c>
    </row>
    <row r="13" spans="2:10" ht="15.6" x14ac:dyDescent="0.3">
      <c r="B13" s="67" t="s">
        <v>3618</v>
      </c>
      <c r="C13" s="90" t="s">
        <v>3649</v>
      </c>
      <c r="D13" s="91">
        <f>COUNTIF('Posições em Carteira RPP`s'!$D:$D,B13)</f>
        <v>76</v>
      </c>
      <c r="E13" s="92">
        <v>9</v>
      </c>
    </row>
    <row r="14" spans="2:10" ht="15.6" x14ac:dyDescent="0.3">
      <c r="B14" s="82" t="s">
        <v>3611</v>
      </c>
      <c r="C14" s="83" t="s">
        <v>3645</v>
      </c>
      <c r="D14" s="84">
        <f>COUNTIF('Posições em Carteira RPP`s'!$D:$D,B14)</f>
        <v>58</v>
      </c>
      <c r="E14" s="85">
        <v>10</v>
      </c>
    </row>
    <row r="15" spans="2:10" ht="15.6" x14ac:dyDescent="0.3">
      <c r="B15" s="67" t="s">
        <v>3609</v>
      </c>
      <c r="C15" s="90" t="s">
        <v>3648</v>
      </c>
      <c r="D15" s="91">
        <f>COUNTIF('Posições em Carteira RPP`s'!$D:$D,B15)</f>
        <v>66</v>
      </c>
      <c r="E15" s="92">
        <v>11</v>
      </c>
    </row>
    <row r="16" spans="2:10" ht="15.6" x14ac:dyDescent="0.3">
      <c r="B16" s="82" t="s">
        <v>3604</v>
      </c>
      <c r="C16" s="83" t="s">
        <v>3636</v>
      </c>
      <c r="D16" s="84">
        <f>COUNTIF('Posições em Carteira RPP`s'!$D:$D,B16)</f>
        <v>58</v>
      </c>
      <c r="E16" s="85">
        <v>12</v>
      </c>
    </row>
    <row r="17" spans="2:5" ht="15.6" x14ac:dyDescent="0.3">
      <c r="B17" s="67" t="s">
        <v>3620</v>
      </c>
      <c r="C17" s="90" t="s">
        <v>3632</v>
      </c>
      <c r="D17" s="91">
        <f>COUNTIF('Posições em Carteira RPP`s'!$D:$D,B17)</f>
        <v>47</v>
      </c>
      <c r="E17" s="92">
        <v>13</v>
      </c>
    </row>
    <row r="18" spans="2:5" ht="15.6" x14ac:dyDescent="0.3">
      <c r="B18" s="82" t="s">
        <v>3612</v>
      </c>
      <c r="C18" s="83" t="s">
        <v>3642</v>
      </c>
      <c r="D18" s="84">
        <f>COUNTIF('Posições em Carteira RPP`s'!$D:$D,B18)</f>
        <v>52</v>
      </c>
      <c r="E18" s="85">
        <v>14</v>
      </c>
    </row>
    <row r="19" spans="2:5" ht="15.6" x14ac:dyDescent="0.3">
      <c r="B19" s="67" t="s">
        <v>3608</v>
      </c>
      <c r="C19" s="90" t="s">
        <v>3638</v>
      </c>
      <c r="D19" s="91">
        <f>COUNTIF('Posições em Carteira RPP`s'!$D:$D,B19)</f>
        <v>35</v>
      </c>
      <c r="E19" s="92">
        <v>15</v>
      </c>
    </row>
    <row r="20" spans="2:5" ht="15.6" x14ac:dyDescent="0.3">
      <c r="B20" s="82" t="s">
        <v>3603</v>
      </c>
      <c r="C20" s="83" t="s">
        <v>3640</v>
      </c>
      <c r="D20" s="84">
        <f>COUNTIF('Posições em Carteira RPP`s'!$D:$D,B20)</f>
        <v>35</v>
      </c>
      <c r="E20" s="85">
        <v>16</v>
      </c>
    </row>
    <row r="21" spans="2:5" ht="15.6" x14ac:dyDescent="0.3">
      <c r="B21" s="67" t="s">
        <v>3623</v>
      </c>
      <c r="C21" s="90" t="s">
        <v>3635</v>
      </c>
      <c r="D21" s="91">
        <f>COUNTIF('Posições em Carteira RPP`s'!$D:$D,B21)</f>
        <v>32</v>
      </c>
      <c r="E21" s="92">
        <v>17</v>
      </c>
    </row>
    <row r="22" spans="2:5" ht="15.6" x14ac:dyDescent="0.3">
      <c r="B22" s="82" t="s">
        <v>3616</v>
      </c>
      <c r="C22" s="83" t="s">
        <v>3650</v>
      </c>
      <c r="D22" s="84">
        <f>COUNTIF('Posições em Carteira RPP`s'!$D:$D,B22)</f>
        <v>35</v>
      </c>
      <c r="E22" s="85">
        <v>18</v>
      </c>
    </row>
    <row r="23" spans="2:5" ht="15.6" x14ac:dyDescent="0.3">
      <c r="B23" s="67" t="s">
        <v>3617</v>
      </c>
      <c r="C23" s="90" t="s">
        <v>3652</v>
      </c>
      <c r="D23" s="91">
        <f>COUNTIF('Posições em Carteira RPP`s'!$D:$D,B23)</f>
        <v>30</v>
      </c>
      <c r="E23" s="92">
        <v>19</v>
      </c>
    </row>
    <row r="24" spans="2:5" ht="15.6" x14ac:dyDescent="0.3">
      <c r="B24" s="82" t="s">
        <v>3601</v>
      </c>
      <c r="C24" s="83" t="s">
        <v>3644</v>
      </c>
      <c r="D24" s="84">
        <f>COUNTIF('Posições em Carteira RPP`s'!$D:$D,B24)</f>
        <v>25</v>
      </c>
      <c r="E24" s="85">
        <v>20</v>
      </c>
    </row>
    <row r="25" spans="2:5" ht="15.6" x14ac:dyDescent="0.3">
      <c r="B25" s="67" t="s">
        <v>3602</v>
      </c>
      <c r="C25" s="90" t="s">
        <v>3657</v>
      </c>
      <c r="D25" s="91">
        <f>COUNTIF('Posições em Carteira RPP`s'!$D:$D,B25)</f>
        <v>28</v>
      </c>
      <c r="E25" s="92">
        <v>21</v>
      </c>
    </row>
    <row r="26" spans="2:5" ht="15.6" x14ac:dyDescent="0.3">
      <c r="B26" s="82" t="s">
        <v>3621</v>
      </c>
      <c r="C26" s="83" t="s">
        <v>3633</v>
      </c>
      <c r="D26" s="84">
        <f>COUNTIF('Posições em Carteira RPP`s'!$D:$D,B26)</f>
        <v>19</v>
      </c>
      <c r="E26" s="85">
        <v>22</v>
      </c>
    </row>
    <row r="27" spans="2:5" ht="15.6" x14ac:dyDescent="0.3">
      <c r="B27" s="67" t="s">
        <v>3619</v>
      </c>
      <c r="C27" s="90" t="s">
        <v>3656</v>
      </c>
      <c r="D27" s="91">
        <f>COUNTIF('Posições em Carteira RPP`s'!$D:$D,B27)</f>
        <v>3</v>
      </c>
      <c r="E27" s="92">
        <v>23</v>
      </c>
    </row>
    <row r="28" spans="2:5" ht="15.6" x14ac:dyDescent="0.3">
      <c r="B28" s="82" t="s">
        <v>3625</v>
      </c>
      <c r="C28" s="83" t="s">
        <v>3631</v>
      </c>
      <c r="D28" s="84">
        <f>COUNTIF('Posições em Carteira RPP`s'!$D:$D,B28)</f>
        <v>2</v>
      </c>
      <c r="E28" s="85">
        <v>24</v>
      </c>
    </row>
    <row r="29" spans="2:5" ht="15.6" x14ac:dyDescent="0.3">
      <c r="B29" s="67" t="s">
        <v>3626</v>
      </c>
      <c r="C29" s="90" t="s">
        <v>3634</v>
      </c>
      <c r="D29" s="91">
        <f>COUNTIF('Posições em Carteira RPP`s'!$D:$D,B29)</f>
        <v>4</v>
      </c>
      <c r="E29" s="92">
        <v>25</v>
      </c>
    </row>
    <row r="30" spans="2:5" ht="15.6" x14ac:dyDescent="0.3">
      <c r="B30" s="82" t="s">
        <v>3622</v>
      </c>
      <c r="C30" s="83" t="s">
        <v>3653</v>
      </c>
      <c r="D30" s="84">
        <f>COUNTIF('Posições em Carteira RPP`s'!$D:$D,B30)</f>
        <v>2</v>
      </c>
      <c r="E30" s="85">
        <v>26</v>
      </c>
    </row>
    <row r="31" spans="2:5" ht="15.6" x14ac:dyDescent="0.3">
      <c r="B31" s="93" t="s">
        <v>3624</v>
      </c>
      <c r="C31" s="77" t="s">
        <v>3637</v>
      </c>
      <c r="D31" s="94">
        <f>COUNTIF('Posições em Carteira RPP`s'!$D:$D,B31)</f>
        <v>1</v>
      </c>
      <c r="E31" s="95">
        <v>27</v>
      </c>
    </row>
  </sheetData>
  <phoneticPr fontId="7" type="noConversion"/>
  <conditionalFormatting sqref="D1">
    <cfRule type="expression" dxfId="1" priority="1">
      <formula>OR($C$3="Volume",$C$3="Volume Médio",$C$3="Negócios Médio",$C$3="Negócios")</formula>
    </cfRule>
    <cfRule type="expression" dxfId="0" priority="2">
      <formula>$C$3="P/VPA Atual"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d 1 f 4 1 d a d - d 5 f 9 - 4 5 3 b - 8 c 2 3 - 6 c 7 5 4 a f 3 b a f 8 " > < T r a n s i t i o n > M o v e T o < / T r a n s i t i o n > < E f f e c t > S t a t i o n < / E f f e c t > < T h e m e > B i n g R o a d < / T h e m e > < T h e m e W i t h L a b e l > t r u e 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 - 1 4 . 6 4 3 4 6 0 4 8 8 6 5 5 8 6 4 < / L a t i t u d e > < L o n g i t u d e > - 4 5 . 5 7 6 1 5 4 0 7 3 0 1 4 0 6 7 < / L o n g i t u d e > < R o t a t i o n > 0 < / R o t a t i o n > < P i v o t A n g l e > - 0 . 3 0 0 0 0 0 0 0 0 0 0 0 0 0 0 0 4 < / P i v o t A n g l e > < D i s t a n c e > 0 . 7 6 8 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G 2 B S U R B V H h e 7 X 0 F Y B z H 2 f Z z D I I T M 1 u W z M z M T I k h i U N N m r R N m 7 Z J / l L 6 F V L 8 k k I K X y E p h O O Y Y 2 Z m Z s m W b D G z d M z 3 z z t 7 K 6 3 O J 9 k B t 0 m r x 1 4 t 3 N 7 e 7 u w 8 8 8 K 8 8 4 5 s 2 7 G z P n x G o V e H Q 2 b I g d 3 p h d c r L D 6 f D y 6 7 A 9 f y 6 x A a q k F O 7 x i 4 v c L 5 9 J k U t B + u 9 S F C 5 0 F 5 i 5 I f k 8 n 4 J + w z v t G O w O / 2 4 O 4 h E w r 1 r h F 4 v n R f 3 K a 1 u M j l c r 6 4 7 U Y s G B G B 3 S c v s H f u f + m f M X w m C Z W W m o N m Z z g c T s D j 8 b Q T q a a 6 B e m p E T C 3 m i H X 6 f x n B y d S m N a L 0 W n s A k F g t g O n y r V 8 2 + N 2 Q q 5 Q 8 e 0 e f H J I y X E n B J 4 r 3 R f J J F 2 I V A q F A u b r 6 z B 3 w S I c O H f V f / Z n B 5 8 5 Q o U n j Y D D A b i Z 2 C E i M X a w l s m K s D A N n G 7 A 7 i L p I t x y M C K N S H E i Q t + 5 9 Z I r l O y a L q i U w g u j r 9 G 5 l Z V V S E 1 N h s s D H C n W 8 u M 9 + H R A B L h b B J 4 r 7 k v X 4 i J K q 9 n 9 3 M j L K 0 C Z k V W W z x D k 7 H b Z 6 t + / a E I M y M k Z A T u T H i 5 W w 0 k y F d 2 s R V t j K 6 D S w G j z w c Z U P y m Z 1 A p g R o 6 d L 9 N 7 2 / g 6 Q u 9 j r Z g S 5 R X V U C i Z 5 J E p 8 c o r v 8 X m L V v 4 7 9 D 3 d u / e y 3 7 D y c l E U L H r T O 9 t R 5 T e w + 9 G q 5 K x 6 8 j Z A u T t / i N y k 1 R Q s p K K Z E R N i / A g y e B B S k g b H M 3 F c J h b + D V 6 0 B l U z u K 7 u h M C z x P 3 x W t I F 2 p k q W 7 s u 6 6 A X O b F 3 L F D m T a i Y W f f X q f + H Y s 8 y L F / + R K V O h R y f W + U N J B k Y p X a 6 0 Z N V S P S M 2 O g j w h l l d m L F I M b 0 7 L t m J x l R 5 9 Y F y f P p F 7 2 9 o K W y R V o a T X h z 3 9 5 D W q N F m v W r k N T U z N + 8 Y t f 4 L n n v o Z l 9 y 9 m 5 / l t M E Y m r 1 d 4 a X L 2 P T u T X i T F 2 m 4 d Q P 6 e 3 + P d X z 2 F 5 D A L f v 3 t 5 T h 6 5 C B q C 4 5 j a m 8 H h j P p l x P n Q m Z 4 G 4 x V 1 z A y S 4 l 5 Q 7 X t p B 6 W 7 O D k 7 E E H x P d z J w S e J 9 0 X t 0 U 7 m h Y n 0 2 A y s r L h d T v Q L z U a M S q m v g S p W / / q R b b 9 + L k 7 P + 0 9 R H j S c N h s Z C t 5 I f c 4 4 f T J e e H F h T i Q d 6 M U c 8 a k I Z z Z Q w S x g A l c B W B k u H z 5 M g Y O H I z S 0 l I 8 8 9 W v Y u b M m Z g / b x 6 y M j O g Z G J F + p 2 W 5 m Z E x 8 Q z y a X A m 2 + 9 j S e f e A L P P f 8 C y s r K s H n T R o w c N Q a / e / W 3 e O k n P 8 H r r / 0 V K S m p / B o e j x t e 1 i q K a G p q Z N + p Q P / + / a D R U O v Y G S a z G Y e u t C D M E A G 3 K t Z / t A c E U Y 2 7 E w L P E / f 5 e 5 c s K S E m D E j X w W Q 0 I T Q 8 A n v P X e P n / b v w b y W U P m 4 4 n E 6 g s r y R k c r J J R K 1 P q n I R 4 k 7 B 7 P 6 C E 4 F K S l U a g 1 T C x 2 s 0 v 8 M v / j 5 T / H N 5 1 6 A x W L G 3 1 7 7 M z u P z h D O p e 9 Q g d N 1 T 5 4 6 h c i o K C T E J + B n P / 8 5 J 8 s / / / k G T C Y T v v 7 1 r z G C N C E q K h I 2 q w X X b x R w w 7 d X r y y E h o T w a 0 n h d r t Q U 1 P L r 5 + c k g K V i h w a c p g Z i Y h c O 3 f u Y s / g w e h R I x E S G o Z T V Z H C F 3 v Q C f R u 7 o T A c 8 R 9 c U 2 2 F C H Z f Q n 9 + v e F W q 2 G X K n G j h M X + f F / B / 4 t N l R S z j D o Y o e D a V 5 M w l Q g I c m A t I x o T i Z d w 0 G 0 q n N v I 1 N z c y u W L X 8 I l y 5 d w d N f + g r b b 2 K S w 4 V X f / M y X v / r n / z n d Z C J 8 J V n n s X m r V s 5 m f 7 2 + u v 4 8 l e + g t / 8 6 n 9 R W 1 O F 5 U s X 4 + v P P g M f U y + j I g 1 M e j V h / b q N T L K l Y / C g g e 1 k k r G X p m Q 2 H N 2 3 U q X G q g / W Q a c P Q U 1 t A 4 Y N H 4 0 K Z q t N m T q D P c c V n D 1 7 H m + / 8 y 4 j Z x Q i I y P Y N T o 8 k T 3 o D P E d d Q c 6 R 3 q e u C 2 u q b 7 Q 9 k 1 H J m 7 d K s L e v f u Z C u j E v L G D k R l B X t z g 9 e 9 e L v 9 y G y o 6 f R g j g w x u F 9 O J W W v f t 2 8 8 V / c m M t s o v P U o M v u P h c 0 l F B q 5 s 1 9 + 5 b c 4 e O g I d z C Q 5 O j X r w / + + f e / 4 k 9 / / B 2 d x C 7 a A f q O W N g a r R 4 x M T G Y O n U q h g 4 Z i F d / + 2 t 8 4 9 m v w W o 1 Y + u W 7 W h u a e W S j e B y u d D Y 2 I T 7 l t 4 H Q 0 Q U j p 8 4 D a 0 u F A s X 3 4 9 D h 4 5 h 2 v Q Z 7 P e V + N 6 L P 0 B J a T m u X M 2 H W q X E 0 0 9 9 E V 9 4 4 k l 8 9 S t f w o g R w x l R q z F w Q D / E x M Y w O 0 5 Q B U P V n 8 3 + k s 8 C p O + r O 0 j P E b f F 7 9 K i 0 4 e j x N O P a w u k P R j b W h E f F 4 1 p Q / s G r Y P 3 c p H t O H H + z k / 0 K S E 8 a R j 3 4 r n d P u 6 p o R Z G I f N i c i 8 7 j h w 5 i o H D J + J s h R q T s 6 z 4 + 9 / / g Y c f f h h e V m D b t 2 3 D y o d W + K 9 y O 6 Q F L k I m I / v J C 7 v D j u q K S j Q x A p F a Q K f S b 1 d V 1 a B 3 7 1 7 4 g E m c 5 c u X 4 Z V X f o X d e / b g 4 I F 9 m D l r D k 6 f O s n U t 5 1 c h Y t g 0 m b J 4 s U o K i r G v H l z G B F N 0 O v 1 X M U j 5 4 a b i d q 6 u j q U l J R j 6 N B B C A 0 N 9 d 8 F Y H H K c L q M n f c v K + X P J z 6 p C i g u / e P t q C + 9 i u z s L B Q X l 2 D E 6 H H Y f e p f p w L + y w g V l j i s 3 f l A F Z p I M K W X l Z H a h 7 y 8 6 0 h K S u C u 7 o 0 f b k J d b S 0 m T 5 7 M K v r 9 / H M C k c 9 o N C I i I o L v i w h G J o K T G W f V 1 T U o v H m L 2 z M G Q z h K y y p w 6 v R Z z J w + F V / 5 6 r P 4 y U s v I f 9 6 P l f v r u X l M / W t H C 9 + 9 z v s O z c x Z c p k O B j 7 y T a y s h t 3 M L s t j 5 0 j l 8 u Q k B C P a G Z z V b P W s K a 6 l j 2 X D Y m J C R g x c h j C D Q Z 2 z 7 d X j r x a J e r N C n i 8 d 6 4 4 / 8 0 I J E 0 w S M 8 R t 6 X r x H A 3 M s O N 7 N 1 Z e P 2 I j I z E y Y I K / v m 9 B i P U h X t O q N C E o X 7 J J E g l W q j f i B 6 2 o K A A F v b g u X 3 7 4 K G V j 2 L L 5 g 9 5 R a Z W X 6 v T c W I U F R U x c t Q x t W o o I 4 b B f 9 X b y U R 7 M v a n q b k R V 6 / m Y d j Q I Q g L D + e F T H 1 T R 4 + e w I 8 Z i f b s 2 Y W n n / 4 y l i 6 9 H / P m z m L q n J p d i 5 G c i R H y 6 J G 7 n Y h D V z x y 5 D j G j B n J p J E W C m Z P k c u d 7 C o C X Z f U D C V T B 1 W k k r J 1 d 6 h o V a K g v v t z e i B A J E h X k H 4 u b k v X 5 t Z a p M p L E B 0 d y W x f F W K Z G n 6 q s J p / f i 8 h 2 3 H y 3 h J K H z s U r p p L c B k G t p N p Y q Y d K k V H n 8 K R I 8 e 4 R G h t b c H 5 8 x d h t l j Q J 7 c 3 L C Y z I q O j o G P E 0 m g 1 i D A I 0 k k k E k k 6 o 7 E N N q u V 9 y W R p L B a 7 U y C x C I l J a V T o b / w 9 l F 8 Z 0 5 f N D T U I z 0 t m R G N J E k H i L h m s w n X r x e i r L Q M y S n J y M n J 5 r 9 r Y O e S / U a / a 2 X 3 x l 8 Y k 1 z R z E a j Y 0 S o u 0 F h g w r l L T 0 d V X c L 6 f s L h s D P a V 8 8 R m t q E 2 f 1 p U b c g / z 8 G x g 2 Y h R 2 3 m P 1 T 7 b z H h I q n E m m 6 0 d W I 2 n o 8 n b y p E e 4 0 C v G 1 U 4 K s j 2 q q q r h c L r Q t 0 8 O Q p j 9 0 d b a y g u E R D V V X F I J R 4 8 e y c + X S q X G x g a c P n 2 e f a 8 3 o q K j 2 X f Y A z H p E R 4 W 7 j + j M 9 q Y s X r u / G V k M E K l Z W Q w q a L k J L Q w k l y 9 m s + J m J i Y i J A Q P Z M 8 a v + 3 u g d J L C W T T o E v V w p y e t T X 1 a B Z l g a z S 8 P t q h 7 c H b o r V 0 L g 5 + I + r c X F d v N D L L 1 v C e 8 / j E t I Z j b V J b 8 h 8 e n j n h C K H i I 2 N h N u e T i a T B 2 S a E S q A + E a w X 4 i 0 L q t r Q 1 6 Z s N Q 5 Z a S R U R d n d D n E x + f 4 D / S A b p m Y W E h k y J a p K W m Q s 6 k S H f F 7 3 K 7 U V F e x i p 3 A / r 2 6 8 O k k o u r d C N G D O O u b i K S 2 L d x t 2 h m L 0 k f E g o t u 4 d A v H k 4 D / P 7 R i M m J o 6 V i d B D U d S g Q G l L T z D u R 4 V I l K 4 g / V z c p r W 4 G I w n W X 3 x Q a N W Y u z 4 C d h 9 + n L Q + v Z J o X j k q a + 8 x N / 0 p 7 i 4 j G a 4 Q n J g s Q t E o s 7 Q K d l O 6 J S d Y / E I V B H l k s I Q Q T Y P Z A r c u H G D 6 c H R 3 A 0 d e J 6 b q X w e 6 m h l 9 p X V K q h i 5 H 3 r E u w 3 y T Y i R 8 K t o h J m 1 z k x f s I Y R v 5 Y Z i O p 2 1 / E R 4 G G q a N i w C b B 7 b O x + 1 S h 1 e q D x Z e G O n s E m q 0 K J E c I c Y J R I T 5 k R b v b l + K m H p v q b n G n 9 y P 9 P P B c h z Y V Q z O 1 e O V X v 8 W 4 M a P Q K z k O F Y 1 G / 6 d 0 7 q e z f O r 9 U K G s Y m l S J n A H R H K 4 E 5 m a I o x K d X H 3 e C C Z C N J t a s W N J g u r n A r M n r u A q 3 T k 1 S O 1 k B w C g S C 7 h p w F N r s D e l a x Q 0 J D Y D G L h X Q 7 6 H w D s 8 P G j h + L z P Q 0 j B w 5 D C H 6 2 6 M h p P C 4 7 H D Z L f 6 9 D l S 1 C b a Q 0 V 2 B a s c 5 4 i r s v i b Y Z A 2 o t 1 U h T C v j I V P 9 4 l 3 Q q T u e U c T m E 0 X + L W B q t h 1 T e w v x g N S F M C 6 T Y g J 9 v E h 7 0 A F p X Q m G Y P W K 1 u J y t C Q E L z z / D Z S U l O L m z S L 4 m q t u q 7 + f d P l o + s 0 d Y G C V 3 h o 6 i D s L R q b Y 0 C v K h h C N A u G 6 r s l E L Q k F p q 5 d t 5 F 3 5 B 4 7 d h y P P P Y E h g 0 b C p e T V S y V C r 1 6 9 f J / o z N M R i P 2 7 z / E z h 2 E 1 L Q 0 J s 4 1 7 J r 0 Z F 2 D J I m Z 2 V I J C X G c Y I E w O j q + T 0 S S x v B J k W w Q j k e o 0 p C q H 4 2 q 2 k Z o Z B F Q + r Q w q J J x q V r N I 9 T b b H I M S H D x c 6 W Y 0 C 8 J + w q 1 W H d y L 1 5 4 7 w j g 9 M F r k Y F i P P U q H y O W A 9 P 9 Q b e 9 m c 2 p Y 8 d 6 0 L n + B E N g / R L X t K g 0 O p i 0 f T B 4 8 E B W 9 5 n 6 x x r j w a m f b q y l b N e p i 5 / K m x r b t x d O V 4 W 1 u 8 b T D U 6 4 m q 4 h J y e n 0 4 O 1 g x G J 3 N R v v P k O 7 8 T t P 6 A / Z s y Y j h n T p y E m O h K t L S 2 4 f O U a s 7 G M m D J l A s I C H A 0 t L c 2 M f K c x f v x o b v 8 Q 6 P p d q Q X C b / v g d t r 5 7 z o Y W b V a H W p M K i S F u 6 B U C 2 F C 9 W Y P 4 k I V q G 1 2 I V r f M U B R r l B D w e P 2 O q P W q E B C u E C u N p u M E Z I J f X Y L K X 7 C 1 b D P r x U U Y e b I D L 5 / 6 J Y W L 5 / d j G x b D P 7 v i e H 8 m I f d W o O Z X U f u h S z U X 1 Y 0 J k z u b H e O u L 2 k T p D K C k 7 E H l A V 6 r r x D K b + 0 Z q W k W l O p n r L 0 N r a i v f e X 4 M H H l i O v O p P Z x g O I 9 Q l S S 3 / e B j f L x M n K 8 O h g B s e R i Y 7 a 2 3 D X c U Y 0 T f h N j K t 2 / A h V i x f h q e e / g r 3 u m z b u h W P P P o Y / v 7 6 X 3 l l I R A h y Y V + 6 t R Z t B l N m D t n J u 9 / o u M m s w n H j p 5 E r 6 x M p K Q m I T Q 0 T P g S A 3 1 O 0 R H c / p K A J I 2 C V U w P B Q 8 y O D z U b 8 R U Q B l r u b w e R g I l o s I 1 K G m r g k p d y W w g J Z J 1 Q m W / G 5 B U C 9 c w C c M e s c p 2 G m Z r L F r N f d g N u W F s a Y D W k I i x G Q 4 0 W x h p D F 7 8 9 B e / 4 t H w 0 d F R 7 A U r U V V V g U k L n 2 C S i I k n B r f D B i V r T c n b G R 4 S A W a S t W P R q p 1 4 e d o i V D O i / r e j O 0 I R u i P V 9 B w H l A o 5 q z M + X m f V G j 0 O X r z O z / k k k O 0 6 / c k I 1 T s j B 9 F M p a t o V a G q l W k u / r C i P v F u P o a J I J K p r r 4 J X / r y V z B p 4 k S 8 8 + 6 7 W H L f E v z 0 x z / g R B B B z o U r V / L Y l o + H B u 3 b d w j T p 0 / m 1 y C C J S Q m o l / f H O i 7 s H 2 I U H Q v a Z E e N L a 5 Y N A 4 Y b P Z E R 4 Z 7 T 9 D Q F G j E h p 3 D b t X G d K T Y / g x L z w o a C q D R u m E X h G L + N B o r h p L c e R i B a I j D O x 6 U U i N E J 5 P R J t d B p P 3 N C N p O F J D + z A C M c l j U b L z P C i u b E B q X B g u 1 R m 4 n U Q o a V Y g M 0 q Q Z C 1 M N Y z Q e v j L p m d 1 O 6 y M V F q 2 r 2 D X Y / a Z W 8 b P I W n o Y f t / / H A P a u u s W D l 1 G B J T 1 K g y 6 d B i i e e D L i n H B p H 7 v w N E E P 9 m E H R H q l H p T s i c b b y x p v 7 P A Q M H 4 F R h J T / n 4 + I T E S o h N g W D 0 s O Y r e P k l W D P D Y o 4 E P R V i o Q Q U V / f C J 1 e z 1 W z q s o K R q w G 9 O / H W n A J r F Y r D 2 y s p 8 8 G 9 E V o S C i P K K + p r k Z p W S U G D u y P c E M 4 7 9 y V F h K h z i x n l b + D l C 6 2 y a o h P E 4 r 7 2 d y y s M Q G S Z j 6 p 0 F B p 0 d O m U k s 2 8 6 1 K Y G E 5 M u H h d U T O W y K K 8 g V N 4 P Z c 1 R 0 C p 8 7 D t y 7 l 0 k n T s z 2 o 3 S Z i U G J T K i s k Y k E N R p S 0 Q m U I W m x e 6 S M T t S c D B c q X C j f y I 7 z q R S s I G I P m Z D y U K E 1 1 F S V I S U Z K G r Q O E J g Z y 1 H 0 Q U s s s K G l Q I 0 3 i h 8 t j g c x l 5 P 1 d y c i J m b l q H 1 w e P R k N z G z z R u S i v B U L 1 W q b a d v S p 0 b s J L L / / B H T 3 T N L P x G 1 a 0 x L h u I H 4 C A U f + 0 Z d O P T O 8 m q Y Z P i Y k O 3 + m I Q K C U v B y G w D 8 o r r U e + K h Y t J J k H l Y g Z 1 l p 2 J U x / y r x d i 0 K C B T H 1 r w 3 P P / z / 8 + E c / Q H J S v P 8 K A u h 8 U v 2 o Y 3 X Q o P 6 I Z C 2 / + N B 0 P R e z y R R y G Y 9 G a L F X M j K E Q 8 u W c 5 V q D E 9 2 w s k k D N k p 3 E n g J S e G G i 5 2 T O a 2 s m u z + 2 H X c V p D c K Z J i 1 B W s f s n V i B E F c d b f C d b x M G L B L f X j v M F F r h V 0 R i f L R D C x G y i 0 i Y F c p n E 1 b B n K m 1 R M q n S W T J J w R 6 H 3 b 9 / x 4 9 m q x x R e i + K a 9 q Q m S C E Q k n h Y P e h U b L y c z E b S S X j n d n c / c 8 u 5 v O 4 o V A L k e t H 8 8 3 o n a h F Q q S g 0 t Y 0 m J E Y 2 x G I K 8 W 6 Q 4 V 4 q / w m 5 k U n Y + k U D R J C + v L j j 7 6 5 D + Y Q F x 7 r N Z v Z p d 1 0 M X w O E V i u U k g / E 7 d p T U v f i C Y k x V I f p A J a n R Z G s w 2 n b 5 T y c z 4 q W H t H F / 9 o C 6 k h C l 0 0 1 h 8 q Q o 0 j r h O Z C C r W / P 7 + j 3 / G l q 3 b s H j J f T y z 0 N 9 e + 7 / b y E S g 0 K E 9 e w 6 g l k k n c p t L H 5 w 8 c h Z v L S d T S b O D E S G V V X I h l o + S s d C p V B E z W A U n N z M 5 D o h c 5 Q 0 U J y g Q R a 0 N Q U g k 8 P e z H 2 A Y + w 6 T Z Z y E Z U z d Y j U W d c 1 W X K u S 4 U q 1 C h c r Q x A T G 8 / J R K D Q F Q M j n F p d z k j s 4 3 a L l E y B 7 v T r d S q e 8 E U K K h F K Z U b I j A / r 9 H w i 6 B k I M n / g r E x r Q 6 u r l J W b g 5 P p i + 8 f w K 6 T x X j z 9 G l 4 5 E L k + s p 3 9 u J a c Q M / n / D e n u u c z K 0 m O / 6 6 9 T L e q S v C a 7 N G Y m J v J 8 p K w 9 D m Y O K K 4 d 0 n Z u D D F X P R O 7 w O 7 t K d q L 2 2 A 4 U H / g x r 2 S F E e U u Y 2 u n i U v D z C L H + B Y P 0 s 8 D t 6 6 3 R T G t g 9 a a 8 H A f 2 H 4 I h P B R 6 3 l F P 7 + O j L b L d Z y 5 3 f R d d Q B M 1 i G c m I l u J l k 5 k q j + C y R P H 4 t e / e R X / 7 / l v s O O 3 q 0 Y i 6 D v k f K B o h T 5 9 c p C d n c 1 J 9 F H Q Z J F z C d A 7 1 s 3 I V A + 3 r I Y 7 F Z p N g x A R e g G p Y Y P 9 Z 9 4 O c m n f Y r Y U d b q G q L z Q q H x M V W Q S U e J O d z D y 1 T t O c d c 4 E V H N i C u C A m o 9 T N 1 S q r V o Z P c R E 0 L l w I q V l S 0 T r E x K + 0 9 k o O + W M E m X z e 5 T w T 4 X y a h i h J f C 2 G a E R V 0 C t 8 + O R M V A Z k d 1 S B F n i w w K g w / 7 z p V g S K 8 4 x E d 3 f J c M a 7 G v b v m 6 3 f j 7 / F G I 0 A u j h V 0 O L 5 Q + 4 W Z Y 0 w e j w 4 l H N h 3 A L 0 Y P x 4 2 q F l Z u T o S E x 6 N 3 e h p T J T 1 w t Z b C r A n e V f F 5 Q L B G S 4 T 0 M 9 o W 9 2 k 9 o Z c L z X W V i I 2 L 5 X b V n n M f 3 U n x k Q m l j R 7 E I 8 d F M h E p x C V U 7 U G K u h J x s V G s M g n B p N 2 B h m P Q S F c K / S E X d j B 4 X K y V 5 i N m b 4 e N 2 S c y u Q k N 1 o 5 O U g K R q L T Z h g a z E i P T V K w m s o N + M 4 I I l B 3 j h t X J V D 5 W y b W M R C R 9 z B a y R + w I i + g 8 Z P 1 s Z R s S o m 5 w Q g X C a b e i 1 q J h d p I c m R H W 2 8 g R i P 2 F W i Q Z 3 O j L 1 M d A v L M 3 D 9 H s M e d P 6 o 9 L N + u R l W j A / o s V u G + i X 1 z 6 4 W P q o c w v 0 Q J B 5 S 1 W E C r 6 a R d + h 4 P D n + c h V m r 1 7 S 7 / R V u 2 Y c u i B T h x u h p / y 3 4 O D 9 R u Z N r F f 0 b k h p Q 4 g Z C S S F y L y 4 x c J 0 6 f O o 3 J k y f y 4 T 9 5 t V 0 H C g Q D I 9 S V u y Z U S N x A W K 2 s 9 Z U M w 5 A S K s G b j / 6 5 m f z c 7 s g k f k a E I o S H 3 x 7 M S q N 5 S V U k M l H H b z D U W K 4 z u 6 e j r y h a l w a 9 s o M Q 9 Z Y 2 N J o 1 + M 6 B 1 f j Z x K d 5 i j F 2 y 2 i z y 6 F m l Z L U N z O z k e J C P X A 7 B I n h U 8 v Z 9 w q R w k h Z 2 c Y a B d U J q O W h i N f 2 5 5 + L o G v o Y e L b 9 D T 0 a u T s X g N d 9 g Q q J 4 / T h v y W C B i Z N B 2 Y 5 E K E x K l B x U G S X J T O a 5 n 9 s 3 R 8 B r 8 o d X a L L 5 4 w f + + H i G k K x d s P z u T e P 5 f L j c N H j 6 K F 2 a m v + x x 4 Q p c B q 9 m C 9 y J v 4 v + y l s D u 9 K B P c g g u l x k R F a b F g K x Y 3 L h 6 D f G J i Q h n j Y f F 5 s Q 5 3 3 i 8 X D U H P 3 A 8 g 3 X X m r B 4 1 O 2 N x + c R 0 n I L h P i Z d C 0 u l H 7 B Y r H y N A b N z S 0 4 X 9 q h W t 8 J s j 1 3 S a j w x F z W i j O D 3 y U M E A w k k 0 r u 4 2 m 9 R H R F K O l x G j J x 9 M g x T J 8 x z X 9 E g J c Z 4 k Q i s a I 2 O G 7 A 7 m l D i m 4 0 e 2 B + C i p N V 9 j n H d c S V T s r k 1 p K d i 9 F D S p 8 4 + A W f G f w H G Q w F c p o M n P b I y t 3 C K K Z a k Y g V Z E i E I h c D b W V 8 I W Z m K r l 5 N e q M c q R G H 6 7 u k p O C n J O 0 H c I + Z c v o 6 q 4 G C a T k Y / h W v r 4 4 7 w x k E o r U u 9 U p L q x m y d n C t l / I i h b T 1 h 4 G C s X Y N n 6 n d i w f C 7 v G 6 M O a E J X U o 8 6 p 2 V 8 z B b t s P / s d C X T E H a c r 0 B W u A G 7 b 5 b h u K 8 W H y y a w 9 R z B x 9 d L K K p r p 4 T U e Z V o L G p D j 8 7 W Y m c m E j 8 9 P 6 x + P b 7 x 3 E p r Q S P q e 5 H Y p z Q Y f 5 5 h k i Y Q E i P i 9 s i o W g h U p F N T 5 K 9 2 W j G + Z t V / J w 7 Q b b n 7 N 0 R S m k Y y A j Q M X R d S i i N 0 o s J m R 0 Z P L s i E y H w M w p + 7 d O n s w v 9 V J k G Y 9 I d a L Q X w O Y V X J g t 5 h T 0 i 0 m + z W A m O 0 j q w i a P G U m h 0 r I y a J m 0 i Y y K R k S Y o E 5 W M 4 k T q z G i z R P G 7 R 0 C k a z W k g + P r y M 8 K J j d d b 1 O G V R V M 5 p d 0 C k F g o i V n 6 Q N j y 7 v A q R q K m U e N L U Y E W k I 5 W 5 v G v M l x e 4 N G z F 0 7 F i U F R W z M n f h 4 o n j e O z Z b 2 D / 9 m 0 Y P m 4 8 i g t u Y P D o s Q g 3 d H R s O 1 0 e P L 3 h E J N e 0 / l + Q W k z 3 j 9 z E z 9 d M Z q 1 t M 3 t E S U E I q C V N R 5 5 x Y 3 4 y 9 k b a E w 0 I a X B g I r o V s h N a i x R J y C 9 3 z j / 2 Z 9 f S I k T C O l n 4 r Z I K N I W K O y L Q t 8 o K O B c Q S l a T E w 9 u w P u i l D q S C K T o F 6 I R K I 1 g b a l f U 4 f h U y E i o p K p K a m + P c E U I W s t J 1 l x n Q / Z E U K F a a C 8 c r i a k S f W K E T l v p k 6 H L U n 0 M h P 1 R J Y 0 O 9 K K q x w + u y o X d a Z 1 v o b z u K M H 5 w F v o n y 5 h e r E J / S X x d h e m y s G 4 c i g G J 5 J U T n o 3 U S a V c M L 7 o z o O 9 G q P J z q R c Z 9 c e h T H R u C y S o P 7 X x P 8 G w / + u O 4 v p / Z I x q n 8 S P G 0 + y M O 8 X D q 1 S y Z e 1 u T 8 c H R r o y 1 c v w M a u w J P p u Z g z q Q M 3 n c m R V N L A 6 I j h b g 1 a j s o + o L e x 7 V S C 7 M b I 5 A R y e x K Z g v q V V 7 U M w n 2 8 / 2 F e H Z c X + R k R P P y o s 5 k a r z I S f N 5 w 0 c h l b h P h K I y N B h P Y N y 4 M a i s q k V B g 6 D i d w d G q K v d E i o k b g C 3 m y g 9 c q B k o m V Y k p W n L K Y b o Y 4 x G t f E d v j w d e l j B C M T 9 b d Q y y z 1 q p H b u Y 6 1 + s n h Z D u w V p d J H F G 9 o i H k c p m P S y Q b e / n R e g 9 3 L l D 1 1 y i N a H G X I l 5 D g Y + d Q a q d z N H C P g 9 H V m z n T + m e y a M j E q a q V Y G k C A + q m E o Z r 8 9 h h B U 6 g M k B Q s 4 L f 3 m j z n I T L q 8 V W k U Y D P L O 3 Q F U 8 c 2 o Y t e T M X L 4 E K q K h 0 L W 2 b Y S p d i t s h p k p y f y Y S j W Z h / C 4 q h z v L O E I 0 J R H w l X H b s h V X 2 L F R r 5 H L y 4 6 W f 4 y + O T 0 d R m R b R B 8 B L a m d r n l L W g p l q F 3 q l R T K U W H m T 1 P 9 / C S V 8 M v n X / f K g t z f j 1 0 S t 4 I F W F t N 6 5 S I h J g N H S w m w t V j 6 S 9 3 e T q d N l n 7 O R x 3 d D K u l a X K g f c N 4 g o R / U a n f i e H 7 3 / V O K x 7 7 0 1 Z f o M s E W T W g s U 6 F C I S b u D y S T u u k U v I 5 W T o h z Z 8 8 j L / 8 G 6 l j r d u N G A U 8 U K R I l G J k I p 0 6 d Q W a m E D Q q o s Z + B o m h a b w P y M b I Q l 4 4 g s V T h x i 9 n v f p U H g N u c u p o 1 b N 6 m m D 8 z Q u V e R i Y F w M v 2 8 p W p n 0 i t T 7 u I o V H a 5 s L z Q R 4 s D A G t N 1 d i 0 d 1 C o z 6 q 2 F / J j F 1 Y R w j R C t Y L T L O a n 0 / q E Y o e p o G J 1 1 3 O Y K 0 6 W y 3 / W L T E Y E S n k m Y 9 J C 4 d Z C r 4 l m z 3 K 7 + k f 3 0 d J m Q X K 8 X w 1 j J L r / 8 A 6 s Z B U 5 U F 0 U 9 y n 3 R X f Q q O R Y c T g a 7 y + b A 4 / T i x f X n E J t o x n n b t Z h d J 8 k N N n L 4 b S y B i C c 8 m P I s G z T D r x 4 / 3 2 Y N z w H o e x + / t / h 0 2 h Q W b G / x o m z h c 2 Y M y g Z 6 9 9 b D b 1 O g 6 i Y W F y 4 U Y f N 5 8 r w h 6 Y D m K I I g b I 5 n / 0 m a / D 0 Y b w z / b O O w H c v h f h Z 4 D m U n f j S z U b 4 V G F I j l L A a H X C 5 m D 2 F X 0 W b N l 7 r m s J p T Q M Y A Z t c L v J 5 3 Z g W H w j j w Z 3 M X U k M T G J 2 w I E 8 n R R N t b 4 + L h 2 2 0 D 8 3 t m z 5 z i J a J y T 3 W 4 P 6 u E T Q U P F Q 1 g F N v r K E S 5 L 8 x 8 V Q J 2 s F G 5 U b T / F r p O D X p G R n I R S t D I S R D D 1 z W i n i I j b H 7 O l h V r f K F S Z L 7 P C 6 P i c L k N 9 W e y u k R Q 6 g B 9 r Y V K O Z v U I + A m O Q D u O Q L F 4 9 L w K t Z Z L l 0 B Q e j S p W u Z j W r O F P Q A 1 E o Q / b b m E Z x c N 4 d t d g Q Y n 1 r c 6 M K a X 0 E V x 6 v x N j B 2 R g 6 p 6 M 2 I i d M i v b s b Q j I 7 h C e V t l 1 h 5 J O N 6 c R t G 9 + 1 w x 1 O 0 u 8 v p w c p 9 W 7 B 6 1 i K m x h r x h f 3 H s X 7 h D O S V t + I P 1 6 7 h z 7 M n Y f H 1 1 9 A / + w C o e 3 z 2 9 d 8 j M x Q w N V Y h J H U w 2 g q P w 5 u 9 0 H / F z y 6 6 I p X 0 u J R c t H D 1 j y 0 h G j m S c A N l 5 s 7 v W o o u C a W L E V Q 9 c p G L / U 1 E K A J t i 3 Y T e Z A o B S 6 B D F 8 x z Z f o w Z s x c z o / n 1 J w J S Q k 8 A j r W z e L u I c q O 7 v r z s M i V l l i o 4 r 5 t t y n R q h c H A L P 7 C W n A x e P n 8 D g M W P h V b L W l q m B m g B v d Y O Z 6 f t M X U x h 6 l t Q s H t i p c X t p 2 R G G r l M 0 W 5 L R W m S Y X P H M Y k o P G 9 T m 4 u p T r f 3 4 w S i w n q a 9 1 f 9 7 3 p m F z G J M G q A M L t H I C j C W c i q 1 A H y K i q U B Q h R R b E l G h a 7 C y H a r n + z s t G O l J i O e E S C l X 1 H p 1 H h Z F 4 1 x g 1 I 4 s e a 2 m w o K G 9 G X 6 b m R T K S 5 R V c Y m p l C O L C E u D 2 O B m B h a B h c h N T C o D v r D q O V x 4 a D 7 v T D Y 1 D x a T Y L v x 8 1 A g 8 K / 8 l Y v b M w L z c N O Q m R u I n 5 S f w r e x H + H c / b 7 h b U o n 7 R C b a J o 1 L y 9 S j 3 i G V u F E X P N 6 P 6 R L 0 p c 6 L z p D k 7 7 z t L J U I t C b v h w i R T A S R y b S Q m 9 Z o N G H t 2 g 0 8 h / i A A f 0 R E x P N v 5 + Q G M 9 t l + A Q f q d X t J s R S c U l k 6 1 e h j N H j q K 1 u Q V n j h 1 l e q 0 H o 6 d O 4 W E 5 T b Z C 1 N s E I h B I N S O Q g 6 J L M j E Q V R q M T h h C S b J R C y 9 4 8 G J 1 a U w q x r C G R C h M s l v C N U 6 + J q l j k Q x A F H G 8 h B G T k S l E F s / P + 9 a C f h i a 3 T l / o B S d y O S / x d q K I j x x 7 C q T F m 7 U m P O 7 J 1 N d C y f T X 3 d c w d o j B f 6 j g J 5 9 5 0 x + D V p M H e / n e m k T s i O i s a L w d W w 9 c Q s h s T 4 8 z b S E Z 9 Y e x B N r z 2 D u / n W 8 x O s q 6 v H b z e d x M b 2 Q V R 6 m P j r U O F Z S D m t a E 4 4 V V S D 9 z H y s / t o c t F k c O J b 1 O L Z M X S T 8 w H 8 Q x D o u Q l r n a S E u O F x e X G 8 M R R g f G y f w R b r c r t w z u B D F K p R w A f F i 4 j I h U 5 h C J h C F h T d v S 0 K 5 e M l C r F i x t J N a R y N y i X B E s E B Q Z a S b o m E N h F B 5 I m 5 c u c r 0 9 x i M m j Q R E V G R G D F 2 D N R a H b O N W K v h Y V J S Z k W C P o e f b 6 Z x S Z J g 1 y a m p g V D a a 0 Z H k a O C H W H p 4 / G J S W F 9 E W b o 5 7 v i 4 M G q 0 w d U o C e m y L H 3 a Q j s W 2 6 X z s T 4 6 M S z U i Q D 0 C Y T D L 6 U 9 L a S U G G b S f 4 t c G M r F 5 Y M 2 4 W w t X x z I b s J x y U g A b D i U i J 9 4 c U s f d D 0 7 o Q C q / l c V t 3 Z J 8 E z B 6 e B i / d I 8 P L N y 9 C p v R i V e 8 v Y W K f e F w p C M e 7 4 4 d j b l o k H k 7 X Y P 3 4 R X j u v a O I S 0 3 G Q X k V f h Y 5 m 3 9 P H u 7 F q f J 6 e J Q 2 1 F V V o 0 7 X h q P H r 6 B s 6 k v Y e z 0 R 3 9 x + E C 8 3 / 6 Z d a / k 8 I V j 9 D Y R 4 D q 2 l C z 2 v V 2 V A a k o 6 / z w Q X I 2 X L r q Y / s w W I r W E f d F P K C n E Q E 7 C K 7 / + H V / T 0 I u c n N 5 8 m y B + R + q 9 I 1 B k B C V E 2 b N n X 6 e O R i n I y y e O E S L 0 G T S Q q U L C d c h m o A 5 f u k + K N K h x F P L I C B / 0 / D P R / h A R H T C T I a H F X o V Q V e d K X W W + y t W 9 a s t 1 h G n i / E c F a Z c c x h o Q / z 6 B S O R z W Z n N w c j M b C O b r 7 P a d S f o J U M p / r l X i B W j U b 6 R 7 H l 0 a i V q 6 + p 4 p t r W l m b + m Q j y R H p 8 n e / 7 G w u G Y E h 6 D P f u 5 Q 4 c A K V X x b Q K N 5 o a 6 t m t C Y 3 J t m U L E R u v Q 2 y k n j V I Y c i M C 8 c T R / L x Q b 0 J G + u Z 3 b R r L 3 4 y Y z T K q 2 u w a e 4 8 X i F m H n 4 T i 6 q + g I O h t / A b w y S c S f Z g y + L F s C j C k H d 5 B f 4 3 9 N e o a 3 V j R v + N f K j I 5 x G B 9 V q E 9 H j g O b Q v 8 i K v T o t J Q / p 3 4 g 4 t n Z p w u V L j D 3 r t I J N 0 E e 0 m m o 3 i x y / 9 H P X s 5 d N x O v 9 u c O X y V Y S F h S E 5 J / h o W K c s L O g 4 I R E 0 J a g U U d p U H m 5 E A a u U Q U g K c i I E o t p 8 H W Z X I 2 z q C v b w w u c a Z w S 8 v o 7 7 p 4 B X E d T I 7 z 9 y E u c v 5 e O x L z 7 D p y O 9 / 4 H H Y H O 4 U d V g w 5 N P f R X P f / 0 r / r M 7 Q J 4 h H h l x B 0 x O Y 3 a M l 0 b 7 U t + T j Z W 5 B w n k y N F q o Z K o 0 j R 9 D + n w 0 v s U k R M V g 8 h Q m s 6 U 3 a z a w 7 6 n g l w f g U s F d f 4 z g H O F d X h p w 2 k s 3 7 A b B 4 5 f w o N V R r w Q q s Q i c z X c L X I s K 3 4 H v z 9 V h A + 3 H c c v Q n 7 A S K W G Y c / D G F v L 7 K X c T P x t 9 F Q 4 X W 6 m x k b C 0 B S J + q z 7 8 f y T P 8 e O G 9 O Y n d u R y f c / B b w s / R D r v n Q h b l C d P 3 q L c U b e 2 X i X 7 T u f 1 / 5 t p a E f J 5 T b L X T g S k l F I T o T e 7 n w 3 A v f Y U q Z D 6 + 8 / A u u u l V W V v I s r S L o 3 E B Q f 9 O F C 5 c w a d I E / 5 G P B 5 I Y U p W O Q G p e o G Q K B t H h Q E j U D c C t 5 l L 0 C h c c H X Z N K 1 r N j X y b N T J s k T H J N A h m p w x j R g x l 6 u k A z J k z B w + s W I Z G 3 v o r 0 N L U z K R t F J x y J v 7 j 9 H A x F f J u S E T 9 Z q L r 3 W e X w c X e B + 9 n Y 2 R x U Y c u u w a V o d R A d p L j J 4 h E p w 5 a J s v Q b C / n / V y k K j Z a i x G h y Y D J 1 s q I 1 h E Z s f i 9 7 X D H O b F l x h K 4 G T k 0 G h V 7 v z 4 s / v t O r H t 0 G u b t X 4 + X 1 L G w + E L x Y a 0 D G t b e V H v s 2 P D E P H Y / X j z 2 3 n 6 0 6 p w Y K I / B p S H v M y l v R 3 J k D f q c f A e 9 0 h P 9 v / L 5 g 7 S c A y F + J l 3 T I v o J e A p u Z k p 5 T f n 8 c 0 I 7 o U L j + s J k l n E 9 X O o m J / A X X L U H b 7 z x J r 7 8 p a c w Y f x Y f q y 2 t o 4 n y R c R j E z H j h 7 H k K G D O 8 1 I 8 V H h s l v R 5 A x r t 2 t E U O s O t 4 0 P n 7 g T i F C p j C T s k f m 2 V h G K i H b P I a u Y m i Y o o Y V e F g e H x w i N o s P u o 9 G 8 Y j 4 K g t f H C p W S q P t R a 9 E h N f p 2 i R i I a W s 3 4 A C z K Q l 2 J u W W 7 9 6 J t 6 c v R p Q / D C o Y q F + P u h 8 C Y b a 4 Y E E J q 9 j R a H F U M i m t R 1 N t J P p k R c P u N k K n 7 C w 5 G h o b E B v j j 5 R g t 7 5 y 9 V 5 Y W j 3 4 3 r i B e O X 8 V Q x U G 3 A x o Q b b Z 9 z P z 5 m / 7 0 P 8 d W Q W f v x B A 0 p H X 0 D O 6 Z F o U b h g 1 b p h H p A P X U s a n N p W L D c v Q 3 a G 4 F H 8 v K I r U k m P i 2 Q i E J l o m w i l Y K o 1 T f H r b B V I J d t / Q S C U j L V u Y q y e 6 C a n h W y m 0 t O r M X h g L g b 0 6 9 N + n O w h 0 u u l C C T U 4 c N H M H n y J P / e n U H D I S h u i h s t r F X k 2 3 5 Q z J 3 U O U a d j I N 7 M X W N 2 Q y B 0 Q O V 5 i t I C S X y B A c R i j x 7 k b J M a J h N o 1 D c 2 S U u O E w E X G 8 K R d 9 o Y W 4 p E f X 2 U C R H d H 5 + g u g i b z a 6 E B X e + X e o v I K 9 T O p y 6 P C e 0 j U 7 n 0 N 9 W D 9 Y f w p f n S N I R I M 6 C X / Z V o J 8 h x F v r 5 z B j x G o Q a S X T 6 C O c J 3 c D L 1 O j y V v b s P v Z 4 x A R m p H g + J g + j T Z o X 3 Y o Z c 2 n s G 0 X o n 4 p f k g v i Y b h 1 Z 2 P 1 P H P o V r T L L + + u J y y O 0 G 6 G 8 l I L z e h o c H x y M i J g G W 0 I H + K 3 3 + E O w d i B A / k 6 7 F h X w E t C g V b N 8 m I Z Q 2 u h 8 s r L 6 I f U 6 i q q e R O 7 D q 9 8 / j j 3 9 4 l a k U H d K K y B T Y I R t I p q N M M k 2 c O N 6 / d 2 e 0 V 1 h 2 o y R x R B u H j r e 4 w h A X 5 k W T r R Q h q h h o l a H Y d a 4 U c 0 Y I U R Z 0 D p G q 2 V 4 B m 5 v y A n j a p V E g K J S p z n a J x + j Z j K l I j Z R 1 G 8 4 j h c t h E 1 S 2 g N g 9 Q q V J j 8 y A s C b C w u 1 b 8 N v h 8 5 G T I B i H 7 + 7 N w 8 r p / f D K x r M Y z y r t u L 5 R z H Z l L R 2 z X 6 W g L o f w 8 D C 0 s G d S s H s l 7 x + B / B K L d m 3 D 2 j m M O A o n 5 G 5 N u 4 O H c r R T M C f l 0 R C m 1 R F A t u D h W 1 r 0 j a h H p F w H b X R n Y n u b m Q o T R e + c q X k t H u g Z 8 R 7 I X 4 t + N 3 J Q l G C E J a 4 E a l M c 3 C l n k X p s H m L d P t y Q 2 2 F J a M K L v b / M 7 o / e v 9 D o f V 4 h E i Y Q 0 u P i t k g o a q w E U t F w I G b j W v K J U P k + n 7 4 v g g 3 L + L / / W Y 6 v / W w N p v e 2 s w s I p N m 2 b Q c W L J j H L y w i k E y U 6 T U + / v b h 7 n c C J Z U k + 0 Q E z a c U w / R 2 r 8 f J P X q E E F U k q 0 c R r A X X C j P V M X W I C N X s q Y L T S 2 m Q W Y s h 1 y B e 3 + F 1 J J D B 3 9 B U z 8 h E 8 w U 1 s M o m R 0 q Y 0 K q S Z u t v y O 8 I q a Q i U G J N k k C U 9 q s r t F q c i A g R J E 5 R V S u y k p h k t 7 G X 0 o 3 J V V V d g 5 B o L 1 M 9 Q 1 h D U s b H Z 0 k h x v t R t E m w v O o H b j I C J b h Q W K 9 E l N 6 H g Y k B 7 n o J v C b 2 D G E d 7 / D U t S q s W b U B s u z B S D J X Y k h 2 P D Q x y f h V R T G + l t I P D W 1 W v K s 5 j e d j v v Q f M y C R c L e k k i 4 i q X g d c N y A 7 E i x z 8 c a t K C O C A K t x 2 c 6 m F T w 3 j a u R k Q g o S 5 d u o w h Q 7 o e e h 4 M Y k U 1 u d S w u L U 8 h o 8 6 Z y k V s p P Z S Y 3 u c j 6 s w u 4 0 M x E b 2 j 6 8 n M K d K M 6 z y i 9 y 6 R y a D o e C d I P d a 6 2 l A P E h O Y x Q l K 5 L O E b l V d d o h F w d g p g w Q T / u D l J S 3 U m 6 U Y R + n T 0 P M a o + a G 1 s Q l V p C U 6 x S p 7 k K E N U B L M L U 1 K R l Z O D H e v X I a 1 X N o a N J f t U 0 A Y q m / P h Y V p C C 1 O t s t I z E a 5 k x n + A F z T w n V C 3 1 L k K D Y a m O P m 4 r W D w G p l E k o z 1 E q P P W 9 g 9 R W r S + f S o l U Y v v n 3 h O D b N m 4 / l G z b C y d Q 9 W Z i b t X I 6 q K N 9 e D 7 3 8 x k l 0 R 2 6 e + / i Z 9 I 1 L U Q o T i p a g z V y + 2 7 4 f F 0 N G h S J I r r L r 1 + / j r 5 9 h e w 5 I g L J R C E s e r 2 u 2 5 v r C n Q p G j k b W E m N t j q 0 u W s R 7 s t E Q U s E R q V 3 V A b C t e L T S I p P Y s Z 9 q v 9 I B + i a u 0 4 V Y + 7 Y L E 6 E S p O O q W a C O H p / / 3 X M G p b O + 2 g + O H g D / V O i Y H d 5 E B u X g F Y m z V a f u Y l L G a X Y P f H 2 y k P X o i e n J D B d 4 X c b z m P x d D 3 U T D U j C b P h c C G 2 F J T j t c c m Q 6 d V Y f 2 x O l y v L s U P V w Q f I W t x N T C J H M v L u M 3 U i A c u 7 M W u y S t Z 2 Q q f 0 / F g 5 X y l R o 1 B X U i k O Y f W Y O e E B y A N f v f a m Y Q O E H J i j g o q P / q J 1 m o j v M z e L K h q Q Z s i j R n k 3 f R v f I 7 R V b 2 V H q d t 6 S K S i m x 8 O e N R l 0 Q i j E s R O h j p W G 5 u L t / u D o U F F L o S / K Y u 3 R K i E I K h u t k Z l E z k Q D C 6 6 x C n y 4 b G 2 0 E m h 6 f D K T A g a z T c l u C O B b q V 2 a O F Y f n L d u 1 v J x M h K T I U x 5 h 6 Q 3 h o a h 8 M z I 5 j 6 l g E t p 6 6 j K G 5 8 X j l 0 Q l Q Z x z t V B 4 E 8 v q R q h f o X W w z O 7 D x y E 3 / H v D g x F S k a D t I v n R y D t 7 + 0 g w s v v A O C s u b 8 Q / n Y R j U K l T V B x 9 n Y 2 4 W n p X K M z w 0 G n K 7 G o u 3 b U N T c 1 P 7 8 U B Q Q H A g m R Z u 2 I Y W o 9 A o 7 p r y A M w O J 2 t A O 5 4 p k E w c / m e m n / C y o r a r F b h Y X P 8 f T a b u E F g H R J 5 I F 3 I W y X Z c c f s C V T 1 x o d R c y t q D / D N K e T x k S G f P G Z 0 j B f U 3 0 T H q v A 0 G m 9 3 N W u b g O j e 1 + C o t G R U d l U T s O 5 J Z w y D T Z C P B Y G P q H V N v m I p S 7 j y N b 2 9 v x p o V c / k 5 p a 1 n k B E x i m 9 3 B + n 4 q m A w M n t H z + 6 R 0 v Q u 3 L Y V W x Y s l N y R A L r X e q s K C e F M A w s Y U i G N I r 9 c Z k d 0 l B B r J 9 p A x 6 9 U 4 h + X C / D m o 9 O 5 e r b 9 Q j E W j 8 j i n 0 l B 5 X g b Y S h E r 5 s e g q 6 i 6 g N x 9 H I l M u L D k U o P 4 I e 3 h b W w k Q K B W 2 m M m H 8 q V Q 5 2 y S s 1 K m 7 T / j e g K 4 E g P U 7 b 0 k W Q U G w t k k e 6 i J i Y a c P Y s W N g Z W r c n c h E I O J J y U T n U F g S 2 W c U D N v a 0 s D P C Q T l 8 h Y k U 8 c N U 2 c l u 1 V o n X F I 0 v d C Q g i z o + w 3 2 b t l v 8 v e a 1 r I 6 H Y y t T h K Y P B 1 d k I Q q O L T I u K v 2 y 9 j 9 9 n u J y / e y N R D F 6 v p C z Z u h U c n j H v x e K l c h M 8 J t B m n Z 7 Z b k P F J 0 i E Z C X o 7 o l Q p z H 7 q i P s a P y g F j a F C P C S 5 s i 1 1 w V U z 6 c t r B y O T L 0 h w L o G C V b o j 0 x + 3 X c K a w w K 5 J w 5 O 6 U Q m g k y S e T e C P I T + 3 / / i m w f w 5 i H j f w 2 Z C M H q N i H w O O 1 L F 9 6 Y i j t S 0 D 7 N p E 2 s o 4 K d N X u m / 5 O u Q c G b d O 5 v N p 0 C E 3 n 8 G r R P G V C p A 4 z 6 r G i 6 T S 9 7 8 6 b W z v F f 5 C E T O 0 6 9 / n W I P J 6 p J q F Q y + M g Z y + b s h 8 5 f R Z O s u + u P s F v X g T 3 t P l j 1 6 Q E C s Q z 8 w f z C i 3 + F k W P B + I L 0 / v A y i R p W K s O O 6 Y L n b A / W n e S q X N C B D d d P 3 i V v h 1 R Y S q o G A s U 7 K 8 U q 6 b M g s m h Q H y Y F y v n 9 6 E u N w 7 y t n n N P i z Y u Y n v k 3 M n E D 5 5 8 J d N K a K 7 A 8 X 9 P T C 5 Q 2 W / b + M O 3 r n c D s l D k T 1 N o D F a j 0 6 c h 9 T k 2 z u W / 9 s R j D O 0 3 C a h R F D 5 S v e l C H b 8 + P E T X D p 9 a 8 k Y n k 9 B b O H I t e t m h v 6 J A w f 4 v l K l R F i E A a U l J X x f h N i J K 2 P k a 6 s 1 o + h m E Z J U U T B E K n h Y D + E P m 1 z 4 z c b z U D D 9 3 8 v q A r W 6 C 3 d u Q R j i u C S k T l 6 C e H 4 7 / P e 7 Z M N O 2 J m 6 S C N q r 5 a Y 8 O o 2 w T P Y 0 G L F p R s d s W / R B i 0 + e H I G C k q b 8 P r 2 K / j F A + M Q E a b t d N 2 7 7 b s S Q R 2 8 C 3 d s R X F l K / Z e L e 0 U Q u X v c u O u a 3 m o D N v m L m H 3 z H 7 D E 0 S / 6 8 i F 0 w n k E e 0 K x 5 i a S V i 2 e j d f E z 6 8 f x 6 0 N I j M / y q l T g p y A 1 M / m N P H 7 N q u L / s f j b u t + 7 Q v L g T Z l g t 2 t n 0 7 q Z K Y h O o b z 2 p f E I j n S L F r 1 1 7 M m d M h y e g U I 5 N E M Q k J u H 7 p I j J z + r A X 5 f 8 w C G p r 6 + F g q h / 1 q V A f l m j T / X n n V T w 7 t z + T Q C o s 3 L U Z W + c s 9 n 8 D e G X D O Q x J i s H s s R m M Y M z Q p l x + r O J S l i A N q / A + t i Z Q h L q Z V c Q Q n Q o y x k S R v A + 9 v R 9 v P j i Z D 8 y L C A 8 + N a k U U u k n p g W T o r 7 J i t g o w c N 5 u V q N f l H C n E N y p h o S i Q k 0 7 E q s v J R Y R p q J V g o q v / b L s 2 0 e s 0 v D z P 3 b c r 3 w P X 4 e q / Q W o w w h k b T D / s s V O M U a M J o O h y b + v l J p R Y S v B X O X L o O e l U E g x I 5 d E e I 9 / r f P Q y U K h U B I j 9 N 2 p 2 X z e R u r t x 1 E E t d i 3 1 M g x M 8 D Q c P J q Z d e j N n b t m Y N q + R u z F n + I N v z Q U 3 J H 7 o A V Z D C W 4 X I z R X G N R E q a l u R G K W F 0 + m F P l T P W k o H H 3 p B 6 m S s P g s r N + 3 G Y 8 m 5 m D u 6 w 6 C n e 6 P A X Y p o k I L S G Z M 3 b 2 y / J O 5 s E F H Z q u h 2 E G I g R E K Z n A q E U W S 3 X 0 r x 3 2 W F + c b e P D w 0 K R c 6 1 v J T 1 A C N l S L H T l f S j J 9 D m Y b U t 5 f z 4 x / s x 4 u j + q J P r 7 u L k 6 P E m 5 S H n U A p w n h W I y d 7 w W R X 8 Z c t 3 G c g d p 8 p x Z H C a l w L a c G H 0 x f w C d 9 I Y r Y 4 3 T h f + v H j L / 9 T Q O 8 1 G M T j 0 j U t H b W L Q V r g x U 0 f z Q i l U K S D B w 7 7 9 4 A F D z y I R Q 8 / z K 7 p R n V 1 1 3 P u 0 G 9 e z b v a i U z k 0 X V a m r h b m s h E i R 9 b r d W w e 8 x w M D v K 7 G 7 A D 0 b H t Z P J y 1 p n n 1 m G x 9 c f Y N 9 l D 8 g e r K W l w 0 5 r s N / A x I E p n c h E I D K R C i h i w c Z t X D U j P P j h T t Q 3 W / H j 1 a f 4 v h R E p m a b i h P M 7 n D h w X f 3 8 u N P z u z P y S S C y G S m c V N d g P o t i E w e / y Q B h M o 6 I y + T t x + a j t y s R F Y Y / g + C o L S 6 D V 9 9 7 x D f J g + f C B k J F v b 6 Z D o f K s 2 X U G W 6 f c b z h j Y F S h q U G D Q o C V + Y P R m b 5 s / H i 3 u O w 8 L K m t B D p r t D Y L n K N p 2 z s m P C w c B 1 S o Q b f e I 6 D N f A L w e i q K i I D y A k Z w Z J K g q L o Q m C K e 9 e s G h z 8 v z R s I 6 p U y f 7 j 4 A n 1 M + M 9 g j x g s w m 4 y m 0 / O m N e Q X 2 m Z i J r 0 e b t w a e J j 2 + z G w 3 e 5 0 X L / Y K 5 a F I S x 5 5 l N + n 6 H A w y e p g 8 d Q j U T m Y S 7 c 7 2 T 4 O Z u + 9 u S 8 P j 0 / t y z t f x e B W g l T l I 7 i 9 C u j 0 g l q 0 7 m A B D K E a z B q Z w d O W h W r M K G 2 u R k 5 s N h o b G x E T I + Q T t F r t s N q E G e u j o 6 L 4 L C D p k g G V O 8 4 U 4 4 + m s 1 g 7 a j 6 f O C A p L A V y w + 0 S T I T L w 5 4 p o K G Q g j I 3 0 T R A c f o h P A 6 R B m Z K p R n B 2 y Z D E Z O 6 B 6 4 2 Y t 4 o N c o a D K y h + e / x 6 t 0 J o h Q K h F Q 6 i e t 2 Q k n J I m 5 T + M / d Z o Q l F B W V I D o 6 E t f z r y O H S R y a F 4 r y Q 5 P 0 I k + f F O R E o H 4 r 8 v 6 J o T M 3 W Y t J i f z p / s 5 c K s T Q P s m c A J W s h Y 1 U p k I t 0 + B m Y R m + f S Y f j 8 l a k d 4 r G 2 G R 0 e g / m F z 6 w r 1 5 W Z 2 n y c m o 8 p O q 5 3 I I n k E R w Q h F j z X v 4 D r s n L a c b z t c b i Z p y M 6 S M T u w F R q d F l W l p W h u b E B 8 U j J S 0 t O o 9 I Q v + 0 F l w 9 M n + 7 w w e V l j 4 r 0 K l y U D X z u 3 H 2 u n z 2 f X U 2 D 2 7 r X Y M n W p 4 A x g a D O 2 o a S y B W k J 4 X w e L K U u A t F h H T b O h g P X s H S a k H U p E G u P F K L G Z M U 3 5 w 9 h l d / D 3 l V w A r A 3 C 6 u r D X o V B c t 2 3 L P V z V R p M Q 0 v e 2 Y 3 W 9 4 + U I n N D d f x j e G f / e x F / 0 r c i V A E T i Z a P j x r 4 T V R J I u U N N Q B O i l L I N S d y C S C z q M W m S Q S p R C r r 6 9 H X J z g d q U o a C I S S a b y 8 g p M m S J I J t K y S A j Y H D J W 8 Y T f a W i x Q O 5 z w q Y q Z 6 1 r b z 7 e Z / m 7 e 7 D u 0 V n 8 c y J M M H L Q c Y U 7 B D I 9 U 6 X c T q 4 u i h D P l w 4 G L C 4 o x I U z Z 2 B l N m B i W i p + z 4 z 9 7 b P u R 1 N D A x 7 a c x T f j g x F Z n Y 6 2 p q a k J a Z h b j E j n m D C b R V U k 0 B r x H 8 t 6 1 u J Z d U l C i T K j N 1 6 J K L v 5 S C Y l M i 8 c g b + 7 E k K 4 V H T V w p a s D L F y 7 j g x U d z h y m Q f L I f i W r 7 B e u 5 G P Y o I 7 8 E v d v 2 4 4 1 s + c y W 7 W z R H r 0 j Y N 4 9 8 m p / r 2 7 Q 5 v D A w M j + b n z l 0 D D 5 l v a r M g Y N B n U O 1 B 4 Z i t S h y + D 1 K v + 3 4 4 7 k a p 9 T Y T q V E E C i D O t t 5 1 X 9 s D j d 4 u b N 2 9 x F T A / 7 z o f e z R h w n g e 0 E n e J 0 J J k 1 K Y a p O p e h l M 1 Z P i w K G j 6 N s n F 4 k J A i E p v q z a f o Z v E 6 j F T d a N 4 u q d S B b y 8 N H 4 p t r q e q Z S C c d o y L 5 M o j Z K i V h b W Y X w q G j o S X W j Q v k Y z 3 m z v A U Z c W p + X b d H x m w 1 H 8 q q a 5 G e J I w 3 o m E x N E V N v 8 w Y P L 7 x A L 4 9 a C B G D U j C s W I N J o g N F v t H z 7 P n b C n M r C a / U 3 Y T f 5 4 4 G M l p d 3 Z K k I p J M y R + L N g U 8 G q 8 u F x u h 4 x J 1 6 K 8 U 6 i r L s f w k a N h C x v y X + s 2 D 8 S d C E W g 7 T s S K j f O x S d d D k Y o p V K N n b v 2 Y O a M K f 4 j t 4 O 8 f 9 Q / R S p f Z W U F U / 8 M t 4 2 l 6 g 4 k 7 Q 4 e u 4 i 4 a G Z P M b I Y m U 4 3 Z n Q W n L J m x G k G 8 u E N X Y H I Q 2 i X T H a y q 2 7 3 u s 3 b s R E 7 5 t 0 P s 8 2 J U J 3 g U r 9 8 q x 6 D s z t 3 a F K H s H T Q o 4 j f b b + E M 5 Y G / H b 6 F C R F M z I 3 M V s P a h Q V V 2 H P r S r 8 Y s X Y d o d I q 9 E O p V a H v B o V H 1 b h Y L p W n z g b F m z f g l 2 L l n J p / f q O y 9 j f W A M 1 2 1 n 1 h B A N c q 8 g R p r / t 7 v I 7 4 S 7 J V Q n 3 S E Y a S h z U O B x m u X h o Y c f x x e e f I p 3 1 H Y H k k S i / R Q b G 8 f T j X 0 U k D G / f M l M T J 4 4 B l O n T M T i a X N Q W x W O k / t s u H g h + L W I x D a L E F d I f T I i h F h B R q A D G / h a B J G J 8 K 3 1 J 9 q f 9 U 9 n r / G 1 i J 9 9 e A Y + m X A t O q e h o Y V J I 6 H 5 n t M / F W 8 v H I d Y g 1 C c 3 z 5 w n D V C C k w f m c G T R j 7 9 / g E 8 9 K b g C X x s 3 3 4 U 1 n g w O t 2 J 3 r E u 7 p V U M o n 6 t y l C J l d K L k M R H V n 3 / Q X x Y T 6 s 3 S d 4 8 a S Q p h Q r b / r o I q T R 2 e H a J D L 1 4 M 4 I x g 1 C 4 H E e K d E d z p R 3 t M g 7 d + 9 l h r Q V C k Y Q G o d U X F y M q Z P v P v E K O R / C w s K 5 L S W F 3 1 N 9 1 x i c k 4 A V i 6 Z i z M g h W L v l I D Z v 2 4 / 9 p 4 5 j / Z b 1 u H W r i J P 4 2 J V q Z p O p 2 j t U C a L E 2 j F N C C k K x G u P T m l v c f 7 + k D B n F U k l m v Z z S k Y i a x g E Q p G K u f 5 0 M W o a z b D Z X e g V r + F z 3 9 K s j Y R 3 l 8 / i o z i L K 4 W O 3 T c f m 4 H v j h N i I W O N O o R S B h Q / B i e 5 u L 3 1 5 X 3 F P J u S O H f V l 4 1 v 4 W a z D K M l U / 2 Q x 5 E y I E n z H 0 a q h W c y m k y g m Q r v B l F q m g u 4 i 5 C L H n x s E J f a 3 2 x X x J L q 0 K + + + n t s 3 7 G D 2 0 A b 1 6 / B g X 2 7 / J / c P V J S K C u t E B c n g m w A E T T S l N B V k s p A E L E W L 5 i O A Q N j M G Z q b 8 g N b T w 3 9 8 y x O Q g N V X I J R U a 3 S C Y p i q v b s P T t X V j 5 n i A 9 C E z 4 d i L 4 c m b z K F Q q T B w q D M M 4 e 6 2 a q 4 z P L B i O 1 P h w v L r 1 E m p a P L z / S Z T + T / 7 j I I / Y + O a R j j 6 s I b n x + P 3 m i x g R G 4 O f 7 9 n v P y r g 2 V 3 V + P u E G f w a y 9 7 z h w c 5 2 v D 8 k B y 0 O Y u 5 l z M v / z p 3 3 2 u 1 G r Z / C X a 3 C e / s O d c e j E x d D E 6 m P i 7 Y u Z n v B 0 O L W y A c l a x K c f v g y x 5 0 j 7 u R U n e s t d J r r H r v H a x 8 c B l P 1 k j 9 Q x 8 H F L k e m N x F n P y M Q E 4 Q Q o h / 1 o 2 7 R Z x e U J l k c h / U f j t n 6 e o 9 f C 2 G F J H 0 E e 2 n h z 7 Y g 6 K q F r w 6 a y z + d P 9 s l F S 1 4 o H 3 9 7 O K B j 4 x G 4 F S a 7 2 z s G N 2 R Z P F i c t V H Q k o G 0 x e / M / y k U i n I e 0 M V L B O J t E e G 9 a L z 2 6 x d a V g / 5 y / U Y c F 7 2 3 H k M Q o p s 4 N w j d H 9 s e f / / J 3 m J s 8 a D P Z 8 e 7 8 y T h y c D c n 4 c 8 n j O T f 6 d U r E 9 N H 9 Y K t z c e P p 2 d 0 5 I F P C R s C N b M d L z Z 3 b p h C 9 W p s m y u E Z j k c T h 7 l b 7 d 1 n B M p k d Y 9 u D e 4 K z F A Y 4 g I s b F C Y v l P A k r e Q l 4 / E S Z J D 7 8 U r o 9 o G n j 9 I Q U q t R L F Z U L + i a / l 9 M X 3 V p 9 k 5 B c 6 d K U z q r / / w E z 8 9 c Y N p C Y Y u I f s T 4 f y s O b h 6 Z x M Y p L M H d O X 8 U o q I k Q r x 1 O z B / A O U o p M i F D Z + D S g B C J T f Z O Z k 3 n K s D S s O 1 T A c z N 8 Z d U h v F R w F l l L / o r d 5 d V w O D 0 Y 3 j c B N D / T + 7 t 2 4 c 0 P N m L z l m 1 I i I v H o c N H 0 T d D 6 A C + f 9 1 2 v h 4 9 d D w U j l 5 Y f 7 z D X q S m Z n b h i / j d g 1 2 r 2 x q N m t u u G i b R K C W A r Y s C p T A l Q p j m I x Z 4 D 4 K C 1 5 w 7 i T L L 3 a n m d 4 V E v y t Z R F c + j b C 7 S F 4 p h U L W U f G b / C N g Z 4 7 K w P 8 u H 9 1 u R y 3 b K F R S A q l P b h t N T y P 8 z v U Q I V R p z 7 n 9 2 H b u B L d X q E + o 0 S L H 9 1 e d x 4 3 y N m Z L C X Y H d X i f v 3 J L I K l f G j 6 y Z j / 0 f g / h o f P l m D U 8 H a P 7 J + P F q U M x x h u P v L w F a D T a c O B C G T / n m S 8 / h e M y L c a P n Y 5 H B v f D t K k T M a B f L r s b L 9 w e D 3 4 1 t m M 6 z p S 4 M H x h p p A L n u 6 r y S z H t 2 1 f 4 8 4 h 8 d W t W H O 7 + l 3 f b M H S N X s Q o t d D p 5 K j t F T 4 7 U 7 w a 3 5 9 Y j / F l / w f j D t x 5 a 4 k 1 P k K K v X g k u S j g J w R v X t 3 H g h I s w J 2 c Y 8 f G d S J q r E n o U X i B X t o 4 z 7 u P H h j f x 5 + 0 H 8 E H 6 b + w D u C K u h O 6 x j c t 2 P J P P z w / V N 4 f N p k v L h o J L 7 L J F t z m 5 m r o / 1 i d M i M o 8 Q w T F 1 0 g 9 m A L o R H C K F U T 6 0 9 g G + 8 d Q i / n z 2 G O x X e 3 5 + P f + Y X M I I d 4 u O N y M 7 6 z s L h r P T c K J 2 0 A 3 p / k H B h e Q s m R S V j x I B 4 e P s I n b f b L l b i Z x t P c e d G d o r Q T 0 e z u D + 1 + i D f n r d 3 P R Y x 4 k R o X X g 9 L 5 / 9 7 h H k F Q s z l P 9 y 4 h i + l i J W G 4 r 1 c + c w P V t 4 z R k Z 6 Z i / b y N M Z i e v A D T l D 2 V f I r Q 5 B T W 3 B 5 8 M X R J K W s l p 1 L q i t t q / 9 / E h s P h 2 9 o j G P M H l C R j L 9 B F B H r A h g z u S L r 4 2 d z J i Q 0 O w H j d Q U m f E k s o f w p J o Q b N N j s 0 z Z 3 G 7 y m p y s 8 q 6 E U P S U / G z d W e Z j P D h V y v H w a M W 7 K 0 B T A 1 T a x S C i 5 m V B Q 2 B G J 4 j p E m L s T C V y u F F b G Q o o s L 1 W D Y p B + 8 + O h O 2 v r X 4 2 h u H M L v s W W 4 D 9 S k d C M W N U f i J c x f O 5 F f j j / u u s A r e B 1 V M x T S 7 B X V 1 + b j e + H 9 z h + N x Z s u J W H Z g K 3 4 6 Q 7 C r t k y 7 H 9 s e m s t n / 3 C E u P H a 0 1 M x o F c s d 9 9 n J 0 V w 9 c 1 r p v x w / H T I 9 D 7 I D a z B k m g B 6 y Y t 5 d M A U Q O p g 5 G f Q 4 j U f T y b + L 8 R X U k p Q j d u 8 4 7 j D l b W 1 w J m E P w 4 E M c 4 S e G V z L 5 O U C k 6 7 J y P A x p C U l n Z Q f 6 I U A 2 U W h n k F j U u V z f j 1 7 7 n s W X 0 / c z 2 Y S q R Q x h g q A 9 T Y s f M + 7 F w b A q + O L U f a 2 U o Z o E J I 0 o 8 z j A k J 4 6 T f v W B G 5 A m N 6 l o t P A c G c / P G I Q v v n U A h S X N f C z R 3 P 1 r s X n w w 0 g O 0 y P n w l I s O v 0 B n h 0 9 A M p B T N L o q / C X C 3 k w K t 2 Y 0 Q d I M n i g k S u x 8 q 1 9 v M O b y P q P B z o 6 y r f N W Y K k m F B c K 2 1 s 7 x y m W M B t S x b w b Q r m f e S D / W g x 2 n m U e Y t M z m M Z p a B 7 b 2 G S i G 6 d 8 q r T c q X w J A 8 P M 5 u p / H 0 4 X d b j 9 f u k o L p 9 R 5 W P w o 6 o N f P Y j V i z 7 k N + 7 O P i x I l T P B p d i m q z U K k / T Z B r O R A 0 P O G l B 0 d j R J 9 E L D y x C S F M b U v W j / B / K o A G + y X H d k T F 2 9 w y 1 D K 7 i e Z P W n e 4 E J M G J k P h n + y Z J v F + 8 s P D S I s N w 8 B e M f j b o 1 P Q r 3 c 0 t D o l f p c 9 H d / e d B w X D c 0 o d z o Q W R 7 L 8 1 S 4 8 i c j O q 4 E i V 6 y a Q Q V i 8 q X 5 u 5 9 b v z A d q 1 A F S S r 0 K + P X e H r V r 8 T Z 8 W q 3 T j A b L V l e 7 d i 9 S M z E R k u d D c Q e U T / Q 3 6 t Y D v K m M 0 X q f O h u F p Q h S s q q j A 4 d y w P 5 X p 0 P 7 n p h W v 2 4 J N D t u G 0 q b P I 8 E O U J P S C a i + s x s h x U 1 B e e B k z p n c M t f g o o I B Y 8 u 4 F Z k S i P p b A r K g i K l o U S I 2 8 O 1 X E y 1 p g O a s 0 5 O w r K S / l n c i N D Q 1 o q G / i s X 0 x h h j E x b M l J Y b 3 r X l h h l r e Q R 6 a s / f o h e t I i I z A 5 M F x 3 P s Y p v W h 3 u 5 E n F Y N n 4 O V h Y S n J 6 9 V o a z R h G a T H V 9 d G H w u 3 C n / / A A Z 7 m g o l H K Y F W 7 U 6 m q h 9 O p g 0 O t h i m l C Q m k K n u q f i 8 l D h D 4 u C q K l 8 V U t J g c j d u d y C o S X 3 Y + c 3 c + T 7 x 3 A 6 w 9 O Y S S U c + / j f T u 2 Y u v 8 u V D 7 C U s 2 2 C O r 9 + P t 5 V O x + P K b 2 D f m S z x A m X J 9 E G x G K 1 r l J c i r D j 7 F U A + C Q x p y J E V Q Q k n V s n C d D G 0 V l x G R N p R P P k Y q y s c B j W + i P A U p K Z 3 n n X V 6 b E w y d E 5 j T K N z K Z 9 3 V a s S i e E e n j s 7 G K T D y Q l i p a f 7 D / b A O 3 f u x t y 5 s 1 F n o g Q p H c 9 B j 0 u n t 1 q 9 M O g o H 4 b / A w Y 3 a 8 W V E j f / 3 Y B m M K F o c V I P S 8 o b 8 c 0 b J z D Z m Y J v L R r O J F 0 B V h U U s 4 Z C j 2 a P E 1 M j k / H 0 n I 6 I 8 u s l T d i X X 4 G v z 7 + d p J c K 6 / B D 3 f e w N f V N / x F h Q G J K v B A b S Q 3 F 7 H N / w Z 4 R z / B + M B E 0 x J + m C 2 1 s t S J U K + + c u p k V Q 6 m p D L f q 7 5 x z s Q e d E a y O d V t T a F Y B C 1 X S m E F o s 3 o + N p n 4 q F g l k e Y 2 7 n I y U d Y f S v J P q D Z f Q 6 3 l B q / l F I Y j k o n V 6 0 6 g 7 0 j J R B A l S F e t B 7 X g B C K T P w y P Q 9 y O 0 H c m E 4 G i G 4 5 d F k Y c 8 0 Q w 7 L 7 m 7 d k I b 6 s c l j Y X W p k 0 k S K / u J G p i M d Q V N m K + / 6 8 C 6 v O F u P / x Q 5 B g 5 X C h l w Y M i A B m 7 8 8 F z + Y P g L P j 5 6 G V T H 7 s H D 7 V l y q J N u v A n 0 z o z m Z G v x T h x I Z C M 2 N T U i L U G D 8 x t n 4 x r t H 0 N b S h s O 7 d i M p P h S X r h X h R n 4 R F u x d B 3 1 e O l P g m B 0 l i W H U K Q R 3 f k y E n q t 5 n c B O S w 3 / 5 P Z x D w R 0 S y j y J p G H S o T f G f W R U d q i w s 4 z t d B E B H 9 x l M O A Z t Y g 9 Y 9 m z u D H 2 E G 7 v 0 O Z s H X 7 D h j J s O b 1 g R 2 X t M B 3 i 1 7 p Q v I X g l T q N T d 2 z m j b 1 C R k Z i X k N z Z i H L O d K L U W q U k U d b F 5 6 i L I I 7 z Y c 7 U U F w r q 4 D N 1 3 E u / r B j 8 6 Q u T 4 G k w w Z f g w 4 n Y E t B E x x c y L + H + s 2 v x r V 0 n 8 e u 1 Z 7 G y 9 O / I T Z R h z 5 B n 8 e 7 U x U y 9 9 D L J 0 e G Q i W V q 5 r n r N X h 1 0 w W + 3 9 b c x E O 2 J g 9 O w B M 5 W p Q W F v C + t M K 8 K 6 g o v I o + / X r j k X o l T F Y j H D Y L P t h 2 B t 9 7 + z j / L t l Q h E f W 7 c P V o l Z 8 8 W / 7 + D 5 5 B P n a 1 2 0 1 6 M F H w B 1 V v k B I Z 4 C / W x y 8 p U V 9 5 S 3 o D H G Y O 0 g F l d + w D 0 S l i Q x v H 5 J C B 7 A K r 8 L 7 q 9 f i o R X L e M U 5 c P A I s r K y U F p W j j V r V v O E 9 m t X v y d 8 8 S O g 4 A Z F M N R g 9 M Q + C N X X w W P L R X p c 1 0 M X t p 8 q x v w x Q u 4 K q S p p d b f w + X 0 J R H K a g I 2 k J k V A i L i Q X 4 v n Z L / G 3 l 6 v o L b R g q 9 d P I w X 4 g f j R n U b L j f Y 8 N M l A / D k y T 2 I t Y W h U W n D 2 t n T 2 2 0 b K S h f X 7 3 C h n / u y c f / L B n m P 9 q B 1 Q d u 4 s F p Q v 8 e d f x S e Y n v 0 O P y Q a k W C E N l R i O o X 9 9 5 B c 8 w K S h z y e B W y X D o 5 u 1 O n B 7 c G X e l 8 n V H J s K t x g A 9 6 y 4 w N d u O + M R k m B u K s f e S C c 7 3 3 4 I y y M 2 k h A 1 C m C q W q V Z O r H h w J d J T 0 1 F T W 4 8 3 3 n w H a o 0 a J 0 6 c w M R x o / G T n / / x Y 5 G J k N s n F 8 v m j o C x q R Z e e / d k I o w Z L j g M K P e D t A C b b e V w + P v M z u Z X 4 c X 3 j 3 M y 0 V i o h 1 c J H c f 9 s m P w N / 3 3 e e T 5 C 0 d O Y u O k B R j U N w G Z s Q Z M y 4 z D i R u M 0 A P 2 Q u P R 4 x d 9 h 6 K 8 3 o a b 5 U K s 4 G N r 9 + P U l S q e 7 4 H y 9 d l t O v R P 7 J j i U 4 o z D b X + L e C J D w 6 g o K y p / V 6 X 7 N n G 1 1 V V V Y i J i W b 3 o s B X F w z F o h 1 b c Z 0 1 T j 1 k + v g I x p X b J N S d C E W Y 3 M v B p M y d z w v E 2 + s O 4 N G l U 6 F l u q M z I K 0 Y O S I 8 P j f U s h D U t B X A 4 / Q h x B A C t 9 2 N W B W T E D o m H U h b Y 1 + j 0 J s o j Z f P U U v V x s d a W h m F K t G U K 3 c Z / 3 n s 5 H l M G H u 7 Z 4 s c F q 1 W G V R K m g j b g 0 O X K j F l S M c c w o T T e d V I i w / H 0 6 c O Y O 2 M u d z g L 2 / 2 c R s s V O 3 F S 6 t P 4 a c r x + L h t / b i D / d N w b L z a / B y w i R 8 X / l L / C P p V W S E 6 O F g 6 i w V t U L p Y Y 2 L n E / J Q 0 S g d G u Z i Q a 4 a S 4 E V s Z K n U C M B 9 8 8 h K d H j E R B 6 c 2 g X k W a R P n J 9 f s x P T I J j R Y 7 X r h v O L z M / G K C v h 2 i 9 J p 7 Y C 2 2 T F q K x Y c 2 4 o W 0 R / 2 f 9 u D j I F B K f S z l + X C R B p e q 1 L x C 3 C 1 M J h N m T R r M X 2 i T 0 w m z 2 c p u p u P n y R H R Y L 0 F u 6 c N X q U d M r 0 D V l c z Y g x p k I X Q Q E F 2 E i O T 0 q e A 2 8 c I x C o K t d w y y r Y a 5 R X O 8 V c e v x n W L U z G j t k 7 y E x 0 U R J J B n J Y 5 M a 7 O Z k I b 5 6 / z t d S x B h 0 v N / n 1 / 3 G o r V Z m O w 6 L U p I 1 L 9 o 1 1 Z k x 0 X A b H H g e 5 O G 4 b V d F y G / F g V D S B i e r n w O W a F 6 L N 2 + H U 5 m D 1 H O j p t V G k 4 m Q m 5 6 N F 4 8 f A b T z v 4 B z 3 1 w C M + + I 4 Q c E X 4 0 X w e P K o J J Q T W / 3 2 C o j 2 v B G 1 H 7 8 e B E w W M 3 6 1 S H N 3 D m t n c x q + Q F v r 1 9 y n L e 1 7 V h 4 n 1 8 v w e f H h Q P P P 3 9 l / z b H w l W J h V K m p U 8 4 T 2 5 t o N o c J 1 w 4 c J l 9 O 9 H g + V k e G / V B z h 2 / A S z i b I R G i K 4 z E l C x Y f k M s m n R b g m g S 9 y m R I a Z e f 0 Y 1 5 m q 4 R q y Y M l O B e C o Z 2 n F K v G p F Y g y D H h Y K p l f I R Q O R n H g 7 r m j 1 + u x L N z m K 0 R 8 H B R 4 T o e t f C P f f m Y M T y b q 3 Q H z x a j k N l G M S Y t n p o 7 A N c q P W h q b M S i c T l I Z + p q c V 0 b P q g r x c q B v b E w N Q N h I R r + u z G s 7 C w 2 N 1 7 9 s A h 2 e Q y W 9 I 6 D u U A L F f v w Z o w R K 3 N y e G i R y 5 W E 9 E g X V p + 5 g X H 9 U 9 D Q Y O b J Y E S 8 e + A U q t n 7 2 D r z I Y T p 1 d h 3 s h S n H P V 4 J F P I m r Q 4 K R f W k 4 n 4 U d N + D H E m w q O p h F 4 d j / K W j 6 7 C 9 6 A D g X W j k 8 p 3 N + p e V 6 A o g y H J z q A z Q J B 0 c r r c q K i q x t D B g / H y y 7 / C 9 1 / 8 D k 6 d O Y / h v V m F 9 W c r D Y a S s k o k J s T j + v U C W C x m T J g w j m 4 U H 2 7 a y k e o P r D i 7 l p Z M b 0 Y o b m 5 B S 5 o E B / V f Z j T H z 4 8 j 6 8 v H s a l 6 p 3 w y t q z + O r 8 Q T z 9 M y V 8 q W r x I j 1 W c F d T i j A q W r G z 1 e G l c C N h u 5 5 J M h o 5 c X / e m 9 C V p O K b v Q c z k j I V k / 3 k 1 m M 3 M W F Q K h 4 9 t R V T r V l 4 g d 1 L a V U b s l I i c N + 7 u / H h o 7 P 5 N V q d F d A p I q B R U B 5 D c o 5 Q e d K M / p S x V y h Y H j H F f p d s q D m H V 2 H N 2 B U w M P W y J 5 f E J 4 e U V J 8 a o U T Q r P H D U x y s 9 f M f Y G h p a U V T S x u 2 b d u O 5 5 / 7 O n + p N I 6 I b o R m z + P 2 j x 9 W V w v 0 K s F 7 R r h 1 q w S F t 2 5 h w r i x U G s 0 r D J q Y N B 1 L Z 3 u B g U F t / C b K x V 4 e e 5 0 R A d J s k / e O p P J i D Z G P J O x j a l 1 T T h 2 o x H L F s 6 C y t W K 8 y e O I X f A I D T U 1 b D 1 A K a G q a A P j + C 5 0 8 8 X 1 C I q M g Y e R x u y U 2 8 f P 2 Y 0 O 9 B s t i M j Q R i U 6 H S 6 c a u q F b m Z 0 T C 7 P P j + x u M Y G x u H k b k J + M m x s x i i i 0 Y R u 5 e f z x 2 F v x z I w 7 l + O / G P + G 8 h P j q E R 1 T c r G z G q L 6 J + M L 7 B / D M k D 4 o r 7 I g v 9 W E H 6 8 Y x s q X y E T R / D 5 W 3 i 4 m 3 d W 8 T 9 D F J D Q T s j D a 5 L j I V M 4 e f D L c U 0 I R y G F B j g s R N N H 1 m D G j W A P p R V x 8 5 0 x C 9 J M B U r N r 0 O 3 d 5 b m U 8 6 L 9 e d h 3 x F G 8 B M o V K D d E 4 e C q 9 x E W H g Y r k 3 x E k I E j h v H 7 O X P s G M x t r R g 3 f S Y q S 4 t h a j O i t q Y e M x f O Q 1 F + P j K Z G k Z e R 1 L F S P W z M 1 I s 3 7 A H W x 6 c i w + P 3 s T 4 f n G I i z b g n f 3 X k J m Y g e R o L d J i V F i + c Q e W G d K 5 0 + G 3 V 6 + R Q Y g / T Z u I P + y 4 h J c f 6 z x j / s W C O r j Z A / / s 1 E V s e X w u 7 + B d s W E v P O O 3 Q n 5 j J q J q w 5 F s C M X 5 A W u w J / t 3 8 D Q x t V X L b E s m 7 U 0 O G R 9 P l n / x E i t z D + p q a p C c n o 7 I 6 B h c O H k c d Q t + i / F 1 2 9 B W X 4 2 y G 1 f R 1 t q C c f O W 8 W c v K 7 g M Z e 9 F / r v o w d 2 A C E V 1 j d b 3 h F C E u F A P B i W 5 W A v s x K F D h z F r 1 k z e B 0 R u a y n K m N 6 f H k k x R P 4 D 3 c B j l E E R 3 v 0 9 U k a g M 2 f O Y d y 4 M b C 6 m + H y 2 R G m S M C J E 6 e Z u j i W k c C N C E M E j A 4 5 F E 4 T n z F e G 6 r i l U l g b A c a m q 0 o q W l F / z 7 x C P E n Y L k T r H Y v l h / c D F P y R e z I O o B H t / w A x r g 2 T G z K x O H k K 3 g 9 Z Q l S k m N x 6 H w l Z K o Q r L 9 w A T V W C / 5 v 6 Q Q Y m L o c y Y h Y Y 7 5 G s Q 5 I C h u I h U y 1 9 Y S w x k H h Q X R x J H 7 z 8 E Q 8 t W M v l o Z m Y n X C d i h r s / H P 4 b M Q E 6 n H o o M b 8 f 7 Q B x D O y v P B D / Z g 3 c O C S k i N i 4 o 1 K M + s O o x K t R m m Q Q f x v O V X S A + z o E 0 W g x h 1 G y O v G k 6 f F o 2 X t k D V p 2 O G k x 7 c G S K h C F 1 Y L p 8 c N O P d / g I l D h 4 8 j M m T J / F j h b e K + F o K C k r 1 W j u z S c l a f h p C I Y I i K M z O e i j C b i c T P Q j l 7 t u 7 d z + z j Z p 5 v o p Z s 2 b w o Q l x E W l I j s z h w y J o q h 0 P H D h 6 5 A Q n X T g z X E L C Q q A J U f o L 4 / Z r k y c s g a l W z i A N T U W t E X V N H Z 5 C E R c K G 6 G u C 8 N z A / f h K U s m j J n l S B + 6 A X a 5 B z 8 P m 4 u y x g a 8 s a s Y 8 8 Y k 4 4 2 K k / j S u L 5 A L y C N S S 2 z 1 c r U M C X U 8 j R 4 / U 6 X r U s W Y s 3 4 B U g v j c V 7 T 8 1 A g k 6 D 9 Q v n I D c x A r s H f w c P I B d 7 L p T h u b d P 4 L c D H 8 K G M 5 f Q 2 u i A W + / l G Z l 4 P n c V a z C s 7 J 7 D W / F 8 R n / 8 u N d R P k S + 0 R v D k 9 L U 2 A x o s O n Q Z p f 1 k O k T o p 1 Q n 6 Z 0 E u G F A t O n T 2 / P X Z 6 b 0 7 v 9 d 8 S f G 5 v h g I + i x N l / r 3 8 A r Z u p U T S J h h j 2 F K K M Z h W D H Q g i x c 6 e O Q u X t h 4 z Z k 5 D R G T H V J Y + Z g i 5 K C R b A k N o N H e O S H N a i P C 2 C t + b v 2 s T x N k R X 9 9 9 B Y e u V k F u F 1 z o P h r d y u o 5 T 6 5 f b E R V d c d g y B p / Y p f f X r u A t h g j D j Y n w 9 y S g q i s o y i 7 O Q M v T B + M D 2 7 c w u q 8 G u z 2 5 P N n U 7 H G J K + 2 G f 0 8 U U x N l i M j L Q V h a h d i Q y K h V w z B p W o j S p o V K G / T w 6 B U 4 / D F C v z x w 4 v 4 4 b r T e L X 6 N P + 9 E 8 2 N e G x W f 5 R F M p s t 2 o 4 Q t R K P H z w A D 7 v O 4 s J X s f 9 C O R 8 q f + J W B f 4 w e C K m j U j H t V 2 r 2 l O i 9 e C T Q 8 q d j + 0 2 v x t Q 5 a b 0 y q K T j F Q P k g 5 5 z T H s W M c E y / x z t l A e S Z 9 F j v 1 H D 6 G l u Y V X O o M h D D p V O D T K g F F z D J R / g R w c k Y Y Y L s F o X l 6 j s 4 4 v J r Z P M 0 + E a 4 S R t S K i Y + P Z + W H t x C M s f X 8 X H h w l Z E 1 a m d o X 5 i Y X n t i w H 5 E 6 L b I M 4 c h N i + K 2 E u / n o v v U A h m p 4 U i M F + 6 J O p h 1 K j f m b 9 q O r Q / M w + S Y A e j v e A i D 2 w Z j T s a f o E q 8 j j / u S E J t c j U a e 1 2 A z K O H o 0 C G v J H v w X k j G 5 d j 8 h F X E w W j 1 Y G U u H D M P b Q G o R V y T O q f y l O s U d 0 f n h G N S y U 1 G J a d g I c m 9 M b 1 K y a e U 7 3 S b M G C g Z n o q z C g s c 2 O X y j X o n d J B l 6 Z O g 7 b V e 9 h n 6 M W 7 z U f w j T f U P w 2 + u v 4 6 w l g S d Y M f t 8 9 + P R x T w l F I F t K n D I p J C Q E V q s N B b W M R G o d I h i h W D 1 t J x x B R h E K m R l I S k 7 g Z J K C O m y l 7 n V j W x u s q k r Y P G 1 M G t m F n B L K U O 4 p J A Q b Z 6 W Q + 1 B W W o 7 o 6 I 4 w n i x V K B 9 Y e P j o C W T 0 S u d e x 3 F M p b I y j W 7 2 y B Q U F R X j Z l E J r l 7 L 5 z d g t T m w Y e M m D B s q X J + i 3 u V K G S b F J M M Q o s Z j B 9 Z i c t w A Q B 2 G f 2 7 P Q F 5 0 P d J v D Y P d q k V i d R a + n j Y c b z D 1 1 3 0 l G 0 a Z G z E N 0 d g X d w V l e V 7 M 7 5 + B R 7 I G 4 D n v z 9 G 7 v D 9 T F a P w 8 7 2 7 c K a w D p f Y c + 3 L q 4 S e E f h o W x 1 + s W g c 3 j p X g O W D s / C X Y 3 n Y X l c K V V M s d 5 m P S I j F n l 3 h U M k N U D m j 8 c 0 R o 7 F t c x S e 6 b u s U 2 P S g 0 8 T r D 7 f a 0 K 5 P P L 2 s U f 0 I o u L S z C y f y K r + H I + V b / Z Q Z 9 L X N f 0 r r t 4 3 z 4 L h R j 5 d x i O X 9 i D / p m j G C G V i A s R J I x S r m 7 v G A 4 G l V K F T d v 2 Y N i Q j m l i w s I t e G T d c a w c 1 h / r 1 2 9 A f X 0 D 6 u r q k M 9 U u 0 k D U q F i K m u f 3 r 2 Q n Z 2 J 2 J g o Z p O F Y W j A r P g m O / B I 2 S s Y 7 R i I m 2 U m P D g i G X t O X M S L S 0 Z i j H s B C q s d u B V d g Y y 2 C F S 3 W F C c e w N z 5 H 3 x h 4 c m 4 s + e 3 e h 1 s z f P X P u l 9 / f h t f w r 8 C R W o u x E N M b m Z O H g t V s w J Z n w y 4 l j 0 U c f h i U T s z E k I h o x E T p 4 j R 4 k J 0 X A Y 3 F j b + Y q b B n z V d y X k 4 3 H z + + C b c B l p J b l Y N 3 i B V D K m L T X 9 e 8 h 0 z 1 G u 5 f v X t h Q h G S D p 9 N c v d X V N Q g N D c G Z 2 g 7 3 e b A I d r J p 5 B H d 3 1 N z S z O i I o M H j H a H E y d O Y t y 4 s f 4 9 w e n h t T C p G B v G V b t A X G e q l d z l R W 5 6 1 7 9 1 5 l o V N D o 1 B v f q G O I / / 7 W d + F Y a + N S g q + p D 8 Y s V M 3 B x 3 3 p M Y H b l j b z r v B N 2 0 v R p 2 L l h D W r D + 2 B 7 U y U m h y d g f d p 6 / N r 3 J Y x k Z D Z a n X j w w G 4 m 0 T 1 I a D D g H w 9 P x Z L N O / D h o r m d y F H T Y M E x J r 3 u n 5 j D 1 G A Z F p Q 9 w 9 T r R O h N G V h h G Y a E M B 2 U k X 3 Y 8 / X Y T v c K x K H b a 8 + n j D Z b 5 5 8 4 d v Q 4 z 2 9 + J 4 i T M n c L / y k m R + f x T H d C Y 1 M b v v r W Y Z 5 S j B C l S k V a g g G P t z z M 9 w l z D 6 3 m a + p r O s H I E h e h 5 w V G E z x L H Y I U m F t Z I 8 f / s 2 7 E D 0 6 d Q 2 N L R 9 7 2 F 8 c O h C E 6 E n X u c D S b 2 5 B o Y K r k l K l o a j I i L S 0 F f f r l 4 t 3 V O 1 B U 3 o I z T C p m u 8 P g Z C T T V w 7 C i P 5 C Q O 7 S y 2 / j E X 0 2 L O H V e G 7 M Q C z c u R l / n z Q F D a 1 W / H n H Z X x n z X E 0 t 9 n w p Z 1 H s G x K L u Y f X I M H X 9 s L x e m F + B / L I 1 g / 9 E H M m Z I N q 8 P F p 9 X p w b 3 F P Z d Q F G 0 z u V e H B N q 8 e S u f A l S r N / B s S o S 7 T W r J J 2 H 2 x + b R / V K e P x o / x G 2 r j 9 D w H j 1 1 E b k 5 u Y i N F G Z s D w Z y i N A w c h o 2 f u J a N R Z N E F R K A n X k a i l D J / s q D T u v a H L j 8 I U b 6 N c r D i O Y h B K v S f d I 2 9 X 1 Z v x c + z B e 1 W 6 A N i D K v q r e B A u z G 3 t H h r N z g Q a H E y + 9 d x x l S U a e V r m w o h n H i m q w 2 V S E E J s G l J q T M h 2 p V D 6 s W T 4 H l 6 4 W Y t v V J p y Z 8 n c 8 k v c c X g 8 5 g 1 H D N u L c p W X Q X 0 l G G i u f 7 y 2 c x t O E n S r r C T O 6 l y D P 8 j 0 n F E V S T / X n K y e I U 4 G K s x p 2 B R 9 r 6 G W d U 0 3 A Z 5 X x K I D w S C + P D w z V h r I a z U j G z u N D O Y L E E Q b D p i 3 b s W T R f P + e A E o i E 2 4 w 8 K S Y i T F C Q C 6 p Z N M v / B F f b J 2 J R 2 b 0 w w O b d u P / J k / E F y 5 u w 4 5 p K 3 h 8 3 L F L N Z g 8 N J G f T 7 B 7 P d D K F Z i / f x V U d V H Y t H I O d 7 U / t + 4 o C k L q o H Q q k W O M x j d m D + Z T g Y p 8 p o x E X y 7 d g O S q N L y x d H q 7 a / + x D / b h y w P 6 Y F T f J N Q 3 W f D V 4 0 e R X O 9 D q 0 G G J Q l Z e M 9 x B Q 7 2 7 j L L Y 5 E Q r k N I Q z H 2 D L P j 8 b a h U G r 1 + F v L G f w q e y r a 9 J 0 T j P b g 0 w X n D 1 v 4 W 7 t X Z C I E X p m m C S 2 6 V c x d 6 N 0 h k E w E C v o k M h G q K q s g U w l k I o h k o j i 8 O 8 G n 0 O D 4 8 V O 4 e i 0 P e / b t w 5 4 9 w u w b a 9 Z v w 7 O r / b N f M M i 9 M m Q X D M L b m X / n I 2 5 D T U o 0 2 q / j 7 y N z Y X f Z 0 G J y c T K 1 m q z 4 1 u Y T / D t E J s K b Y 5 d C L e Y L Z 6 X 8 + w c m Y v 3 0 x V g a m o 2 f P j g G X 2 j 6 H f 6 y q w q l z Q r e 7 / X G 0 R v w y F x 4 4 r 4 f Y 8 H h 9 T h 5 t Y q T u z n a h J + e P 4 + r z O a K j d T g d 9 M n I 0 q t w T C F G u / U F y F r / L t w J Z W i B g 4 k e V v R A h 0 U R d F Y 1 V K J t 5 z X 8 V 1 D P 6 h C w z t 5 U n v w a Y P q n o / / 4 x L q X h K K E O h 0 s F g s P C R J n B Y 0 G A L V O L p H m g O J g j w v 3 K i D y t m I K V O F C I x A 0 O N 0 o c l x M F 7 y C m Z z G 3 l f V Y w u k x + n U q B Z K y h 2 L y Y u h q t W D 2 z d j W V h G V j r K s K m u X N R Y 8 7 D W 7 t r s L f P f m i b h 2 J m a y 5 a W + w 4 N n w v w k p G Y N 2 s 2 T h 8 p R 5 T h y V i z r l / w F C R h v f v m w m d Q o F W u x N h T F W k 4 R 7 f f v c Y n p 7 c D z Z F P L K j b H h o 1 T 4 g 1 g a X W Y N N y 2 a j 2 W j D U 2 f 2 4 / 0 p 4 9 H S 4 E B a a h I s Z g 9 c q g r Y X G 0 w s d 9 8 I a 8 S S p k S I Y P W Y X B 0 N f a t + z K W 6 z N x s b Y N B U M Y Q S N K 8 J v W l V C o Q 6 B O 6 I 8 G p j L 2 4 N O H K J 1 o / W 8 h F I 1 H K r p Z h N 6 5 n d W Q 7 T t 2 o U 9 u D j I T e 8 E O C 6 / g l O i e 7 o 8 6 h C m s i F Q h C j G i G e a z s g Q i B E M T M 8 K j N c G H 7 9 6 o V 6 F P n B A 8 K 7 W h S J 7 Q 3 q v / 3 I r n n 1 z I S e l 0 0 f Q 4 H e f c b C z B n 7 e X 4 V o f 1 v r L 5 s L C f u d P k a s w J f c I 9 u f P x N v x z + B r 5 4 5 g 6 w J h J v W F G 7 b D H t 2 K 9 8 c u Q 5 R K g / t 3 b M M U R w I O y G v x 7 v Q Z f K D i f T u 3 o C 3 j F G K O T I F t 1 o d I O r Y c d d F m w K j A Z L U B T o 8 G F k 8 T k 2 x z m A R 2 4 8 A t Q S U 9 d i E f I / p l Q 6 t V 4 8 a t C q Q l x f K h I 2 / s P Y A I p u 6 N z s 5 G c q I w m 0 c P 7 g 0 E 7 h C Z a N t 7 7 / u h C F n R n a c T p 0 p M A b P 9 + v X 1 H y H b y o Y o J r F i Y 2 P 4 u C d d i J a T Z 8 + e g 4 i I C E d 0 d H R 7 5 S e 1 k W L 1 t m / f i V x G w G D Q K 5 k q x Y g r J Y w I c T 4 q 6 W d O J v k o 6 o K w 6 s g N J E V H 4 e + 7 r 2 K a P w l l l a U S b k 8 L K m t t W D F + J F Z X X 0 F e u Q u H 0 n d i U t Y p J v G 8 G B B f g N / e s r P i V W H z h X K s 6 J u D l f 1 y 8 G j s Y N g 8 N G u g D L F W H T 5 o L c G X U q Z g a C 9 h P N Z b 5 R c R U p g L c 0 Y r 5 G V 9 k L z g 9 y h x G f C 7 f o N g d 0 b C 6 m j F 1 + a P x b 5 z 5 U i I j U W I 2 o V m q w p p i b H t I U Q x U Q a o / F O Z D O 2 V i b 7 p K Q g P 6 3 6 8 V w 8 + J X B 5 R I z i 2 v 2 / B x M m j u e O B R E u l x O J i Q k 8 k X 1 k b A Q P 6 F S r 1 c g Z E Y H 8 6 w W 8 B Z C C P p 8 5 c z o c 9 s 7 x e l I E i 9 k T Q S O O R d j d X r T 5 f 4 D y 2 W X 0 T s H 1 q m a 8 I M k w 9 I 1 N e b h U 7 M K P q s / h k d 0 7 I E u 4 j L X L Z k H m V u P o l S V o 8 8 h x a N d z Q E s s d g x 7 G O 8 v W o B H 3 t 4 L k 8 U B r 9 a L 4 5 d u 4 l I 5 k 3 6 h r + H + k B T M H q J G C y O x 1 e X F q w P n w J H Q B o 3 P D b m u C f W m B D z S f x v + u L M N 7 5 r y I V e G M 8 L b s b v A i J M l S i Y l g x i Y P f i 3 g W w n o Y L + m 1 Q + A n n 7 a G p R s q N o u M W o U Z I 8 4 3 Q 7 E s F y 4 0 Y h c r N z b k t s S b h y 5 R p y c k j t u d 0 l L G O E o m h r O + W g Y J X X x G y 3 m K h I b s P 8 9 a 9 / Q 1 F x M Z + T l 4 i 9 c c M 6 7 N 6 9 B + + v + g D v v P U G d E x 1 + s K q A / j V n D F I i A n F s b x q b L 9 W A K N G g W a L D e Z w B x R m B c w D z k N T N h h T H c m 4 b G 1 B h F y D P y 6 Z z H N c v L 3 r G v K a 2 3 A x 8 z r c h m L 0 P z c L 9 w 3 I w v R h a X h 0 z V 4 8 P 2 Q g 4 p l B l 9 w 3 E W s O X c e 8 E W l 8 s O I X 3 t 4 J a 5 8 S 5 J Y P x 9 W Y B s x w j M S H m f / E t 1 w / Q K S h c 0 q A H v w 7 I d h N H Y v f b f 7 v I B R 5 + W h G + O T k J L i d H s T E d T 0 7 Y m W z A i m R H v i c j C R B 7 O q G h g Y + / W V i Y o f 7 m t S 5 w l s l y O m d h d F j J m D x 4 k U o L 6 9 A U V E R k 2 p 2 P i 6 K Z o t P S E j k L n M i F d 3 T x I k T 8 f Z b / 8 C c 7 e s w 1 5 6 F J S N i U F H V g B / K j k I e 2 g y F L Q k e Z m 3 p b m T h f 8 e N g M X u w k v N + 7 F 1 / K O o M 8 o h d 7 f B E K F H i E q B B f s 2 w F B q w D 8 e n Y K H 3 9 m H v y 4 a j v j 4 W N Q 5 n Y h n 0 n f 5 6 t 1 4 9 7 7 p f D a N i x e u I P / G D b a t x o Z T 1 R j c r z c + T L y O v 8 R P Q 2 h c L i q t Y U I j 2 I P P B N o 5 I y E T r f 9 t h C J Q f 5 Q T b b h 6 v h i T J 0 / 0 H x V A s 9 y I W Y y 8 R h n k 4 T 5 U t j J i R X i 4 B K O h H p Q s X 4 r t 2 3 d h / v w 5 f J v C i e S W B N y 6 W Y w x Y 0 f h 3 N n z f K T u o k W L G N m o e 7 R D g h F o w m e 1 U p z P E L h V U o 1 f 7 s 3 H P 5 6 a z s 4 H f v P W E R j V K p S a L H j 9 C 1 P w w N q 9 c E 3 Z i l W G V / G t V c f R m G 7 F 7 w d N 4 m F V W q U X a q 0 K X 3 7 / E N 5 4 d C p 3 9 y 8 6 v B 6 / 7 z 0 T o X I r k v z 5 3 a 8 x C d k / M 4 t f 3 + H 2 g K y v h z Z v h r 1 R j / + Z 2 p O R 6 L M M k T M i k Y S F x v H 9 G 0 G O h a j Q 5 P a 0 X 9 Q 5 K 8 7 5 K v o L q k x X O Z k I R C Z y e T u 9 j G B + M v F 0 w n 4 W z J s 3 m y d 0 3 H 9 i G 2 p r G m F G G S Z N H M u I o s A 4 R q o l i x f A 7 H a 1 a 5 N E J r E t I T J J k Z 2 Z h D e + N I P Z V E x d Z D e T m x 6 L M I 0 K L T Y n f r L 6 N F Y m Z W L g 4 U c Q Z d C h M c k J T Y 2 W J 0 8 5 X W j B t Z J G t L R Z M U B P U s W H v + 2 9 i q E N K e j F P g 8 N N / D h 7 L W W 6 4 i K s / D n n H N g L V S M 3 H b H L b w w 4 O E e M n 1 e Q J W H 6 g 9 f h O 1 7 L q E G J 9 O A O T 9 j u g C R I D l Z M i s H 3 Q 6 r a K 2 2 G k T o O t Q 4 K V p s c j 7 l T J p / u h t K V 0 x 5 + q S w M d X u 9 K n T m D y F 2 T T + Y w Q x F w S h u k 2 O J E N H b 3 C w k q D y m b l p I 3 Z O u Q 8 v b D 6 K k p R 6 r P D 1 x w O T c 7 D k x H q o S s O x + b H 5 a K q v Q 2 0 z I 4 n D h O + W l m E a U j G 2 V x y G 9 Y v n m X J 3 n i 7 B a 0 1 5 8 O l c 2 D R l M T w + G x p d S u j l 9 a h p 0 6 K 2 L d 3 / i z 3 4 r E O Q S I J U I j K J 2 / d c Q t G w h j u B + p c 6 g W o / u 0 8 p m V p s V f 4 t A Z E 6 b z u Z y l q Y 7 c L I 5 N f e 2 q H T a j G F k e n I 4 a M 8 i 5 E I h 4 Q 2 F p d Q B H Z G s m B g 5 Y T i R g V + 2 X c 6 l B F y R K j U k N W G 8 m x F P 1 t 7 B k p z C E y 9 y 7 D p g z V 4 h 6 m I T 9 W s Q k 1 F O X 6 Z m o z N 9 q v I z o l m E p X S d 8 m x Y F w v T H I k Q e 5 R Q K V U o t X o R I z K j Z t 1 S T 1 k + l x A q D d c A L U v w r 6 w / A v c 5 v W m I K 4 5 P y i 4 9 d D B Q 1 z 1 u w 3 s z s S Z M g i R u s 7 z S k m R H u l F k 5 X Z Q 3 4 5 R P N E S U H 2 m U a j w 8 W L l / n M G n K n q 5 1 S e v / M F F p W 4 V t c H f 1 l / k B 0 j t I 6 O 1 P 5 Q r H l x E 1 8 c 8 k A f D O 3 L 7 Z b q 3 E m r Y h 3 4 I a 2 J S O 2 / z g c i j T h r 8 l P 4 Y o 7 E c + 5 L k D N b r m 0 p I n S 4 b H f E 5 7 l 2 J A P Y A + t Z z a b D D W 2 B B S W V r H f 6 j y Q s g e f U V B V I d a I m / 6 / A o T t e 0 4 o h z / F c S D I w 3 b w 0 B G M H C V M y B w M J k Y o 5 1 1 O Y h 2 t 9 6 L G c o l v k y f Q I 5 G M Z o c M a r U K Q 4 c O R j i z Y U q a z u P o 0 W O o t r j 4 e C 0 R k f 6 O U T 6 T o E u G 8 x V q n j O 8 u q y Q 2 0 Z / 0 G + B w 1 u K a S M y M E M d j z 2 T H u V 5 z r + V P h x r z x f h 7 d l z 8 T / V R / D g h B z s H P E E f K k n 8 c v C i 3 j w 2 F Z G H i c m H / s H N h d f Z i K 5 G h Y n 0 G x V o M E X f P b D H n w 2 I a U T / y + R T r S + 5 z Y U x c x N k 0 S b E w T J d B g z Z 8 2 A k q k + n x Z I h 6 X k j p Q e m i Z r 6 x Z M Q h S W F i M j K 4 1 3 7 I Y y w p E 7 W y O X I 9 J / T 1 Q q R r c b + z f s g F N l h s e t g U W e g 8 v W Z o x P T c f A 3 N 7 4 7 t G t i G h W I j V W h / E J 8 Y g 1 6 L A 7 r w I N R h u i d R r 8 Y P l o 7 N y 5 A 6 u N G t T 0 y 4 f 6 a C b e e W Q i T 2 r 5 3 b 1 X 8 N V x n a P e e / D Z h c g T v u 7 k 3 a N F 2 L / n E o q 8 c o G g A N T x E 8 Z 1 S S Z x 0 r V 2 s G s E p h o L B n H y A S J T l T 8 L E c F r E b 7 b H m r E 1 g 0 t R i T E x 8 L t l U H D V E W b 1 Y Z 4 l a K d T A Q 6 2 8 D 2 1 R E G 3 L / o P j y 0 7 H 4 c s t S g d M o q r J y a g Y F J L o S w k 5 6 f 0 h / n D W U Y l J 2 M A Z k x e O n B M f i / p 6 b g p 4 + O w 5 J j H y I l N R V e Y x M s T c x o T X Z j 0 9 E C P L f 5 C L J N F u G H e v A 5 A l V o R i B x q 5 1 Q f O f e E y o Y D I Z w 7 N k j z K I X D M 3 2 C r j 8 s x e S W 5 z u l U b w E j G 8 H Q N i 2 + H 0 3 F 4 x S Z W 7 W C l 0 Z M l D h A f O y y 9 E U 3 M b 9 h 0 4 h g u X z w M q G 4 4 c O s y H b 1 y 6 d J V J U 0 l 4 u w S U C F O t 1 H E X + t P p e i y 7 8 Q 1 8 9 4 N j m H P o n 5 i g j c P I v o n Y N 3 M l M h J 0 U G q 0 e H X r D f z P 2 h O 4 X k X u D y + G j x i C h i k 3 E S N n x E o 2 4 6 n 7 R i M 7 L B 7 N I U n + X + j B Z x 9 U C z l n h D / i w s E P C v W U 7 9 9 j B E o p k h T p 6 V 3 P 6 0 q T r t H 8 T A Q 5 T S T g F y x E D L k / j I 3 c 5 P 5 n R L 3 1 l r A R g K E p L l y p F k h F 1 + j X t z e i o w z I 6 Z W B 0 S O H w u i q x v S p U 7 B w w V y M H z e K n y f C 6 3 P B 6 h 8 y 3 l z X y t c E Z W g C t h e V I 1 S u R P K 1 Z G y N P 8 X n 1 R W h U / k w N V W H h f 0 z k J O o h s K n w u z D 7 y O k Z B g e V g 3 A x m E P 4 d H 3 9 i F / w m r E a O 6 c C q A H n w 1 I i c Q 3 + W 5 n 6 U T L v y R S Y m i y 8 z a b Z t / e / Z g x c 7 p / r x u Q 4 6 0 b M + t u h r / T B G 1 a V t F D / E P t t + 4 4 j I F j p i E j S i D M Z U a 6 w U x 9 I 9 A Z t 5 q K k R 2 d B Q e z n 9 w O B 0 w u F x I i I v j n L c 3 N i J D F Q B b p x b 5 z Z R g / M B k 6 f 5 6 0 i v I K h G s j 2 P k m n L 5 p w j 9 9 l 7 F j 6 g r + m Y h v r T m G K K h x d P S b e K j 8 1 0 h O 6 B l e 8 d m H S B x h I e J 0 7 P 8 b I i W C O Q i S U 5 L 4 T d w R r K 7 6 j H 4 R F Q Q i m S h U i T 1 P U N A M G 0 Q m m s + K k s n a r K Z 2 M t W Z 5 D w H e 7 O F 3 O 4 k m X y c T A Q N s 5 9 2 7 d r f T i Y C S V d Z u I f f 0 4 z B G Q K Z G O l 9 b T I k x c X j + y f O 4 E e 6 5 / C X s N 2 c T P O 3 b 8 W 0 S 7 / G 9 F O v 8 w i J W z I T D i V f h 1 5 r 4 o V P A f E 9 o 2 k / 2 6 B q y q u q f + H 7 7 S S T n M D + / 1 t s K E J U V N Q d h 8 G 3 O I V + I d k d J g g g U N y f m A T T K / G 0 e 3 0 d f U u Z U W 4 0 M z J N n z r O f 4 R m L P T C 7 P E g i p G e 6 j V l t C W U N b e g o K A I 9 9 2 3 g O + L u F F c D T c V p M y H Z p s N C z / c h v o 2 K 2 Q G H 5 N Q 5 b i U t h G F Z 8 f j 3 d Q n u O t 9 p j s V 4 W c y 0 f d k J H R e F d 6 e P R q L 6 / u g q X Q w 3 i n e i k R X A Y q 2 v e y / e g 8 + a x A a f W G h f + I 2 X / m 3 x b / 0 j 1 f B d u / X p w y 6 r I Z G u 8 q U U K k 0 7 O a E G v / S T 3 / J I 7 + 7 G 6 9 E M H z M / N t y / 7 g 6 S r J i 8 z s 3 C K Q e H j 5 2 i p E 5 0 l 9 Q A u T e N r 4 m W 6 / F 5 u D B r I V X C p C b 2 6 v 9 H m l y t x 1 7 j u D H U X / G z C t / w N z L b 2 J Z z Q / h 1 h n x s m I p f v P e U a R k Z u B V 7 Q 9 w d O L z S N I Z 8 O q G s z i h K c f E u C z 8 6 f k V k L H 7 e u z w C V x o M E O h k e P B l C m o U u Q i c / 7 3 + G / 0 4 L M G o Y 5 0 c I p R p t P i / 5 A v w v Y 9 H b G 7 7 g 9 f B c z V f C L m / f s P w O 6 w I y U 5 G W + 9 9 T a W 3 n 8 f j 4 Q I N o 5 J x C c l O n 1 f 7 Y / Z o 6 H s S q U M N 0 v q 4 G W q X F t r K 4 6 d v Y S q q i a m V S p x q 9 r K O 3 J V j n p 2 r A b D B + d C S b N W s E J a s G E d j i e 8 i N 2 W M L i Z K A w t H I R 3 J v 4 B / R L K 4 b q 6 E s V n h q B w 1 g c w X O s P Q 5 g B i h A d 8 l p U e H B C P B Z n 5 m L n p R K M y 0 3 j K d V m J 6 R i X 7 8 X c X / 6 W b z r q c B E z O P 3 1 4 P P H q S E E f 6 J 4 B / w R f w r k o w 7 J f g p / N u f H n R q G e I 1 z W i s q 0 b B 1 b O Y N n U K 0 j P S 8 O Y b b + H X v / k N z p w + g Y M H D m L + / L n + b 9 w O U t 1 E a c M j d 7 o X a N 2 C p N X p c i 2 f 7 S M Q T r c L 9 U 3 N 0 K v V f M A j l Y R I 5 Y X r N s M 7 Z h s m J t z E t / Y a 8 N q c Z l R + + C u c S 7 6 E L 4 5 6 B 2 9 s f R H e f k e Z y t i M p p Z U J F 5 m 6 t 5 D M 3 G u T I F R G R 4 Y 3 R 6 E S y R t Y 4 s V T x 7 f j 2 c S I g H t Z B 7 B 0 Y P P H j g f R C K J 2 7 c t r F J K t m n 9 C a p o 9 7 A 5 f X h y 5 W K E R q X i 8 U d X I j U l A V 6 3 E 4 8 / t h L X r l z A y R M n M S Q g P 7 g U / O b 8 Z O J x q 5 / w T m 0 e H / o n + O f L C Y B a q U J K f D z P a U G Q + U / 7 4 v + u x + K l r + D 9 6 O v Y n T 8 b X 6 r 8 B j J O v o U X Z w 9 D 5 O U s 5 N q 0 c P c 7 i L R 9 s 9 F k i U R M 7 E 0 M U h j w x X / s Q H a C 4 M q X k q n a d A W h Y W 5 s W b A Q V 4 t l O H P t p v + T H n y m w O o e + 8 P / 0 X + + I t K I O + 0 L / W X / O K G E c + 6 p y j d 5 4 R M w u z X I i u 7 s f O C z s D s c 6 N V L 8 K Y F g 1 T d E 7 1 g L r e Q z f X j w M 1 + 0 + Z S I M S f e d b u N v O J B Y L B K / N i 2 j t r 4 U 4 P Q U 1 0 G X x 6 I y 5 b o 9 m X E n C q v g 2 r o v 6 K 0 N L e a C l b g M r 4 f N h V c R i f P w b 5 o W 0 o z T w N V 3 V v R F s j 0 S c 9 i h e 0 + C g m V z 0 i t U L / W 7 I s B G H J v f h 2 D z 5 D 4 M S h t b B w w v A d / z 5 f i E D C I n x E f 4 T l n q l 8 U k z t b e c Z Z E V Q Y C x l G K K Z B b s D u a L J e y b C 6 Z D B J X f z 4 e U f F S a P B 6 F y R X v l 7 g 4 n T p + D W h e F l 8 r z M K g l B v 0 T I / C W 9 g z k S e e R e e F + V G q N m O Z J Q f P M 7 + N H b g v m X 3 k K C o 8 G C q M S I 5 1 p + P H S U Q C F S v n z s 5 s s T h y 5 W o G L F Z U 4 n X E F r 4 e t Q K E i D R 6 a V a 4 H n y E Q S c S 1 S J i O b Y E j k n 3 W S A v b H X 1 R 9 0 z l k y J Q q B i N R u j 0 d 0 5 x R R M w S 6 F y s 0 X e T S 9 v N 6 B b s E k y H X U F s 8 W C H 7 U V Y v i A L L w 9 c Q a K V S Y M z I j B E t M Q R J x c g B 9 O H o G t c x a h 0 G T E I + o 2 P L T r O 3 C F 1 E J j V i J k 1 C Y 8 O + c F r K j 5 A j a f E 9 S 5 7 3 5 w H L c q m l F S 2 4 z U 8 G i E J 1 z G V W 9 K D 5 k + g 2 B 8 8 B O I 1 s I i r D o O t J O J F v 8 / D v q S z 4 f / D x q L I E z d a L i q A A A A A E l F T k S u Q m C C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 G u i d = " d e 0 d 7 c 3 0 - 6 3 0 5 - 4 5 0 5 - b 7 5 a - 1 e e 2 2 a 5 3 8 5 d f "   R e v = " 5 "   R e v G u i d = " c 9 a 0 7 5 1 6 - 1 8 3 e - 4 0 4 0 - 8 8 3 0 - 1 4 c 3 b 0 b 9 c 5 c 2 " 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 V i s u a l T y p e = " H e a t M a p C h a r t " 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 N a m e = " C E P "   V i s i b l e = " t r u e "   D a t a T y p e = " S t r i n g "   M o d e l Q u e r y N a m e = " ' I n t e r v a l o   1 ' [ C E P ] " & g t ; & l t ; T a b l e   M o d e l N a m e = " I n t e r v a l o   1 "   N a m e I n S o u r c e = " I n t e r v a l o _ 1 "   V i s i b l e = " t r u e "   L a s t R e f r e s h = " 0 0 0 1 - 0 1 - 0 1 T 0 0 : 0 0 : 0 0 "   / & g t ; & l t ; / G e o C o l u m n & g t ; & l t ; / G e o C o l u m n s & g t ; & l t ; P o s t a l C o d e   N a m e = " C E P "   V i s i b l e = " t r u e "   D a t a T y p e = " S t r i n g "   M o d e l Q u e r y N a m e = " ' I n t e r v a l o   1 ' [ C E P ] " & g t ; & l t ; T a b l e   M o d e l N a m e = " I n t e r v a l o   1 "   N a m e I n S o u r c e = " I n t e r v a l o _ 1 "   V i s i b l e = " t r u e "   L a s t R e f r e s h = " 0 0 0 1 - 0 1 - 0 1 T 0 0 : 0 0 : 0 0 "   / & g t ; & l t ; / P o s t a l C o d e & g t ; & l t ; / G e o E n t i t y & g t ; & l t ; M e a s u r e s 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Z i p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2 "   D e s c r i p t i o n = " A d i c i o n e   a q u i   u m a   d e s c r i � � o   p a r a   o   t o u r "   x m l n s = " h t t p : / / m i c r o s o f t . d a t a . v i s u a l i z a t i o n . e n g i n e . t o u r s / 1 . 0 " > < S c e n e s > < S c e n e   N a m e = " R G S "   C u s t o m M a p G u i d = " 0 0 0 0 0 0 0 0 - 0 0 0 0 - 0 0 0 0 - 0 0 0 0 - 0 0 0 0 0 0 0 0 0 0 0 0 "   C u s t o m M a p I d = " 0 0 0 0 0 0 0 0 - 0 0 0 0 - 0 0 0 0 - 0 0 0 0 - 0 0 0 0 0 0 0 0 0 0 0 0 "   S c e n e I d = " 0 b 8 3 4 f 6 f - e 7 b 8 - 4 7 c e - b e a 6 - 4 9 f 3 b f a 8 0 1 a e " > < T r a n s i t i o n > M o v e T o < / T r a n s i t i o n > < E f f e c t > R o t a t e G l o b e < / E f f e c t > < T h e m e > B i n g R o a d < / T h e m e > < T h e m e W i t h L a b e l > t r u e < / T h e m e W i t h L a b e l > < F l a t M o d e E n a b l e d > f a l s e < / F l a t M o d e E n a b l e d > < D u r a t i o n > 4 0 0 0 0 0 0 0 < / D u r a t i o n > < T r a n s i t i o n D u r a t i o n > 2 5 0 0 0 0 0 0 < / T r a n s i t i o n D u r a t i o n > < S p e e d > 0 . 5 < / S p e e d > < F r a m e > < C a m e r a > < L a t i t u d e > - 2 9 . 6 5 7 1 7 1 9 3 1 8 7 8 2 7 8 < / L a t i t u d e > < L o n g i t u d e > - 5 6 . 5 4 6 4 8 1 1 3 9 7 3 4 1 0 5 < / L o n g i t u d e > < R o t a t i o n > 0 < / R o t a t i o n > < P i v o t A n g l e > 0 < / P i v o t A n g l e > < D i s t a n c e > 0 . 4 5 8 0 1 4 7 9 5 9 6 2 8 4 2 2 2 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E w r S U R B V H h e 7 b 0 H Y B z l t T b 8 b C / S a l W t 4 m 7 L F V d s b N P c K S Z 0 C C S Q h E D I z S X A T S O F f B / 3 T + 6 9 + b 6 U L z c N U m 4 K I T 2 h h h J j b O O C b W x w w 9 2 y 3 C R Z t u p K 2 / v + 5 7 w z I 8 2 O Z l c r W Z Y w 0 Q N r z c z O z E 5 5 n / e U 9 7 z n G J 7 b 7 k 1 h k D G 2 M I 5 J Z X H A I G + Q k U w l U N v 0 L v b u a E T h 6 B W Y P 6 0 I u + u t s J i A K 8 a H Y T H K O + Y C A 5 0 8 l d u t 0 c / C Q L / B a A 2 Y U J p H G z R 4 Y 8 t z W L J o F d p C J x F P R u S t v W N M w T x 5 S R / h h A H r j h 6 A y S R f Q D Y k 6 H 5 M m o d G 8 E Y M K L C l 3 y u v 9 d y z 7 0 j S i Y x 0 o j n j J + P j v 3 1 a v A s T v Y d E k q 4 9 Z s C N M 6 d h z q h R q C o s x r + / / H z W H 4 0 k E r A a j a B D k U w a 6 T x J O r d 0 Q D y Z h J m + 0 0 O c D j B r v k r Q h Z n 4 w n J F n P Y 1 p z + j T y 9 c K C 9 1 w 2 1 3 Y k T h Z B w / l 7 5 v r h g S Q n G b W F I R g d G V / t M N v v c w M n 8 m o m E D 2 j u a s K P R j X x X E Y q d C c w d F U N N s w V T R s T k v X v i + I n T M J n N q K + r R 2 l p C a Z N n S R / k x 3 x F n r W Z f K K D i K R C G r O v Q 1 3 o U v e 0 g 0 m T C T h Q 1 O g R t 7 S j d 7 I x I h G o 1 h 7 p A Z G m 1 n e 0 n 8 k Q 9 T 4 H d x u k t R + V C 2 Q + w c N X z N w M w 1 h a o R R O r b d D / x t 3 1 b k a U j L 4 C 1 M L q X B 2 0 1 m 8 B u y a h o 7 9 2 0 y d 7 o Q o 8 7 E Y u p 5 z g i d 0 M a s z Q K F 6 G r E k 2 E i m Y U 4 3 b N z S h D 5 m V M 2 m V S 8 x 3 / d f D t O N J 0 R 6 w r 4 v G b D b H m t 7 x g S Q o 0 r i a O a P k m / A c Z 8 6 e c b / Q f p J T h Q j A k I p Q I 4 V V e H C d X T 4 b B I 3 3 u C R r x 3 1 o o 4 v e C V k 8 N i W 6 / g Q 3 t p N L l g z Y a X M e 3 S k f K a h D x r K U r s Y + W 1 b j T 4 9 g p J y 8 i F U A y T M x + v 7 t k p r 6 X D F z k H l 6 1 C X u u J S C Q K m 8 0 q r 0 k I h h N w 2 n u X e N z I 6 V H T O 5 A 3 E M 7 5 T K h w K R I 6 h V + / u x s t / g j y r S m x f w Y h 0 o W q A j f q P T 4 8 u m w J v e c S e h Y G b K 4 5 j h t m T k c w G s M D f 3 0 G 3 7 / p d p x s b c f f 9 + 0 i K d d J Z H T A b E q / B 0 a c W j f / p i U D 8 + P 0 p b l L w k l t w m y 0 i 7 9 q x I h M F t 6 N y J R I E t 2 M K R j o v A 8 u 6 i m h o v S b d u M c e a 3 v G B J C M Q Q p + J d V z 0 r p Y f / y l 7 9 h x Y p l K C s r w 9 a T V o R i R k w r j + J w k / T Q X f Y k F o 6 J i u X e E G + l 5 1 g q r / Q D p + t O w 0 X S q 9 g x F o F o O / X s M R R Y y + V v B w b t n n a s P 3 E c + f k 9 J W B L s B Z l z m p 5 r S e O 1 R 6 H z + u H z W 6 D 1 + t D Z U U 5 H E 4 7 S b 4 4 2 t v b E Y / H E Q w G M X f O b D p / n n x U N x L U 4 E 3 U u p L R F I z c 6 u j / x k 4 T q t x x v L j / M B p 9 H p I k s j Q h I W q h x p g N C W r k M R I F v 7 j n X n z u 2 T + S h D P A S l K I N D p B R j 9 d T z 5 p E Y w l 1 T P x z u k j g l Q M m 9 l F U i y d s R E 6 l y J V Y n R u i 0 r M R e m k r E J m Q 4 p + 3 6 C R g i m 6 Z w P d 8 2 c v v w K x p N J 5 S O D f s B k u U k I F 2 g L I K 6 G X T F f A F 6 E 8 K 6 / X i 5 M n T 2 P 2 7 J l Y V 9 O z x 2 H k K q V i z d Q I R s g r 2 S A u Q F p U 4 9 C h I 5 g + f a q 0 c o G e V H u H B + 8 1 t y B M q p o W 8 U S Y e m / 9 Z 3 B B Q P f I 5 I q Q K v C b 9 3 b I G 0 G d G h G K 2 q 5 Z R 0 X T Q 4 T 2 t 8 n a R S b k W a z w h A x w W i M k O Y J i m 9 3 i F n 8 Z b K P Z 1 e f g R f k d R U k t t J J a y O q m i a S O s I / 4 8 T G / W L f j v 1 n I z 6 r d t 2 6 + F X X N Z + U t T P Y E k d 1 E h / Z f 5 c t O 7 w s M J l P c S w t 0 / w q Z o r E I 3 n 1 3 F 6 Z O n S x t y I C N t T Z 5 K T t M J f J C L 0 h 0 y A s a a D r M C 4 L i w i J 0 B E n 3 0 o G J V K F A r F 1 e u 7 B g m 4 n f h d F m w P j R l W J b Z 0 z S B F h K B M k 4 Y m m V C e r m q y Y T q 1 l 6 q H S 7 4 X Y k S a 2 1 w W o u k L d K Y F U v j U w E l h 4 K m E w M l j R d z g b e x I s 6 Z G o 5 e x b h Y I j 2 l 6 6 F d w m R b Z w G k l w M l R D s M w a h u W S H 5 j n C a r E h F A 5 j W 1 2 + U D M Y V 0 + I o I g e v B p L q 3 P z t B l 7 N y U E T E X y g g b t b e m N u c 6 7 S 1 4 a O H g 6 O 0 g S x e W 1 d C S S Z C O Z e q q C v Y E 9 a n 2 F n R p m h C 5 j Z H E F v v 7 y S 2 K b m 6 S I 6 P j p V b D j g W 0 i f 8 Q o G n x c R Z Q k b e C 1 9 G Y s g W 0 W B W o h X N P c J J h T 7 J S 8 f S y d F P W P G 3 W I C M y S S I F F 5 Y V g + 0 p C 9 z Y B X u X f o 8 5 B x T 8 U l Z b B 7 + 2 E p 7 V N k O u z 8 x e g r v E M d Z g m c T + d I Y k K 6 m P 6 g y E n l P Y N x O I x e D s 7 M b e s V X i A x h T F R e 8 4 b 3 Q U V 4 6 X S J S z U 2 I A E N c 0 z F w d D X 0 C v U W z 2 S K v 9 I T Z m P m 7 T A j p q I + 5 g J 2 N 7 n w n k U B a 5 0 5 N a S R h Q x j B V J h U t I R o 8 I F I d 2 N W 3 N / 8 r 1 6 b Z F u I w R I / H p O u 7 a G r l w r m h F W k Y V K x A 6 q D G n g s T j u n e v a I T D K z T C 6 t p 4 8 R J p u b t M V u S U M X Z C Y D k E n F f 0 d U V S H s 8 y I c k u x 4 p z m B Y 3 u 2 w m U 1 k Q 1 o O i 9 S D a 1 T g h B r T c B S m v 7 Q 2 H P 1 9 5 d f x W 2 3 f Y g M 4 d x U u / N F 3 E M P v Z A W V C 8 o R v p N M O i D 2 8 1 f E O h J x U l g c f s 2 9 l 1 o Z E R b e x v e a W m R 1 w Y G 7 Z E Y i m 0 W y d H D J p h O w 9 P D 8 R Y j V t d s p s a Y f g A L B H X j Z e e C 3 W g W U o s b P / / N s y a 7 G j F T R C G i G i G S x A 6 T 5 J R I x l L I c / b 0 7 i m O C G 6 Y T G h 2 a i h Q e / Y U s L R S C B a M G u G 0 0 K 8 r u w g t h 4 8 3 w G Q x I J l M Y m J x C Z Z N q o a R 1 R d m j 5 E k L p 3 D Q d K 3 6 Z 1 3 M P 3 a T 9 L v G m n f O D r C Z u p U u 3 + / N + j d 8 6 D C b y O x r 4 H Z T L 1 I W S l q + j m 4 p g Y T J R e Y S e V j F V r 2 e A t 4 v R 2 C T M k Q v V z a n q I H a y 6 m h y a T q Q / j u 1 k R p Z c X k 2 2 V g Q K T i c F e U z W Z S M B k x P w J M 2 C 0 + n q Q i c H t l R 0 N C t h T l x K 0 g R j a M J O a p X 5 b 3 L B S 1 F h j M U m V j Z J U 4 n W D 6 m L Y q 7 h q + k x 5 r R u 8 R w d J K f 6 r l o I M k / p m Z N C Z 5 S W S N k T q t F 0 U M t L f m y 8 p x a f m L 8 T S 8 d L 4 Z D K Z o I 4 i i S S R n J c j h u l w F Z f j 2 I Y / 4 v D q n 8 J 7 Z C 1 G 5 f k x I n 4 E s U M v i G N 6 w 5 A T K j 9 R R o 8 j n T g m 0 j f m z p 2 F n W 8 + T / Z U l F S A n g 8 x V w i i U F u 1 R P z y l p 5 I + K S / 4 l d U T 2 T H j n f E X 6 O D X a / 0 v W Y 8 x E j C M 6 n v S + g T Q v 4 O 6 i Q v 3 K t Q O x I M s s M w R f Z J K k q U Y I L R 4 0 8 Z i t D Y H M B r B / Z I O + h A c T S w K 5 x d z x b 5 m l O x M B J h v 3 A + x G W 7 l 8 H E j B I T e f A a q T g 8 n g 5 Y S e d r O t c E n 8 + P 9 n Y P / v b O d v q O 3 e r d a h 9 H Y y j S s I j s K x Y i b K + x o N D h u k z r L J C d D Z M r J k r v U X Z i p F Q d h J f U S L 4 n Y / U N c M 7 9 G E q u e g j G C d c j E K X t x Z e g c M 7 t K O 4 5 6 t A D Q 0 a o j p B 0 M 5 Z C H t n u + Z R Y M t x 8 8 w 1 o 7 Q j S Q 5 U e Q H / x j 3 V r 4 I M V L U 3 6 r j y T a m C T X 5 g v L D 2 W h Q s X i L 9 p 4 E t V f b o G R T X b + / I p K 6 9 E I B D A z M p R 1 K P 3 j A R h g 3 / Z x M k I h k h / y w G s V q n B D V R l p g g Y S I A Z r N S A Z H X Q g U o 8 / v o f d K W T F q y C C e 8 a g c e C Q g E f 4 v E o r K T J s W r o 7 e h E e z O p s L S c R + p d h K 7 b a r W i s K i I O g 4 D 3 e 8 I u F z 5 K C 4 u Q p D W Q 6 Q + h u l z 4 4 x Z 4 p z e s A E O K 0 k 3 m Z x 8 S c F E N G N k h 7 2 3 z k g m U G t H u j 1 s k D u I c D y F q W X T x b I a Y X o V L W E X W r x k l h j j a M + h 8 x w y G 2 p m Z R T l L u k t 8 2 i 9 Q Y f 9 4 V A E P r 9 X D P D 2 h g S 9 W J P O g 0 3 I N g S / l E Q i k R Y z 1 9 H R I X p G H v g 8 f a o O Z 8 + e Q 3 F J s T B W r 7 r 6 C t j s D t i s f X c I 9 B X i B X A 3 T O A x u B Z f H W y m P D h d e a g a M Q k t L c 0 o y L O L 6 1 1 / 6 D D K S k r Q T M 8 l L 0 / V E x A S v h Q 6 b F G U W P X t z h 7 j O j L m j J 2 G B / / 0 y x 5 k 4 k F a U y 8 E i 5 C q Z N N x p S q / x W q e r 7 M T D n c B L P I Y B E c j K K F J y m / w e 3 B a r D A o o o n A 0 o 5 d + f m 2 X m V Q Z l D f w q r l R 0 i 1 T J K h 5 7 K n P 5 u O S B w 3 z Z m L r Y c H R r Y M G a E K 7 E k s k K M d k j 7 q K T V x f Y w I q X s 7 S C V Y v H i x v C U z X n v t H 0 K q X T J j G o o K i 5 A M p m B 0 s m p C 6 g R 1 z y Z z + k t v 9 / j E I G X M m 0 T J K N n p I O P s 2 b M 4 V n s S i 4 l U f Y W X J E y B p R 9 e u a j U K z P 8 0 V a 0 h 0 5 j j F v y K H r C Z 1 B k T w 9 9 4 m t 8 a v U a V F V V o b 6 + H p d d N l 8 Q j k l R Q R J A C 1 + 0 h Q x 2 e s 5 G S U p z 9 M W 4 4 r k w 2 F r x 2 H N / o Z Y g N v d A R y y C Q k t u j i F h I 8 k E 1 A t o 9 U Q j K J L J H i W i W E l y s H R y k D 3 2 8 k O P 4 u 5 f / V x 8 p y A Q M S K P y B Q k i e u U H R m Z E C O S q t 3 q X a D f u X H O T D j p O 7 6 2 A p l Q H M L G n s x K 9 6 V o J g k 0 U D D d 9 e D j 3 5 C X B x X s E h 9 V K N 1 I i g x P g 8 4 7 M x M J L D w O Q r 2 X 3 Z 4 9 W s B M j X j W r B m k O g X R 0 H A G O / f u g t P p E J K L d f g d O 9 5 F 2 B t F a b k 0 0 r t 1 2 3 Z M m z a F G r E d T W Q A 5 6 s C P 1 0 u F 5 H T h Y 0 b N 2 P M m N G 5 R Y L L s N G + r K J x n 6 q 4 k n N B n c c s x m P O e P f R 8 T E y r o t h l w f p H J r B u p b A C d q 3 F E f I F p k w Y T z G j R u L M 2 c a M X p 0 l W 5 4 E c M f b S b b h x u R p A 5 O q Z i K L 7 / 8 N N Y e O S T I x B H 0 R o M 5 j R Q M D n Z l 8 N P R u x t + v u r 7 V I 7 l t k 2 n o n W x K q B 4 9 x h R s q n Y B m M J Z 5 U l 3 J G m c + K v A v 7 N z n h E j I X 1 h o y S l D Z f O 2 U q k V P y x r C W E q O O 2 m 4 n U 4 O + C 0 Z y C a P J H U M m o Z Z M j A h S M Z I d 1 H M W 6 l 8 G G 7 I J 6 q F K S / U D 8 r h X f m / v P l x 1 1 Z V d U o g N b r Y R t G h r a 4 e L G p y F 9 H m P x 0 M 6 f L H 8 T b e r V g t W A 9 2 k r j i d T n l L 7 j g b j q B S o 2 K c D 5 r D Y Y x Q d S y 7 q O N o 9 v s l N U k m A v f 4 N o 3 q 2 x I 8 T v + S 6 h U s g c v Z B p c 1 H y 8 f O E M S 2 k K H m T C u p J D a H f X k s + f g J x v W 4 / / e e g f u e + Z p O p / k L l I I 4 4 2 T 9 N W M l + m p 2 o p U 0 x J K j Q C d y 0 I v y S r 3 V Y 8 s X Y 5 f b 3 1 L W p H h i 6 T g s m U 4 g Q 7 0 f o + n h N w + I 9 2 T G C A S O 4 n E l 4 2 7 C s e b e t q s 5 4 O B U R z 7 A f X o u R J x r o e C A h e 2 b H m b H l b P f T j 4 M z 8 / H 0 u W L h Z k i i a k X i i u Y z w m q E c M m e v w x t p N O N P Y m E Y m h h 6 Z G B U V 5 T h 1 8 p S 8 1 j c w m V o j u b n D T 7 V n f h V 8 6 6 x K q s n E O N v e R v 9 S o 6 d G L V R b + s t k 8 h K p 1 C h z T h R / J 4 w Y j U 2 1 7 V h 9 p E W M 7 3 E g q p H e Q x 1 1 L q c 9 7 X h q 4 5 u C P P / r 7 y + Q 9 u D G S L e b p G Q R v n b d T d T D k + Q m A i o I y w P e e k + N y e S N R U X j 9 s o O H j X a o m F x n E I m h j c k x f I p Y P L m W f v W P H m M S g t 2 v p / z m U l C G 9 B B 1 x I k 2 0 5 x 3 g 8 0 m R h D J q G W T Q p n 9 N p o U V t 7 n G y F y j Q p E a d G s + b 1 N / C h G 2 + Q t 3 Q j R T 2 b Q d O z p V K k i 8 c 8 C H g S O H T 0 O J Y u v l z + p n e E S T L w p 7 A w 3 d Y a a L Q H i A y k / v J Y J 4 / D F J I K m G f h u U 0 x u N m F p k F N U y u O e 1 r l t Z 5 o I 5 u l k A y Z a C J I 5 2 3 B u p o m O n d 3 8 G l f 0 B E 0 4 K E l C / H y v n 2 k a p 4 R Q x s x I j C D V b c o 9 f o h I p l a P V N s J h 5 L Y i G m T M V h z 2 C c 3 g f b R W q b s 8 S Z R + 8 o e w f E 0 z T M P F 5 B l O C x o 2 / e e C v 4 y R T m 5 e F U S z N a Q 2 E 8 u 2 s n / m X R l a Q + t w v i a N E S T i A R s 2 L a i P n y l o H D k E d K 5 I K 2 t j b R A 7 / n G Y U V R E R 2 A b / 2 y i u 4 + Z a b 5 D 3 S k Q y n Y L R n Z i u r f i U l 6 R K q N 7 x H D W n 0 q F E 9 J F u u a I 1 E U G r r X f 3 j e 1 P C f t S I U m O 1 a m y 5 z s 5 O b K o 7 L e x M P b C q 5 z S 7 E Y x 3 w G Y o x Y u H D t N z N F D D z h e u 9 B z 7 M w G O q 3 M o A o r e B T s d j I Y k n q A G / f B f / i B / I U E d D e E j S e M i N V G r U k e C E d i c N v g S 9 L 0 s + b 6 0 / F r 8 9 K 0 N I i C X i V n o c F A n E x B j d B + + d B 6 m l F d h 7 u j R + M 1 b / y D p R X a l p u V 6 6 a L 4 O Z X a L N i + a T P m L F g A J x G N i a d A 2 L b y n R c 5 e s 6 H O l + 8 L w j F o / f K g C N 7 / P i u j e 7 u y 2 I 7 i a F I i F O n T m E U N W 6 O q M i E R A s 1 z A z e 9 g N n L Z h R G e O x R i m a P E f N g q + j q b k F U y b n N h N Y i 7 Z I D C V y B E M m 7 G 6 w Y m S Z D + U a 8 n m o J y / S e A / Z 3 f 9 6 z V E 4 7 B w O 0 R P K t P J T b Q 0 I J W 1 k 9 P e M S u F p G Y r k y A Y e V D X y 2 B P 9 r 3 Z a 8 I a f f O T j + N B T T w m S q j s D J l O + 0 Z z m C l f D T 9 9 b i e B W n m h F Y I 3 N R G q L j c j I 6 i t f f 5 w H X K l B G A y k 0 t M 6 z + S 9 b 9 4 8 5 N H z a Q + G E a V v O R T J Q b / B d + G J d B C Z 3 d i 1 a Q P R J o X p c y 5 F 3 Y n j m E H H H N i 5 E 9 P n X o p o y g K H 1 Y A S x 2 X i d w c S O T a l C w v F w 5 f 0 S O 5 z Q S Y i V d I r v Q g e D D x J d s z u 3 X v o s x c j q 6 p w 8 M A h 8 V 0 m M J k y h R 1 N d c Z A z x 0 G f o + q J 8 B x e t n A h J 4 8 q R r 7 9 u 1 H S z 9 i 7 5 h M n / n X h 7 H m j X W Y d s l s M b X + 6 i U r 8 K O f P C k k 8 I 9 + / B O y W 2 L o P F 0 n V N o D d I / / 8 Z / / R x z L s W Z a S B 6 2 z K + Q y e R n V a + 2 q Y c H T Y G W T D F S x R J y Y C 2 r z u I v m 2 S 0 y J a H m k x i O 2 2 7 + 5 d / h J 2 4 z r z p D B m E v R K g D 0 s m J p M 3 3 q 3 G c Z R F Z y f P 2 e F H b x C e X P a K M p g 6 C S J Q O E r P I O w h Q p H q T s d H k 0 R K 8 b N B O j 6 A / 3 l n E 3 7 w 1 h t w p i L g L o b J x B D / p g K I J N t w 9 T X X Y P y U y a g 5 u A 8 F Z A u y p / d D N 9 y I k v o G T B 2 x 8 I K Q i T E k h E r r 4 B j y O z U W q V 4 u X Z m x g A z u s A E F B W 5 M o Y d z y e g Z q J p k Q 2 e c e l y y a X p D p r b m p V 7 Z p j K H d t d L P T / H 6 T E 4 d i 8 T u E H N m j U T d l J H N m z Y K G 9 N R 0 o d E K g B 2 2 L L V i z H M 7 / 9 t V g v K i q C j e y M H z / 5 F N 7 c s A m l z j g e / r c v Y d U N N + E 3 v / 2 t c N s z 1 C 5 n B f m k z q y c k X k y H D f U O W N n w G X n 6 9 E + 9 J 5 g z v L g q 4 k + H K 4 V l 8 n G 3 j 4 x V 0 o D 0 S E R i p 0 p E f n C 7 5 U l F E s q J x 3 r l + P w C s z d K m m E T s w z k z n G z 0 T k a W 1 p E + O E H I b E j g 4 m l Z 9 + 2 2 p 2 C j U x l I j C K r v 6 b a Z 8 r H 7 4 q 3 h o 0 W X 4 0 p L l a I m 3 0 F 1 J 7 S C U p E 6 S O p h r p 6 + A I 1 W I r e v W 4 V x 9 P c Z M m g x b v g 0 z x 0 0 h m 6 0 a z p K R P c b H B h J D o v L x g 2 d b S A H H w 3 G n m P O 0 H 7 r i / b s P Y e a 8 n u E i a s T b S B 0 o k V 7 q G e 9 + s k E c K E E 1 j D n E Z D G 4 B + Z r M / E w U M / 2 J K a c s 6 e R x 4 E Y 9 d 4 9 R C a p d 1 c G Z f u D s 1 4 T K g s y k 1 K N K K l U a w / s o 9 4 8 g V A w h I 8 t X o b 6 M w 3 Y e u o E g o a z m F S x E L / c s o Y a U f Z x P A U s L N Q d H j s b L A m S I k Q e X S c S 3 y 4 R 7 q T H p + s p j R F Z L D p G I X v 6 X E Q 0 n s L O z o t C 6 l Q 4 S N X n D 5 K a l x D D G x y x w u N F V q t D X B M / 2 w / P H o 8 5 o 2 7 B 4 m l O H G t u h N t W D o s 5 i d 9 t e x 5 m e r + 3 X 3 I l / v z 2 R k H S s 2 R f s h b A Y V 3 3 X n U d T u 1 / B 1 f e c i 9 2 r H k R B Z f d J 1 / J w G J I C M U 9 x N J q F a H a j D C W S A 0 x F 7 B 6 x C E 6 b h L l H A G u D l o l + 1 u a h s H g N i n b 8 Y G o B 5 7 Q a Z Q 4 5 + Z k M + g h 3 k n n 1 j j J W D 3 q 9 H R g 3 b o N m D i n Q O R z 4 H g 8 d 2 E B x h V l 9 y L x V e i 1 U Y a B G h q 7 w x n N f h N C p N 6 M d f W U U i G y o x R p b X f Y 4 H R I v Q W P 3 / 1 p 9 w Z s P O N H k V P f x l K D i a M M s H J E h V O O 2 s g V b Q F / 1 k m N 8 W g c F p s V j W f P o p i k M j t U 2 G 1 f V F S I I D 3 D f P p t P 0 l 2 D p 6 1 m 0 w i j i 9 l S C L K U z y s p B z K D + q 2 m S M x u f Q 2 V J d b x b Y D 9 e k h / 2 I 3 + o d T j F W 5 E z C Z v X j t n e 3 4 + p 2 3 4 7 n f / Q E L V t 6 E 4 x 4 r S W M D f O H c 2 1 y u G H R C z a 6 K o i y / + 0 a a A h G U 5 / V t 8 J M H Z d m e Y R u L 7 M 9 e w V E A C X p 4 A e S J a I T e c L r d j L H F k p q h B 7 a 1 F P V Q D S Y 6 9 4 g c 1 d H S 2 o o 6 z x 7 M m 3 S N / G 1 P a G P l X n 9 j P Z Y v X Y y a Y 8 c x Z v R I 7 C M b a t 7 c O T h 4 + A g Z 1 z P E Y G S u 4 A b 7 x d d X k 5 H P 8 3 k k d U 7 x v F P n r e N J T K e 3 e h 9 2 c Z u p o e u F E y n 4 1 q 2 3 4 / 7 f P S 2 v p S N b x 8 H v J p k y C z K H i V B 2 + R 6 V 3 2 e b z O 1 I 4 a m P f A L H G n J V Y b J j T B F H p s g r A 4 x B J x S n D + M 0 Y o y z w Q g q n b m R K U T i w S G L B 3 Z Q j B 8 / T i z n A l Z j G J 2 k 0 x f a + 3 6 7 p z 0 m 0 Z A s 5 i M Y k S f P p e n F N c 9 I U i s + c P A A J k 6 c S L 2 p i Y h S i 1 k z p u M N k m Y L L p s v H B v T P X u R W H i H 2 J + v k x 0 w / F d y U 0 u R C v w r 6 o D S X H H / n 5 6 F x d r z G C a X c i q 2 W d h 7 p j T k T G C P G 9 t W a n V Q g C + W N r K E Y x e 3 M j b V W 1 C t A i W T k Y 9 s Z a c 1 S i S y o I R s w 6 n l V X j 7 Z C 0 u G z s O V 4 x c J Z 5 D z x 9 / / 2 H Q C X X 1 h L A w W k + R v j 8 h r 3 d V R A + b N 2 / B 4 s V X y W u Z E a N b s x R I L y H B n n e y h Z R e N x z 3 E U m s 9 M l d O o o H J b W f L o j 0 W z q N V o 3 a 2 l q M K K 9 A g a s 7 O t z n D w g 7 g a F I q j c 3 b B Y k P N N 4 B r f e c h s 2 v 7 V J x B X y u N n s 2 T N Q P W G 8 2 D 8 X s E r 8 h d X / o P s l s a S 5 P J k D G S P F F f A 8 N O 3 U G Z Z 2 m j h j I i g 9 A z r h y q n T 8 b t 3 3 p a 3 Z o a S W k y N S N y P h e O m o 6 H D g 4 / N / r i 8 l a R J m Q k p Y y v q m 0 i s D B N K H 4 v G R t K C U X M F q 1 P c q 0 v B q 7 m N + L c 2 t K N 0 l K S f t b S 0 i Y G + a C R K u n t 6 w G l f w E k 9 1 F M K Y q 0 k v X r J / d f R 0 Y n 6 + j o x f s a e P T U 6 2 e b S j j H F q M d W 2 X r + E N k Z j g z 6 l g Y + k s R 7 j v v x 4 3 d f R 3 E e n Y M j b F S n Z 2 k T j Z t 6 t Z P 4 P C 7 V e 2 K y s w R V I s U Z Y S K l I t 3 Y a X D W J 8 / W J L B 8 Z a L Y z d 2 q m k J m D h N K J b l z d e A n d 9 + D 4 w 2 Z o 1 A 4 0 W U s 0 + z C 9 x l y e 0 M D j L 6 S i W 0 T j p Z Y s 2 a t a J B 6 Z N r 0 1 j a 0 t X e i r r 4 B m z Z v w 6 E j x 3 D i Z D 1 2 H d q D Q 0 d P C i O 0 r K w E e W S g O / o p G R U o Z O L G w e i N T I z C Q j d m z u Q g T Q P + 9 u w L 2 L J l q 7 g v h p Z M Z z r J p p B 7 8 N P y p E I m E 6 t q j H A s 8 0 y 3 M 5 0 m a v i 0 4 P T D p a i 3 6 a c n q W z M y e m g n T v F Z O I p 4 w q Z G G p V 8 b F r r p e X J H I x m R S w k 4 F d 7 8 w J J l o 8 w T N 8 Y / j y 4 o e z k o k h y H S R Y E g k l I i S U H n g s o F 7 9 r V r 1 2 H l y u U 9 e v Z c 4 Y n E U G i z o K F z N 0 q c 4 6 n n 7 9 9 5 1 D j n P 0 q q i x 9 l z v l p X s N 4 m w H m k t w e 6 Z t v b k Q g d Q 6 X z 7 4 G B e 4 C W G V i 1 b a Y U c 3 F F D T g W D m H J v z o n M + I C l e 3 t G S w Q X / 3 b 5 9 F s a z u d o E l F R + e p R v 1 + 7 2 I 0 / P y + 6 n B x 2 O k M t L 5 x 4 w n N a + n d O B x H 3 V k O 0 c 3 j C C 1 l v u J f 1 m 8 F G / V H s P v 3 9 k I m 1 l S d T n C 3 G a w w m Q i V Z M 0 0 Y c X P s I a d O 4 Y V v n 0 I Q h F L 5 0 f v F L 1 Q g 9 N T U 3 Y t + 8 A l i 9 f 2 q c 5 S Q o s R z Y j N n U x v c g 4 8 s x m B K M e 6 p n P n 0 w K 6 j o 5 N 3 c + i h 3 T U J r X 3 a h F S B N f r v z + M 1 X 0 Y E Q T I Z x u 3 Q 9 r p E J E g L S Q T b Z v 2 x Z M n j R J D A I f O n g Q d 9 x x a 7 c 4 V O F E m 4 n I z M 6 L J A o d 0 v c s o X g K + T f W / B V u l f 3 D y T L z L J L q y 7 Y T g 0 N 2 2 N G Q D U o b V v 9 8 J B E X 4 U G 9 Y U J x K b a c O i 7 U O w M 9 F J Z M J o M F 3 7 v p c 2 j 0 Z P a i Z s Q w o f T R F c f H v 8 w f n X d 6 s n 0 X d m + s w 8 0 3 3 Q i L R i X K C d S i p e g u b g z p P f h A g h s J h + T w L z V 0 m D B a n j T J S A S p A T l z b w S h 3 / 8 K h r s e g C d 6 C J W u G d R + 2 O O X + f W w L c f q V 0 2 L C c 1 e E 6 6 c w H k d U n h 5 p x + / 3 b 8 a Z W S 6 S F 6 3 K B E 3 S J 1 K S R f J F U T o 2 d h 6 I R V D u Y 4 E 3 S m 7 0 P m 8 y V S I i J V 5 l P z R Z S v I p v L i q Q 3 r E Y g G S c o V 4 L G r P y 1 / 2 w 8 M E 0 o f a Y G x 3 J t r O j s e h D 3 V d B C V e d P 7 H d 3 d 0 t J O E i m F c a P K e h A q 3 k a 9 c 4 4 p m v s K z l F X q M p y q x R A y A b O X t p A t h + / C K P D i W M H D i C P 7 L z 5 8 y 5 F S y S K Q p K u H b E o G e c m M S b E U 8 m K V c G z 7 C V s D U d Q b L U i 5 f X i i 2 9 u h j 8 e A e c i D 0 Y 6 S c 1 L i J g / B 6 e A 0 g F 3 C h w X y K Y K z z h W w K 5 w J r V I 3 U X / K 1 H a C n x 0 T S 6 d S H d l 7 E i I N T r + 3 4 h Y 3 1 2 3 F g / M + 7 j w E v Y b F w G h e u + a L j B S c v Y j N T y R O u T l O / E W G e 7 s 2 e s L 6 j p 2 I Z 6 M o q y s G C F z e R e Z e K x F g N 6 x Q q a B y q u n h t p g Z y h k Y m L p w y D u s a S 0 G E e O H E V l U Y H I Z T F + + g z x b Z m N C 8 4 Z U W a 3 o 5 A k d a n V l k a m d 3 b t F V 7 L c m c + N m 3 a A i v Z m d + 6 5 h o 8 u H A h v r 5 k C r 6 1 9 E a k S C 0 1 p c j w p 0 v j B s 1 j P t z o e f I f O z p Y w p q J 1 G o y M X i w l W P 7 2 C X O Z O I 7 4 x A n f q Y c d 0 f W k H B S K O B k k 6 l Y S i I T g 4 7 7 / Q P / g l 9 t 3 Y G v L f v E + Z H p I s G Q S y j O S i N m i M n g o m s M l 6 U M U Z 9 F 2 E 5 9 k V K d 4 U a 4 7 V V i m e 2 J k e 7 c 3 q I o u s b e u g y d I O c Y P + P b j z H u S 2 m t 9 5 4 y 0 5 R 6 0 p J g 0 E i s G E n M p l A j K q v K S Z X i S o 0 O r F 2 7 Q T R c l h B W I t C 1 e W 0 4 M X k 0 R t P v M w G 0 a A y F U O V w C M d A 3 c l G j B 5 b Q Y 3 e h 3 x 7 K c 5 1 d O K J t a / L e 0 r g K 1 P O w u N N T K w S d r F r o N 4 v D f T e u D 9 i o W F I x o R a H o 8 k E D D F 4 T b b M G f M G H x o 6 g r U t 8 Y w t s y K o 4 3 n 2 X t d B N K J M S S E 4 t p D 0 8 s l o 1 S d T 0 I K Q 0 n B a r J T Y 0 r h x R f / j t t v J 4 N 8 k J G i d 6 9 N G t P Q u R e k F G V s 0 F r w 4 G W L 3 5 i R 0 A m 6 b x P f N / 1 / o t 2 M 2 p q D u P b y K c L R k S 2 w l l 3 R i t d M D W V w N R a P o 6 6 Z x 9 s q U e m W p E d n p w 9 f X r t G L K u h n Q v F M 2 u 1 V Q r 1 B m E 5 E p 2 E n H C I M L w + H z o 8 H X A Q o X m O G u c P d + V L 1 / j F p Z 9 E Q 9 s A T D W / S A g 1 J C o f 2 x k K l I m F D I 5 a Y D I x O D v N p E m Z C 4 1 l Q k 2 L v v c p 1 A d 9 o 2 t + F q t p c l u y W w p Q a B + Z A 5 U k c C M c 4 S I K d m t E a R B k I h h i c b z 5 + k u 4 c t Y o I k W c C J O e D M Y X b Z a X J C h k C s W 8 a P D u R 1 C u V s F k Y g S C f p S 4 n V 1 k Y r h c e S K a W w s m U 0 A 1 4 9 x J Z O L A 2 B B t a w v y 1 H n p P t L A w c h 0 n I O 2 s / 3 L K H C 5 U D F q J K n Z p X C 4 X V 1 k 4 o x S A 0 K m i w h D Q i h O 6 K 7 A k G G Q l 6 c 9 c z q w v m K y z v g N G + 0 O n s j m 0 / + t T O j K C 0 5 t s 9 g 4 H g W i N G f u P S V X + + N Q p 1 M e P Z J L 5 9 l 3 5 A g + e f f 1 y M v L I 1 K Y i T B S s h I e 4 2 G 4 r P p p r h x E 8 C r X d D g t b i G d F C T j S f F R g 5 / l 5 + b N F 1 K / V J O 9 K c 8 q R Z c z + F 8 e 8 H X Q t h J n U j g 1 l D l N 3 L H w V P I r J 4 z F l 6 9 b h Q c W X I 5 P L L q c O j 7 p t 3 k a h p F 2 u n X G L H z r l t t x d f U k X D 9 B P 0 X B B x l D o v L N H R W h B k o v i E w p p a f W w / 7 9 B 1 B d P V G o E n 2 B 1 n 6 J k b R j D x m D 8 5 j 3 o 9 x S F 2 L n i C i Z S 9 5 m h T q c K E 4 S c 9 u 2 H S I M i K c w m K w k R S o m i f I 9 j J r 2 B G I R O y 6 p 1 O / h T 3 X s J v V z p h j X a Q l H U W a X v G 3 b t m 3 H F V c s E s t q 7 N q 5 C / v D R H A H q d h E r C u r p 6 C m 6 S x e 2 P 8 e 9 R c S a T j 1 M M + 8 V W O s u w i L x o 3 D 3 P H V 2 H h o H w K x K N l 5 7 E G U J B 7 b b O V F J a T 2 e U k L i A n y H v d 7 M T G / A J X 5 f U 8 U m h H D N l R m s F O C v U E G U U k 4 M 3 j y H h v l / Y 2 Q u J B I e I m Y / Q 8 H 7 D p + 7 f q N W L l i a Z f c a w 3 w N A l D V + H o k 2 0 m j C / p V l f P d p p I n U u g 0 X c Y F f m T S a q Z 4 I / F k G + x i I H g V n 8 A o 0 r T x w T Y L f 6 H 7 e 9 Q 4 z e J 6 o R a s N 3 l D T e h q m Q i 1 h 0 5 L K S S E h 5 2 h U j 0 2 V P C 6 s U f K j j s 8 + C 7 N 9 y N e C K C d f s G S O U b t q H 0 o b i V e y M T w 2 a 3 i 9 w K 5 w N f 9 M L o 8 G o y J T K H 1 u m D N L K A l W y U a B Q z Z 0 x L U y I 5 4 q K 7 C j s E m U 6 2 S Q 2 6 n e w a J h O j y j V N k I n B Z A q F Q z h 3 r h n l B T 1 Z z n k a e J p G 2 g / J Y O + e m Q h T 4 B i J c C S M e V W j 8 X 9 u X o W v X L N K q H g L J 0 6 R 9 0 x H J j I x p r m K 8 P R b b w w c m S 4 i D D q h O F K 5 0 X 9 A X s u O 5 q b m f o U c q W H T z j W 4 A F C C B b j u s j I f S E F Q p z 4 u D 9 2 Y U w G 8 s H o L K s o z V 5 R v k s f g x s v z x / Q m R / K A r K e j A x 2 B A M a O H Q 2 L T n E D M z 3 D 8 Q W F Y p o J d 2 e s a i c j K U E m 7 v j 5 o 6 Q V S x o 6 s P n w Y b x d e w R X k q q 3 8 9 R x U q H F a b o Q k G s + d U P q J N W Y M W G C v P T P h U E n F C O Z I Y m J t i w m z 3 v q b 6 S E A t 2 y + z 3 f / 4 D A S P a + U j O p h c j A T g C n H D + n g K v S c 2 T I 6 g 1 7 c P f N y + S t + l B S i X k y Z J 9 t 9 P m x c d P b C C e N q C g u E e q x H j j 9 W Y 2 H s 8 x K p O H 0 E i 1 R q X Q Z T 5 R U I 8 9 I 5 5 H 7 I J Z c D O 1 5 8 y x a F b D n 7 x 5 o 7 J m y 7 J 8 B g 0 o o n u d v J V V v p H U 2 N W o j G h r P I R g K w 2 y x I h A I 4 Q t f + j L t 1 f 1 y V q 2 6 F p 2 d U k 6 + 8 0 F K U 7 q c b Y o L j T I i g 9 I Q f W R v K E W W T 3 T U i u n p K 6 + a I Q x 6 X u b i Y 3 p 1 o T j q g 1 F k 6 w 7 v U V I g c 8 D v z i 0 7 s O i K y 1 B Z X K B L J l a X 6 x v O Y L 8 v g B W z Z u O y c d P I 9 k l g x b S Z S M Q T Z D t F Y N L M O p b j Z g W i s i C q P 3 5 U 2 G c s y v i a 9 a C 4 0 P k 2 2 d 3 e J q c K + 2 f D o D k l X K H D + O y n P 4 Z H P / 8 Y P v X x O 3 H b H X f B 5 S r A U 0 / 9 h C h E R n C e A 5 f O X 4 j d O 3 e I 4 g A M N p Z f f f U f o v C a m H m a I 4 7 W H B f Z V C e M H 4 0 / / O F v G D V m l E h 4 s n z Z Y v z p z 3 / F R + 6 6 U + R 7 G y w c P F x D L S 2 J M 4 3 N J H E L M I H U I c 6 L Y c t 3 I k I f D t B o b A t h z x 5 S s + Z f g q I 8 k 5 j O w d f M N Z J O d l h E d Q 5 f Z x u m F z V j W q w e H S P n Y O v e o 1 i 1 W D + / H A + 2 J v P c W P b D 7 6 W p z d y 3 s H r H Y A k 6 u q g Y n 1 h 4 O e Z U j M b G o + / B I m s J a s d E 7 Z E j s D n s c D r z 0 V h 3 i s g Y x x w 6 h r u m v T u 2 Y / T 4 a p y h 7 e 7 i Q h T Q + U L + A M q r R m F U 4 V X 8 I + I c 5 4 0 M 0 v f 9 h k E h F D + K x z 4 6 B 9 / 7 8 1 4 E T m 3 A m 6 t f w O 7 d u 3 H T j T f i 8 a 9 / F c 8 8 8 3 v c e s s t G D d + A n a + u w P j y B Z Q w O p K M B g S u c 1 z B T c U 7 r H F G I k h R V L A j 1 A o h P 3 7 9 + P 6 6 1 Y i Q W a N 6 f w 0 y X 6 h I R x E p a 0 Q J o O + C s f g a w + S N N h Z 0 4 G 9 W 1 6 n j u d m 5 J P t s + m 4 D a 5 k C 6 6 a P 1 p k B V q 3 f h M W L V q I C O 3 b 1 t 4 u c m x w F U G O W N h K n + + / u Z Y 6 J G K P T j v M G B Z F / d g n L 7 s c D p u J v p c O T I T o W Z o M Z H + J V Q E h x e i 5 8 o T D H q D n z p 1 f U 8 s 5 3 L v 4 w 9 h 3 O s e Q o 9 6 I N 0 y o d H z l 3 k t x 0 8 2 3 4 v Z 7 H 8 a l k 9 z 4 w Q 9 / j E c f e U g 0 f C 1 a Q y e R b 6 g U Q a O r u S D A D d e L a e + 5 I p Y I U S / s Q M p L X b G L I 6 b l L 1 T Q i 3 K / k D h 4 q A b F R Y X U p 3 M d 2 j g 1 R h N C w Q A m V W f P E + E h 1 a m o w C V S h a n H 4 5 R O Q w 0 / q d F L f v R 9 3 W f a B X r b r L Q x F 9 I q G o q N 0 n k 5 u u N P n / w U 3 i V V j 9 O Z 8 T p 7 G D m y I k h 9 A Z + 9 N J 9 D n c S R u j g R 8 e P 6 0 a v g C + m r i B 9 U D O o 4 F G c O 4 k H 8 t O B Y D T o i j f R S k 9 i 8 Z r e Y 7 j 5 5 8 q Q + k S k T 1 t X Y s X h i R I T S 1 D S b U W 2 L w e j O 0 i I G G O 3 R G I o v U H l R l u J V Y y Z g 6 j f / t x h Y 7 R U y e V h S 8 T C G e A r c C u T H o S y O d h f j Q 9 O m E 3 E M X W q i G m r 1 U Y u l U y / B K / s P Y X L x A A 7 u X g Q Y V K c E k y m v l 1 w G h b Y q u K 1 V s N s d m D 1 7 1 n m R K a 6 q 9 M I k V u L S J o + I 4 0 x q E M U T Q X G E c M 5 v L R T n Q 3 9 Q f + Y s l v 3 m 1 5 j + n / + e G 5 n 4 M m g 3 d t 0 L t U 9 + H W p H j X K F 9 Z 3 t + N 2 u n f A E u 7 9 T g 8 n E D g g F r W 0 d i M b i 6 P C 3 o 8 m X h / n l U q J P d k b 9 s 2 B Q C c W 4 b E w U n n A U x w L 6 o 6 F c x 8 h D x v e c O b O y V t f I B a Y C / Y b A G F 0 o T a h r D G W W l l r 0 p u Z n A 7 v v O V H J v r M q Y 0 T G m M K + p 2 1 m 1 S w O K 2 7 + 6 5 + E 0 4 H V t 1 7 B 1 y / v p k z S V b T D N M V M d Z / e i A d / 2 r O V 1 D 7 9 m + e I d Q W l J Y W w W M x I G U M w J O r g O 7 c P n T W v I l H / h r z H B x + D T q h T 7 W Y U 2 a 0 Y l 6 H E Z o G t D O / t P Y S S k v O f U m v Q 5 M s L E 5 G f / O k v 8 O 7 O v f j H 6 2 t x 8 O A h F F G L M p q 4 t q y 8 U x Z k M 0 1 6 Q y y V w K 5 6 K y 4 f m 9 1 I 1 3 j 4 e y D e R I 0 / m U Q g l s K i H 3 2 3 y 4 O n 2 E L c 7 r U R 7 j y Y L p D p H m l 7 W m J K X u z a 1 0 j k o x W j V e S S 0 M J t T 6 G T 1 H R l o i E f a j Z b M W 3 U d K R K 5 s M 9 + U Z g Z O b s u R 8 0 D D q h W v z S i 5 M L K u i C X c r n K 5 0 Y C U 2 6 X T s R + Z H P f k a 0 l Y 4 O D 5 q b W + H 3 + c F J 6 r k 9 e X q p n n c + i J I 4 1 M 4 1 0 o N i k 7 A 0 0 w V t 9 g e C W P G z H 8 s b Z D A R u d 3 T n 7 Q E R b S t a x Y x f S n G 1 H l V + T B 4 f 2 V Z A W 0 T E R 2 Q B p d / s n m 9 S O q i R V v o N K n y U b K z u p u S 2 z Y C 2 4 6 e 5 4 T C i x S D T q j L x 0 m N N t b j D U r g I m K z Z k r T v 8 8 X c q f Z A w v m z 8 E 9 H / k w V i x e D F N e 9 / S I I o s 1 Y 1 R C X 6 B M h 1 C j w m 4 X J V 9 y h S h u p o M O X y e W / P I X g j 9 p j 5 C J y K d X P g o 0 P 9 m V j U n + s P Q S 0 l m z H 0 N w h D / 0 Y z x u 9 5 M t W + H K L 8 C c k a P F 9 P j q E e U o c Y w l j W O M 2 F / B v y y 7 V l 7 6 5 8 O g R 5 s r H r 6 2 Q B Q l P B l H B Q 4 W 5 b w K X A v K p s q b 0 F / 0 F h G e C t I D 0 N c 8 B x R K Z P a p d h P G F f e i 0 2 V B e 2 s 7 V v 7 u a V J R Z T H W F 6 h J k 2 m 5 j 2 A 7 7 r O L F s G q S d T y w O J r s X p P X y O G P x g Y V E L Z S f W Y N 6 Z Z J P 0 / F 4 q g w p F O m q a m Z n p J S V R U 9 H P C k Q p p F T K 4 W y Z d h / O J F 7 q L s P / A A U y f N l n + U h + t Z G + V y n O M + g K 9 9 s k S g L U l 5 W 9 / w J L 7 Y 8 8 + h 7 p 2 u r F + 6 B W s 6 i k x e n 0 q V 0 N S P k X X z H Y Z O + s U R + K x b 3 x L W r i I 8 P y O 7 j T R F w q D q v J x K t 6 2 0 C m x X K K K T 2 P w l P d D h w 7 1 m U x r 1 r 5 J a k s K L 7 + y G m 9 v 3 4 l N b 7 2 N Z 5 9 / C e t 3 v Y n a 4 6 f E J D 4 D t Q o e b e H k / I l E N I 1 M X P N J D / 0 h E 6 M H m e i j R 6 Z z v t y l T C g c g d c f Q V 1 H 3 8 g k V D k Z 6 t / W Z m Z S 4 v A U 8 H H s 3 O B x K t 6 T j + W g f a 1 X X m 9 I Y 8 q U K T h 5 8 q S 8 l j s e f / x x e Q l Y R F J P D Z 7 N z F i + f H n X b 7 J j h r P b M s a N y 1 6 J 5 f 7 7 7 5 e X L j w G l V C M U S 6 p h K V F M z b B h J o 4 s e 8 h / 9 d d s 5 w a i A E 3 3 7 Q K l y + a T 8 s W T J o 0 C V W V l S g t K 4 P Z a s N f n 3 2 B G n p 6 I 1 J g U l J e 6 e A U S Y W + g J O c K F A 8 b V z S t M 3 f k e a W b h b p k 3 N X / d 4 4 X Y c b / / y M v N Y 7 Y q Q 6 R 4 i E T A Q O u k 1 y Q C 0 t s 4 r G n Y 9 J Y 5 9 p I 0 b 4 O H 4 9 X e N U f P H y D f C k Q Q X j x 0 t R H v P m z U N V l Z R p 6 u j R o y L j L 2 P 9 + v W i l M 9 d d 9 0 l 1 h m s 1 u v h o Y c e k p e 6 s W 3 b N v H 3 6 q u v F u e p q a m B T y 5 G c M 0 1 1 y B f z l 1 x 8 8 0 3 i 7 8 v v v g i f v a z n 2 H 7 9 u 3 4 7 n e / i y 1 b t u D 6 6 6 / H 0 0 / r 1 6 2 6 E B h U Q m m T z 6 v B Y U b K A + o v U j H g 8 s v n Y 8 6 s S 8 T E v c K C P O G A u O v O 2 + Q 9 0 t H k N / V w r a v B r v 2 2 P j g p 1 F 6 8 c 1 z N n m C 0 p 1 D f U Z b m e e P k L b m i 9 Z Q X 3 3 j 1 Z X l N I m q X G z w D O M o 8 H o 8 R h w y I h k J S l c N Q E F G e X 0 U S O h w I U g + f Q p B 6 e C Z Z K B A Q + w Z 9 n M 8 8 X V w J N Z F b i d x S O J F O s T z k s W / f P l E N Z d e u X W h s b B T b H n 3 0 0 S 4 J w + T 6 1 3 / 9 V y x e v F h s Z z z 2 2 G P i r 7 K u / P 3 e 9 7 4 n / n 7 / + 9 / H n X f e K Z a v u E K K s u A O 8 v j x 4 z h 8 + H D X / i t W r B D L / L s / / r H k 8 b z t t t t E I b 7 N m z e L Y Z d X X n k F d 9 x x B 5 5 8 8 k n x / W B g U G 0 o H o P h R s c / q G 0 S H Z 2 d I r q 6 v 9 P d 2 a O n 8 t z 2 C Q k S R K Y s z g m e U N d z D l B P K D k j W q M R F J l t I k G L V t W r 1 6 R r z g S 2 e U L t E S z 9 / U + R 1 C T q Z 1 I p d a 6 0 y B Y O x O A B 2 o y R C 3 x Z v W i i T E A k D a j 9 z 2 E b S g / 9 b I J 9 B 7 9 C p Q f v j O h M j a Y X x a E z M W r d n O w y k c w y U K U D d a P t K 5 h M q Q y R A A w m U 0 j T c 2 t x q M n c l Y A l T 5 W D I U a N T w F n a s 2 F T A K k l n 1 h 4 8 s 9 y M T Q k o k J x u 2 c N T t d M q k E Y r Y w I L 5 D M U 6 V B R x 4 q z g 3 h t E T g 0 Y o d X M N a 3 L k s Y G 5 d u 1 6 Y X w G 4 t J o r C + a + 4 x P e 4 C M 9 f M g F K O 3 + V E W o z m D F S a B E 3 f u a 5 C C X + 3 U M Q R j R p F w 5 X i r 1 P p 4 u c C u a t k Z w C n P e G B 7 7 g / + G 7 v q M 6 R R 4 w t J I 4 n U o b C E V m w 3 N R I q m 4 m J l w n s d B B k 6 e U y I 1 y v N A N W r l w p L + W G 2 b M l m / q D g k E j l B o V e e k l / s U M 1 p X L R X R E o W 2 k 2 G Z T V b 3 L B i 6 k t u N E E 5 p a L l A V Y h k c K d 8 b Z 2 e N k h o a 9 + I u W 1 I k X C l y p E Q l Q H W 5 m 0 x o J 3 u H Q 4 B s + c U i D 0 S a + q U m A l 1 I N C k 3 a t V p u U / Q U w W 1 9 W 6 1 N h j 1 Z y J w u c u R I n + d i q u I q P o Y r Z I H d N a s W c J e q a 6 u F n P N b r 3 1 V t E 5 q s H 7 X H f d d W L 5 m 9 / 8 p v j L T o u P f v S j 4 h h 2 R j G O H D k i / l 7 s G F Q b y m R M Y c H 4 I K l E 6 T p D J B r F 0 S N H 6 e F z h T 9 9 S E n / U 6 Q S h t A c O o F R r l n S F 4 M M l q 5 2 O f F L I G p E n j W 9 A b E 7 X O 3 B 0 5 b 2 1 E O i g 5 5 N I T t m o m h o a s H d z z 9 L h D L g 1 X v u R T S a w I f + 8 o c e y W r i i b A g r o n z 4 / E l Z O g a W R n g y + U r U N O I N V w m I J N L 6 0 Y X O 9 M 5 v 3 b N C n z 7 z f X S N h U 2 f P 6 r G F V 4 H j n U h g g f u H G o B N k T v h 4 Z c 0 g a U Y / X 0 t q W N W W Y g f S Z c 8 G j R K b j t J a 9 g Q 4 U 9 j Z I P T F P u d h 6 S h q E V s j E U M j E V 3 O 8 1 Y I 9 t H + Z p r D a s Q y p o R W I a A 6 5 I i a n A u M q h m s + 8 x B e v O t u l J a W o q q q H K / e f a + u j S c c B A z 5 L S r C Q W 0 H K Z e r J h O f i w / h v + p U y z 6 v T 8 y O j s a i C E V C u P X S y 4 X b / R a r E / f k d 5 f t 3 H E 0 X c I N o x u D S i g G J y / R w 9 w 5 s 3 o t X c P 1 o u w 6 s U S Z B m d z B T d q B T v r u y c B c k Q B T 0 x 8 m 8 g U U s X n c d I V N f i b i a U x z B 0 V h T e e 7 m b n 0 p f Z o N w O 1 w e O R W M Y X T k C J U 4 b 9 r 5 3 E O 2 e T p E I 8 8 D B Q 1 j 9 s Y 9 1 q V O c A 1 0 B V w U R o K + U g d e M T g O Z c M J e 5 P / l v w p c B S 4 4 n Q 5 Y q Y O z O x z w R 4 N Y 8 / A X 8 P D H 7 0 e V u 0 Q Q 6 x Z r H u p 2 / k 3 s z 6 7 r 8 v J y f P 3 r X x f r 7 K J m 8 H Y F j z z y C F a t W i W W e e y I 3 d o f Z A w 6 o R r I T t B D K B T O K Q d f i X E C S o 2 T R F 0 p L k G T C l M v n F t B + I w w q o r w 8 X Q E J h F / g h n G e 1 x Z k j x y 6 V E 1 x s q p l f X A 1 6 7 g 7 c M e l B Z 0 T 1 l Z d d 0 K F B e 5 c c 2 K p b j u 2 u U Y U V a G d f d 9 E k k y d D g H u o K u Z Y 2 U 0 k N C b X D 1 A j a 7 d h 6 z 4 k B 9 P n Y 3 u l C 9 + A q 8 F g 1 h T F F 3 H k E e u L 3 7 7 r v x 0 k s v i f V f / v K X 4 i 9 v Z 6 I p a G 3 t n u n J s 4 t P n z 4 t r 3 3 w M O j B s U s n h X S n A f B D f + 2 1 1 3 H f f R + T t 6 j A n X D / I o F y A z 8 B z S U x o X i T + u F k m 7 q v x u E m M 6 b J 5 X o 6 w 0 Y i a c + G r M 2 x H i d V u P V c B B W j M 5 f Y Z D S c O Y d b n / u L m D L B Z d B E N i g + f Y 5 d I + d S 5 y r w 2 c A q 4 + / v f x C N L d 3 l 7 V + v f Z H u J Y S 7 Z 9 w j J N Q X H v 6 U / M 3 F g 8 G w o Q a d U E u q Q z 3 C j j j n G 2 c l Y o 8 P 2 w 0 9 o N P g B w N M K j X U h G L 7 R Z s M h Z N b c o X B f Y 0 W z B 4 p q Y W 6 R r 8 G n k g C z 7 6 w C f f c c D X y 3 b 3 n n f j i q 6 9 h Q 8 0 R v P f Q Z 3 H p L 3 4 u i R O C O g C 2 v 2 C 3 P X s F X 3 j g C d S c l e 4 h z 2 7 A o y / + X 3 x 7 1 d f E + j A y Y 1 B V v m n l M e o d 9 Z n B x n C m / B F c A G 0 o s G h c V J B I + a i h T b n M k J J b o o t M W 0 / a e p A p I S V w T Y O V h E z F y N F w 8 k I O + N r l V + K H C 6 7 E s 6 + v w 1 s P f 1 7 e m j u Z 1 O V v F P A m / j C Z 7 G Z L F 5 l Y m D G Z f n 6 H Z C c N I z s G l V A j 3 Q l d Q c M S i g d 1 M 8 2 B 0 g i C Q U O + x i W u h j W D v c c D u A o u H 5 f e E y T Y P a 4 z s 9 8 T j + L c m T o Y N V l c M 2 F E S S G W X L U I d 9 x 2 E 0 y p m H B W K O M 5 C r J F P H A W I y 2 p + B k r z / l / 7 v 6 q + D t 3 Y g S f e + k 7 u G 7 6 V H Q E c 7 e / / p k x q I T y R v S j H z o 6 O p G f n 8 V 2 u D D Z t w Q 8 / a z O o d f L M 0 7 L x d U O n r O I c R 4 F C Q + p U h k c X B F f A H f d d j W 1 a H l D H 8 A e u V 2 f / w L W f / J + Q S r F l c 7 S S r j a M x B L q X i o x i / v / Q S e v O 1 x N L Z L 9 p / D Y s W V E y d g 2 d j B L 8 t 6 s W J Q C Z V v 1 a 8 0 w T F 8 2 h 4 2 D R f o K q O J I E Z Y T V 3 V J J g k D a E w o t Q Q E / E U d Q A x t M Q i C C X i o o p 8 M B r H G X 9 I m H R x F a F 2 7 t q L v 7 + y G s / / / X U 0 v v c y G j p N u K S i m 6 g s L U x F O m y h U 8 T a U w i 1 t O M f L 3 J E e e 4 3 q p Y X b M t x U Y W d n / s 8 1 n 7 i P j j k d M r C L S 4 L U j 2 J x Z U 7 1 G h r r 4 J f V T z g y y 8 + i z s v + b C 8 N o x c M K h O i Q p X H D M q 0 9 3 I P B O V Q / D H j B k j e l t d 8 B X 2 o / f O h i h J J q v V g r M k H R s M M S w o L O s e K M 0 B 3 B h N 1 B G 0 R a M w U L t 0 2 y x o a o 6 j v M w q I k J 6 v W b 5 + 1 A 4 h l i M h w z M y H P 2 X q n R R G T 5 z n f / G 5 / / t 8 / K 5 z e I D m n z 5 q 1 Y t v R q u g c i P n U E i 3 / + l N h f C 6 3 j Q r n M 5 + 9 / A s f O S Z 3 A 9 D E R / H b H Z i y o / O f J V j R Q G F R C 8 a g 8 Z 2 9 V g y e M 8 a S z 3 t K G p U J 0 s X 2 r D J o R X G k 9 2 l K M e I K r X 3 S g v K I c P o c V M 8 v 0 6 9 n q I R h P w K m K m l j f 1 I S 8 0 G j h y K g 9 d k o U O h g 5 s g q F h f n S B D 9 6 y g m f Q Q S w p p x E R j n o r p U I f X D / U V x x x T w o Z U s F q N 9 J E T G V o N 1 4 Z w p G J 5 F H p f 6 y T W a W J R / 3 B a z F K Z 3 C y V N 1 + P B L L 0 h s y Y J V l 8 z E m K J i T C y 4 X J B r S h U X r T b h d E t 6 x z e M 3 D C o K h + X 6 O + D E E h D y 1 l V G t g B Q H X 1 e E y d M h E L F 8 z D u D G j B J l O + H M v w R L S h H W v K C + H 2 y F t q 5 4 0 D t O m V a O g w C l F N 3 B L J 2 K Y 3 P T H R V J G F c E a I X E R i Q S 6 y J T y G Z H i m d 1 k i q k j 4 M 1 u i U x q V Z N t M h 7 P k k i U 6 i I T g w s u r L n 3 4 / j p r X f q q t O 8 7 w / u v B v f u + l m / P H d H a g q N t P 1 n s O R M 6 l h M p 0 H B p V Q j I Z g u o S y W C w k K X Q U f A 1 G T N A Z n + o H O L x p d M G l W L 9 h E z y d P v z s F 7 9 C m G y j L d t 2 o C C a R C A S R 7 u n d 2 K 5 V N J J Q S / C Q B c s c N z F Z f D I 4 U w G V x K G L B O X 2 5 W i T T K M + U Q i 4 m z S m / 7 r b F e V l J V g d k U Z / v 2 G G + W t E i T i G X D 5 + I l o J A 3 h u m k z s K D a Q d L 6 / J P j / L N j 0 A l 1 4 l x 6 L J 7 d b s d 7 e / f J a + n g i Y Y D D X b N c 2 N b s W w J i t w u 3 H X f f b B b z b j q i o U o L S 5 E H i 0 X u H u f i m 8 l K d O h 8 R B y Z H l f Y U t Z U H O 8 H k V Z w p k U 8 K D r C L L V e o D e o r E g h W S I P h 3 p r 5 T v 1 0 7 q X 5 d q Q H / 4 / t c + 8 j i W / + j / 4 d q n f o z P X r k K L w x C F M E / A w a d U H o Z U e f P v x R / / O O f d a v 4 q Z E K 9 E c G Z E d Y G 9 9 G P 6 H Z k h G F V o v w C D K i p A K O c i e w / l h 6 d E V v O B f 1 4 o b l C 4 i M v U t p p Q r i 0 W Y z 9 p 4 x w x d J f 3 1 G B 6 m F h d 1 X z z N e k v T M F s 6 b L 6 S S L J j o f 5 J e + U 4 s m z R V L L 9 7 I v t z H 0 b u G H R C 6 Y H z S M R F c b B 0 w i g Z k h S E 7 P q 6 v T f S L C / 1 H R W a d G Y M K b F / E r U + P 0 K x J O R 2 n B U d k R h c 9 i Q W T w h j 8 w l b T s e w m 3 5 0 f h 5 a W t r h t J j Q r p c a Q E Y z f d c Z N G P 7 a Z u Y c 8 V B v D y J M S P 4 c b L k y k u h u K w I b 9 z 2 A H 7 x 4 Y + A K + t + + 4 a v Y u 2 + A E Y V F u G 5 B 4 b D i Q Y S Q 0 I o 7 s 3 V Y B X k 2 m t X k H 2 j H 4 m u w J E h t s Y f a x H q o d o o z x X c Q + v B Q i p d t S s f D o t R D N C K q e m k 4 t U F w o j w 9 F Y Z V v q S J U c R q W K H m 0 0 i p 8 P i C R G 8 S Z I q 3 I t t z / Y Q F 1 H b s u 0 d s V 5 M 5 2 j O k G X J l D K L y h 3 j i 2 O Y U h b H + J L s E o 0 l E 4 O l V I p O W T K u E C 5 D E T 7 i G C W y I D G e 3 L w O t e f 6 / s y G k R l D Q q g j n T 1 7 4 t K y U m z f v r N r z o 8 e M m U 1 K n Z I u b W Z m H 3 F u V 7 m Y C n g G L c i U v H G 5 N l h M x u F i 5 k 9 b m c i Y X g T c V G b 9 s l v f I a u U b p I j v 3 b I U 9 K z I R i g 0 V c s 5 f 6 E Z a I j B E k M V t l 2 6 w t Y B K R 6 4 y i C K d x j q M j Z M w 6 R U O B 0 S V 7 / V h S k R B u 8 h n w 6 k v P 4 6 V 4 E w 5 2 b s M p 3 3 Y U 5 x V 0 m V b D G B g M e r S 5 g j n j v S j V 5 M R u b m 4 W A b J K 6 c u k h 2 y C I u n y z i d N W D a 0 x K M o M 2 c Y U M 4 R n L s v n 8 h W 4 M x H J N S d 0 5 u v P B P F Y y T V U v E 4 f v / 3 d 3 D J J V N R W T k C Y w o T 7 P w m l d G B o r w o Z p U n u 7 T g p I 8 k p S s H J h G 6 y p 2 q L u D Z b W 2 Y U J 6 H z 7 z 6 c z o Z j 6 M Z 8 D 9 3 f g 3 h 2 D C j B h J D I q E Y W j I x m E g 8 j Y O R 7 O w m E + N C O C Q E V G m + + o o d 7 + 5 G a y I h 0 k r b q O X H S F q F S S J 0 B J k W m c n E a C E S c i 7 C m 5 b P R H 5 R h a h f y + T h G L u l E 8 O Y q S K T Q G 5 c E v A R o 4 R 0 k o 8 / 1 W Z A Q f i I R C b a T G Y h H r r 6 q m E y X Q A M C a G 4 8 T D O h S O o q / c I N Y 9 t h 6 j N j g D p 9 + F w C E a 3 t E 9 C S l 8 N g y 2 F Q C + 5 8 f q D k l T v 7 u p M 4 E o h 1 l A U t c d P 4 / s / e B J n m 1 q w / o 0 3 4 L Q m s X 7 j V r z y 2 h p 5 z 5 4 o t V r R 0 M n 5 / s y Y U R l D y p K u e r L d l p S z z w r Y s 9 t M a h R Y z G n q 7 8 i C K A L m k W T r S Z 3 V A 1 d c h W n F V 4 r l Y Q w s h o R Q S h n J C r s V l V U O E Y v G t k M J q U 1 N 5 5 p g V k k v k z w k R O Z G 1 / T y t l D v d g + T z 5 8 D A Q 0 6 t Z x y x Z K l S 9 H e 1 o Z j t c d w w w 3 X C 4 E w d + 4 c 2 I k s 1 6 5 Y g p U r l q G 2 V b p m L a w m A 0 4 2 e j G i Q H o F 5 T Y L 7 r n 3 P i K C E T / 4 0 V N 4 9 r m X 8 O A X P k O 2 V Q q f f e T z M J p N + M g 9 H x d E + d r X n 8 D j / + v f E S b 7 b 9 v b O / G r X z 8 j n m E w H M P T z / x B n O + J / + 8 / x F 8 G h 3 a t X D S R r s + M d Y 8 + j k t K r p K / G c Z A Y 0 g I t X x S m H p m j k b g 6 u J 2 1 A V k N S + V w N i x Y / D q K 6 8 h o K n B y 5 4 q B S U O m 1 C p P J G Y 8 B h y 0 p Q W a j T n S F r w N t Z 2 m H z 5 9 O H 9 z m Z z P P S D T / 6 Y N E 1 i 7 O h K j B s 7 C q u u W 4 l p U 6 o x o q w Y V R U j S O I m w F U R H d R h m G 1 B k e y S 5 0 k p z k 2 f k u j T n I + Y q m r i W 1 u 2 I E Q q J F c h 2 b R 5 E z 7 3 u c / h 7 W 3 b U V t b K 8 K O N m 7 c h O 9 9 / 4 f 4 7 + / / P 5 H H O 0 H n 4 R z m u 3 f v o v s 0 4 M o r r 8 J 3 v v N d c a 6 f / Y z U O x n x e B K 7 a 4 / g j / d 8 B T u P S 5 J / G B c G Q 0 K o j b V 2 Y k i 3 U T A m z w E z 9 f J k N a G s r A y L F 5 N + H 9 b k b 9 C Y X M w D d l V z x A I n T S k j q V D h s I p t 7 9 Z 3 7 8 z 7 V d o k A j Y R 6 b T o a / N q J S k Q p G v n g t e 5 c H G c y 4 o x R T E U O R J Q Q v g S 8 r 0 v m 2 Z K q 0 Y x f / 5 8 e F r a M X X 6 d J E g f 9 y 4 8 R g 9 Z g y m T Z u G h s Y W 3 H L L L V i w Y A F e e 2 2 1 K N F i d 9 g F 8 b a 9 v Z 2 u J S X s T 0 4 6 y U n C 1 K k E 3 G 4 X R u S P Q 2 N n d q / j M M 4 f Q + L l 4 4 a 4 Q j O l 3 J E y I C S n D O b M O K z a u N 3 n m c 5 I B 9 F I E h a b U d j 4 4 u e C R O O 8 P j 4 C P r g f X R H X 2 W V V j w d 0 2 f n A C T 7 / v P o 9 f P K W y + Q 9 W E o b Y K B H Y + R 8 6 7 Q f P 4 d k L A W T z S y k H o O v l o / n 7 1 k a c 7 Y o l o r e Z A o F Z H z x M W a z R U g / l o o n z 5 p x K q C v e g 5 j Y D E k E o o b h N p o Z r Q E A 2 g N S Y W 6 j M J W u j C X Z i U y 8 S / z E D E b / g q Z W H X k g V Y f f T L N x g 3 L Q b z s w u 4 P m E y s 0 k V k l Y 8 T f O a X j M b + k 9 3 B u K K 2 r j 0 p y M I Q f + N E K p l M D L 5 + 5 X t + j E w m n k 7 C Z G L w d 4 o q a S R y D p N p 8 D A k h O J c J H v 2 H s B b W 7 f j 0 O E a v L n h L W o U B n S c N W L d + k 3 4 3 e / + h B C p f E q j E c j d y d U v s O p Y T B f m o o 9 6 e n g n E S w Y I x W P e n 9 f 2 I I D Z y 0 w F H S r q w z V V f Y K B 0 k T h 4 W k D d 1 b T Y s Z 7 r K x O F Q X w O u 7 V N l b k k Y 0 h 6 N o V p J m y l V L V F p y F 8 L U E b S F Y r A r + q Q K H r L d w p b u e x n G h c e Q E M p h S a K q q g I N D W d E g Y B E I k a k e h O F B Q W i a E B Z a Y k o s J U m x U i k a K c o D B i y M K I A X K a G 8 9 8 Z U O p M Y k p F F J 0 k D f z 0 Y U d A X X 2 j Z B N q w H 1 B R y Q u T h 0 m M h 4 / W Y c 3 N 0 k V + Y Q a R 3 / z 8 y K 4 a k w M J Z X j c W z f d q w 9 a h O p y 9 Y f t 2 F f X Q F S Q b s Y r 1 I e Q 2 c o 3 W v J J G c i l T g 4 f 0 X 3 s w n I g b b 5 R Q m R e W k Y g 4 c h s a G W V Y e 7 D H Q F x 4 J + T H J K P n K u x l F X 3 4 B J Z G D b 7 e k N I h l g N U 1 e G S B w 2 U 6 D X f 8 x 8 N C N M c N M Y S b G f 3 7 r O 2 J A u t P r x T U r V 8 L v 9 6 G t t Q 3 X X L M S T c 2 t m D 9 / L u r r 6 v H a P 1 Y j L 8 + J 6 d O m 4 c j R G p E D Y s m K 5 b D s 2 I S 1 7 u V o P L G H f s y A o q q J c D h d 8 i 8 A F Q U J j C s L w W Y w w p w g d d V C B C W J G S X G M p l Y j V S D 7 b Q D Z 2 0 i Y + 2 e M + c X A T K M v s N 0 1 4 O P f 0 N e H j S M L 4 4 L + 0 U N z n X A U 8 q b g 7 U g y 0 K U B 3 W 5 e s 5 L 4 r i 0 g U Y q S A 1 V V c 4 z D W S / c C P O h J 2 7 9 u D + + + 8 T 8 4 4 4 R 8 X 8 y x Z h 2 r T J R D Y j d Q g T S P o m i S B 5 m D d 3 F m b O n I m K i h G o n j g B U y Z P Q p P f j / x x 4 2 F 3 B L D M W I v 6 / E s R 8 n v Q f u Y o X M W V g r D + i B E N H i u R y I i 8 n z 2 B / K s + h H / / j 2 9 g 4 t x r c K a + H i k D 2 U 7 5 L p L 0 V u w 7 c B D e V D G 9 V Z K Y J j o m m o L n 8 K s Y U 1 6 A p C g P x A 4 R 6 b q H c W E w J B J q y c Q I L K q q D 2 o 0 + P b h 9 P 4 A F i 5 c I N V I 0 g M f y p 8 B U l g 5 M j u T p 4 8 n 7 K n n G O W C J r 8 R 5 f l J Y d / o 2 T Y M L 9 l m B W x M E g K 0 X E q d R y g S x g Z S H 7 3 e D t T t e x N T F t 0 q B m w V c H F u L j p 9 8 I 2 f i G n t i 5 c s x o i x s / D W 2 u e F + 3 3 B w i v Q 3 t q M T p 8 f k 6 d M x 9 r X X 4 G F V O o R 5 S N Q X O j G 5 i 3 b s O j 2 7 m r r w x h 4 D A m h F o 6 N w J V J I h C e f f Y 5 f P j D U u H i 3 s B 2 F c 9 W P R + w x c F O A v 7 w M q c M 4 z P y x 0 A S q s i e g d g Z E G B v Y N w s 1 N o 6 j x m T R / S M r q 8 5 e R q T x 4 8 V y y a L D b / + 9 W 9 w 5 R V X k F Q b j 6 2 7 a h C w T U B 9 7 V 4 k Y h E U l I 5 F M d l Z R m P P 6 + B M v M r E Q 7 b z + D e Z d A x W A t i 0 c p B U j 9 B 9 8 N S S E E m t Y V w 4 D F A f 3 z d Y N e 1 C X T O K P X u j x 0 g N T Q 9 s 7 K v B Z E o Q q X h 7 K J 6 E N x I X k Q j a / b j R + e m 7 T v p 4 Z b e 1 A r 4 c C 7 U 8 G 0 k D J 3 0 K q V c v o k 8 x / 9 V p x N n A v 8 M F 5 b i e M F e 9 V 8 j E 0 R J 1 n u 5 z H d p / E M d O n M Y b 6 z a I m 3 I 6 n W h p b c U z f / g z D u 1 9 G + G 6 j b h i 7 h S M n 7 U M D n c p j m x 7 E Q F f h 3 x 0 N x Q y M d h J o Z C J w U v 8 d S B C + 5 F t N U y m C 4 8 h k V D a P O H t 4 S i K 7 Z J x x M W + O j u 8 K C v T T 8 q i W x G Q V z U 2 W Z 9 B P T j 0 k v q z t p d j t y O R W B q M 1 Q N / z Q X Y J p f F x Y C r k S Q K q 3 S 8 t y c Y Q a H T J g K F + X h W 4 d 4 9 4 + o i Q S I e R 3 v L a V i s T r g K R x B Z j W k F s Y f x / s C Q S C h V p y q g k I m x Z s 2 6 j A 2 S o V t e k 3 b X y 4 y q B / W 5 2 X H A 6 2 z Q W y x 2 m O R 5 U Q a j B Z F Y g m y R g J j d E Y 7 E c P D w M f F d X c M 5 c c x 3 v v c D s c 4 I R B N i Y J h P n e 3 a + R s m E 4 N V M w 4 X S n H c H 3 0 s P G m R / v I 2 H n B 6 6 y T Z V C q J Y i J p W V Y 5 k Q j l Q P 2 h z c N k e p 9 i 0 A n F l d D V H r 6 W c H r g 6 p L F V 8 H r y z 0 / n o L e K k + M n z i F / j V g x s y 5 m D p 9 l i D P p z / z E P 7 2 7 I t 4 6 O F H E U t F 8 e p r / 8 C d d 3 0 U E y Z W w 2 6 1 Y N K k K T B T y 3 / 6 6 W f w 4 I M P 4 n N f e A x f / O I X i F R n U U h G v k 8 m c R 7 p s D w w n C u 0 6 i j D w V W x Z Y R J C u v s I l B S 7 M a 4 m c v k t W G 8 3 z D o h O I K H G q U q c a Z f N E W F B Q U 4 N D B w 9 T o e j a p k + 3 Z Q 2 g y D f y y W v X E E 0 / g p Z d f w 6 z Z s 4 U 6 x f G C / / V f 3 8 K X v / I V L F u 2 D L X H j 2 P + / H l 4 5 r d P i 2 y 2 U p F s y V m x c d N m k Q X 2 q / / 7 C W z Z s h U P P f Q w L p s / H z / 8 9 r f F P n 1 F R z R 9 g J b B V 6 6 E P G U i E 4 P J N o z 3 L w b d h t L a T 9 y G F C 2 J 5 7 l y 0 p R j x 2 o x a s x o O D T l b d T 7 Z k L C b 4 C J k z + q 4 A + G R U 6 I T z 3 4 a X z p S 4 9 h 9 u y Z Y t r D 6 b p 6 s t c 6 R X 1 f n t h Y 6 E 7 P G c j q m 0 L s T l L r g m E L K g p I t R N b + g c O Z X L L 7 n I t O J K 9 1 C 4 N e r H 7 n O 2 s Y V x c G H R C T S I b Q l 1 3 9 l w o g g p H O n F E t D l J F T d J q 6 G G Z O / R P 3 7 O 6 X B + j y o c T 8 K u U u 2 0 0 H Y Y 2 g q K w 3 j / Y 9 B V P m 0 R Z 0 u s p / F z i l S 7 o G a C Y Z / A P f s A d B P s h m Z 7 j + P k z p d M i U g q K 5 k Y W u m r V z l x G O 9 v D D q h t C h 0 p R O K I w B a T 7 4 D h 9 M p b + k 7 k q T 2 9 V c v 4 4 m D v l h C Z C X i g d I 0 5 O h J 1 E U O I V O c + 2 8 Y F z c G n V D a J q N u Q 0 y m k y d P Y v K k a r J n + j + 5 s L + R E 5 x n j 2 N N X R Z T j 8 L a j F Q / 8 0 + w E 4 J t u N 7 Q 1 k s q 6 m G 8 / z H o h F I 3 K 5 4 U p y 5 i 7 f N 7 k Z e X j 1 G j R s l b + o 4 U S 6 d + w p z K f q z B k U I s Y B B T 7 F v I p s o F T O 3 C D E 4 I L R w a 1 z v H B A 7 j 4 o L h 1 V 2 + 1 O W T B 6 i S W S / g T r p A F c P H E X N S n A A j h S j 1 0 L x m 0 c n Z l y v Y 2 9 1 b Q k y e f x U K y v n J V E g F D T A 4 M 0 s 3 z i s + q y w K Z 5 Z 9 t G A 1 L h f p x G i n + y / W V O E 4 6 z W J e r 3 D u D h g e G 2 3 L 7 V 8 x g B P M M o A s 1 F S q T K B y 2 y y q 1 o 9 W a 6 v 4 K b e 2 9 F x I l R Q p 7 g a F z v j + k x 6 Y D I t G h v p c / Q 5 7 5 m r n O F s S v k c w a r C s K f v 4 k L X u x b O g J Y W e a 0 n + H v 1 Y K s 6 W 0 + u 4 A Q k 2 r A j B Y l U j M i Q / h t q c M w n f 5 P h 8 P M G / b x I Y Z w J T C Y B r p / b B / A D z n B L P T B M p o s f X R L q V 7 / 8 B W 6 5 5 T b s 2 L E d g Y A f X q 9 X p L H i i n 9 V I 0 d i + 9 v b M H b s O F R X T 0 J l V R V + / 7 v f 4 u F H / k 0 + T e 7 I J q U 4 v R b X o + X E + 9 w G M 0 k a 9 s S x 6 d V X O S Y a N h 3 E K l / A 4 x M s T V G L N y r D Y D m I k 2 S Q d u m j A 7 I j H E O h P G D b G 8 I k p e 1 G I 3 Y 1 W O E J 5 i r b h v F + Q d c b 4 9 w O L H W Y O G 9 t 3 t Q l k X j 9 r 3 / 5 E y o q K l F T c x R r 1 q w W 1 d r 9 v r 5 V v L O Z O I V W O p m k W U f d 4 A a f V I k w X l J V j u k C n 0 M 5 D e + u H K E n C X i b + N A y a 5 L K c Q Z L S h T B 7 i I T g 5 5 G s j N 7 I z b 0 4 r j Q Q 4 E t N 6 c E w x u L o 5 2 I N E y m i x O D Z k N p J R N H S x s N S d q W 3 k C Z y E Y T l w X r B p N G x 4 v d A 7 n u F 4 4 F E A 1 m H j D l y H X O V J s p l 0 S K p 8 X r T f X Q g S c a R 1 G O X j 4 G 3 w P X l h r G x Y k h 6 w Y t g m B S 9 h 9 W 4 R Q o A a J q M E n U + 2 R C D l w S i C W k 1 M + Z w J H r T K Z k h K d X y B v V U E 3 i 6 w 1 u S x / I x L O P c 7 2 J Y b w v M W i E i q v m 7 3 A O c w V 8 A S y 5 F N X N b J a y o G q R S 0 N T / 0 Y 2 O C y 5 D R o b b S S J 6 A K T n v T H Z E g P P c w I H m f L 5 b p T d P O p C N B E T 2 P Y E X F x Y 1 A l V F Q u W G 1 U T V 7 q 6 u s N P L l O L I j / 9 L x 9 e s J C D U 7 8 w s T k 3 9 H b t + c Z c 4 O x i M 7 G B y s n z Y 2 3 4 F k a T J R s 4 D p Y n R E T 1 p + 2 D 4 8 3 f Q C Q l V D N T U 2 6 D V s P 7 H L P V s 6 T o X c m R c U z w E T f 8 / Q N W j Y a e 6 h + v J 3 J 0 h t Y I r D z g 2 + M r 0 Z 9 T I 4 8 0 A c f z N K K C N A b + N q 5 D m + h n W x B l T T j Z 5 k K U W d B H 8 6 s v K f B g j e b b N i p K m 4 w j I s b X U 6 J 5 5 9 7 F v v e 2 4 s p U 6 e K w d W a o 0 d x 6 b z 5 w m X + 3 t 4 9 G D l y F A 4 e P I B J k y a j o a F e u N R r a 4 / h p p t u w Z Y t m 8 W k v G n T p o v S K n a 7 X e w f j 8 e F 9 / C a a 6 8 T S U g Y 7 O 1 T g / O v q l 0 Q S f r P S P 9 x b g m O m N A 2 X z 6 a t / F f R e J p z 6 m F c o y C T A O 7 u Y L D m 0 K O B J y q U C F O P B m O J u G y 0 t 1 o L 1 o G l 7 R 5 7 4 x V X M 8 w P o g A / n 8 v B / N W Z j 7 j T w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 G u i d = " 9 8 1 6 3 1 d d - d e 8 1 - 4 8 0 c - 8 e 3 c - e f 0 9 4 5 4 3 4 4 f 1 "   R e v = " 2 7 "   R e v G u i d = " 9 6 c 9 f 2 e b - 2 e 5 2 - 4 9 5 8 - 9 a c 8 - 2 4 2 2 1 4 2 b 5 b 9 5 " 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 V i s u a l T y p e = " R e g i o n C h a r t " 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1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 N a m e = " U F "   V i s i b l e = " t r u e "   D a t a T y p e = " S t r i n g "   M o d e l Q u e r y N a m e = " ' T a b e l a 1 3 ' [ U F ] " & g t ; & l t ; T a b l e   M o d e l N a m e = " T a b e l a 1 3 "   N a m e I n S o u r c e = " T a b e l a 1 3 "   V i s i b l e = " t r u e "   L a s t R e f r e s h = " 0 0 0 1 - 0 1 - 0 1 T 0 0 : 0 0 : 0 0 "   / & g t ; & l t ; / G e o C o l u m n & g t ; & l t ; / G e o C o l u m n s & g t ; & l t ; A d m i n D i s t r i c t   N a m e = " U F "   V i s i b l e = " t r u e "   D a t a T y p e = " S t r i n g "   M o d e l Q u e r y N a m e = " ' T a b e l a 1 3 ' [ U F ] " & g t ; & l t ; T a b l e   M o d e l N a m e = " T a b e l a 1 3 "   N a m e I n S o u r c e = " T a b e l a 1 3 "   V i s i b l e = " t r u e "   L a s t R e f r e s h = " 0 0 0 1 - 0 1 - 0 1 T 0 0 : 0 0 : 0 0 "   / & g t ; & l t ; / A d m i n D i s t r i c t & g t ; & l t ; / G e o E n t i t y & g t ; & l t ; M e a s u r e s & g t ; & l t ; M e a s u r e   N a m e = " R P P S   p o r   U F "   V i s i b l e = " t r u e "   D a t a T y p e = " L o n g "   M o d e l Q u e r y N a m e = " ' T a b e l a 1 3 ' [ R P P S   p o r   U F ] " & g t ; & l t ; T a b l e   M o d e l N a m e = " T a b e l a 1 3 "   N a m e I n S o u r c e = " T a b e l a 1 3 " 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& g t ; & l t ; C F C S t r   A F = " N o n e "   A l l S p e c i f i e d = " f a l s e "   B l a n k S p e c i f i e d = " f a l s e " & g t ; & l t ; M e a s u r e   N a m e = " U F "   V i s i b l e = " t r u e "   D a t a T y p e = " S t r i n g "   M o d e l Q u e r y N a m e = " ' T a b e l a 1 3 ' [ U F ] " & g t ; & l t ; T a b l e   M o d e l N a m e = " T a b e l a 1 3 "   N a m e I n S o u r c e = " T a b e l a 1 3 "   V i s i b l e = " t r u e "   L a s t R e f r e s h = " 0 0 0 1 - 0 1 - 0 1 T 0 0 : 0 0 : 0 0 "   / & g t ; & l t ; / M e a s u r e & g t ; & l t ; I s   / & g t ; & l t ; / C F C S t r & g t ; & l t ; / F C s & g t ; & l t ; / F i l t e r & g t ; & l t ; / G e o F i e l d W e l l D e f i n i t i o n & g t ; & l t ; P r o p e r t i e s & g t ; & l t ; I n s t a n c e P r o p e r t y 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C a t V a l M s r ' T a b e l a 1 3 ' [ R P P S   p o r   U F ] M s r A F S u m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0 & l t ; / R & g t ; & l t ; G & g t ; 0 . 4 1 9 6 0 7 8 4 8 & l t ; / G & g t ; & l t ; B & g t ; 0 . 4 & l t ; / B & g t ; & l t ; A & g t ; 1 & l t ; / A & g t ; & l t ; / C o l o r & g t ; & l t ; / I n s t a n c e P r o p e r t y & g t ; & l t ; I n s t a n c e P r o p e r t y   I n s t a n c e I d = " L a t L a t V a l L o n L o n V a l A d d r A d d r V a l A d ' T a b e l a 1 3 ' [ U F ] A d V a l R S A d 2 A d 2 V a l C o u n t r y C o u n t r y V a l L o c L o c V a l Z i p Z i p V a l F u l l A d d r F u l l A d d r V a l O l d O l d V a l C a t C a t V a l M s r ' T a b e l a 1 3 ' [ R P P S   p o r   U F ] M s r A F S u m M s r V a l M s r C a l c F n A n y M e a s F A L S E A n y C a t V a l F A L S E # X C o o r d X C o o r d V a l Y C o o r d Y C o o r d V a l # # C u s t R e g C u s t R e g V a l C u s t R e g S r c C u s t R e g S r c V a l # " & g t ; & l t ; A n n o t a t i o n & g t ; & l t ; S t a c k e d O f f s e t & g t ; 0 . 5 & l t ; / S t a c k e d O f f s e t & g t ; & l t ; C o l u m n O f f s e t & g t ; 1 & l t ; / C o l u m n O f f s e t & g t ; & l t ; B a c k g r o u n d C o l o r 4 F & g t ; & l t ; R & g t ; 1 & l t ; / R & g t ; & l t ; G & g t ; 1 & l t ; / G & g t ; & l t ; B & g t ; 1 & l t ; / B & g t ; & l t ; A & g t ; 1 & l t ; / A & g t ; & l t ; / B a c k g r o u n d C o l o r 4 F & g t ; & l t ; I s A u t o m a t i c B a c k g r o u n d C o l o r & g t ; f a l s e & l t ; / I s A u t o m a t i c B a c k g r o u n d C o l o r & g t ; & l t ; T i t l e & g t ; & l t ; F o r m a t T y p e & g t ; S t a t i c & l t ; / F o r m a t T y p e & g t ; & l t ; T e x t & g t ; R i o   G r a n d e   d o   S u l   -   3 6 0   ( 1 �   l u g a r ) & l t ; / T e x t & g t ; & l t ; T e x t T e m p l a t e & g t ; { 0 } :   { 1 } & l t ; / T e x t T e m p l a t e & g t ; & l t ; F o n t S i z e & g t ; 1 8 & l t ; / F o n t S i z e & g t ; & l t ; F o n t F a m i l y & g t ; S e g o e 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T i t l e F i e l d & g t ; U F & l t ; / T i t l e F i e l d & g t ; & l t ; T i t l e A F   x s i : n i l = " t r u e "   / & g t ; & l t ; D e s c r i p t i o n & g t ; & l t ; F o r m a t T y p e & g t ; S t a t i c & l t ; / F o r m a t T y p e & g t ; & l t ; T e x t & g t ; E s t a d o   c o m   m a i o r  
 q t d e   d e   R P P S & l t ; / T e x t & g t ; & l t ; F o n t S i z e & g t ; 1 6 & l t ; / F o n t S i z e & g t ; & l t ; F o n t F a m i l y & g t ; S e g o e 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F i e l d F o r m a t & g t ; & l t ; F o r m a t T y p e & g t ; T e m p l a t e & l t ; / F o r m a t T y p e & g t ; & l t ; T e x t & g t ; { 0 } :   { 1 } & l t ; / T e x t & g t ; & l t ; T e x t T e m p l a t e & g t ; { 0 } :   { 1 } & l t ; / T e x t T e m p l a t e & g t ; & l t ; F o n t S i z e & g t ; 1 6 & l t ; / F o n t S i z e & g t ; & l t ; F o n t F a m i l y & g t ; S e g o e 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F i e l d F o r m a t & g t ; & l t ; D e s c r i p t i o n T y p e & g t ; C u s t o m & l t ; / D e s c r i p t i o n T y p e & g t ; & l t ; I m a g e S i z e & g t ; M e d i u m & l t ; / I m a g e S i z e & g t ; & l t ; A n n o t a t i o n D i r e c t i o n & g t ; R i g h t & l t ; / A n n o t a t i o n D i r e c t i o n & g t ; & l t ; N a m e s O f C o l u m n s T o D i s p l a y   / & g t ; & l t ; C o l u m n A g g r e g a t i o n F u n c t i o n s   / & g t ; & l t ; / A n n o t a t i o n & g t ; & l t ; C o l o r S e t & g t ; f a l s e & l t ; / C o l o r S e t & g t ; & l t ; C o l o r & g t ; & l t ; R & g t ; 0 & l t ; / R & g t ; & l t ; G & g t ; 0 & l t ; / G & g t ; & l t ; B & g t ; 0 & l t ; / B & g t ; & l t ; A & g t ; 0 & l t ; / A & g t ; & l t ; / C o l o r & g t ; & l t ; / I n s t a n c e P r o p e r t y & g t ; & l t ; / P r o p e r t i e s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- 5 & l t ; / X & g t ; & l t ; Y & g t ; 7 2 3 & l t ; / Y & g t ; & l t ; D i s t a n c e T o N e a r e s t C o r n e r X & g t ; - 5 & l t ; / D i s t a n c e T o N e a r e s t C o r n e r X & g t ; & l t ; D i s t a n c e T o N e a r e s t C o r n e r Y & g t ; 0 & l t ; / D i s t a n c e T o N e a r e s t C o r n e r Y & g t ; & l t ; Z O r d e r & g t ; 0 & l t ; / Z O r d e r & g t ; & l t ; W i d t h & g t ; 3 9 7 & l t ; / W i d t h & g t ; & l t ; H e i g h t & g t ; 1 4 8 & l t ; / H e i g h t & g t ; & l t ; A c t u a l W i d t h & g t ; 3 9 7 & l t ; / A c t u a l W i d t h & g t ; & l t ; A c t u a l H e i g h t & g t ; 1 4 8 & l t ; / A c t u a l H e i g h t & g t ; & l t ; I s V i s i b l e & g t ; t r u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2 & l t ; / M i n M a x F o n t S i z e & g t ; & l t ; S w a t c h S i z e & g t ; 1 6 & l t ; / S w a t c h S i z e & g t ; & l t ; G r a d i e n t S w a t c h S i z e & g t ; 1 2 & l t ; / G r a d i e n t S w a t c h S i z e & g t ; & l t ; L a y e r I d & g t ; 9 8 1 6 3 1 d d - d e 8 1 - 4 8 0 c - 8 e 3 c - e f 0 9 4 5 4 3 4 4 f 1 & l t ; / L a y e r I d & g t ; & l t ; R a w H e a t M a p M i n & g t ; 0 & l t ; / R a w H e a t M a p M i n & g t ; & l t ; R a w H e a t M a p M a x & g t ; 0 & l t ; / R a w H e a t M a p M a x & g t ; & l t ; M i n i m u m & g t ; 1 & l t ; / M i n i m u m & g t ; & l t ; M a x i m u m & g t ; 3 6 0 & l t ; / M a x i m u m & g t ; & l t ; / L e g e n d & g t ; & l t ; D o c k & g t ; B o t t o m L e f t & l t ; / D o c k & g t ; & l t ; / D e c o r a t o r & g t ; & l t ; / D e c o r a t o r s & g t ; & l t ; / S e r i a l i z e d L a y e r M a n a g e r & g t ; < / L a y e r s C o n t e n t > < / S c e n e > < S c e n e   N a m e = " S P "   C u s t o m M a p G u i d = " 0 0 0 0 0 0 0 0 - 0 0 0 0 - 0 0 0 0 - 0 0 0 0 - 0 0 0 0 0 0 0 0 0 0 0 0 "   C u s t o m M a p I d = " 0 0 0 0 0 0 0 0 - 0 0 0 0 - 0 0 0 0 - 0 0 0 0 - 0 0 0 0 0 0 0 0 0 0 0 0 "   S c e n e I d = " 3 7 7 9 1 6 2 b - e 2 1 f - 4 1 e 9 - 9 9 8 5 - 3 8 3 5 7 b 5 9 1 9 0 1 " > < T r a n s i t i o n > M o v e T o < / T r a n s i t i o n > < E f f e c t > P u s h I n < / E f f e c t > < T h e m e > B i n g R o a d < / T h e m e > < T h e m e W i t h L a b e l > t r u e < / T h e m e W i t h L a b e l > < F l a t M o d e E n a b l e d > f a l s e < / F l a t M o d e E n a b l e d > < D u r a t i o n > 4 0 0 0 0 0 0 0 < / D u r a t i o n > < T r a n s i t i o n D u r a t i o n > 2 5 0 0 0 0 0 0 < / T r a n s i t i o n D u r a t i o n > < S p e e d > 0 . 5 < / S p e e d > < F r a m e > < C a m e r a > < L a t i t u d e > - 2 0 . 9 8 4 7 9 3 6 0 4 4 5 8 5 2 4 < / L a t i t u d e > < L o n g i t u d e > - 4 9 . 6 3 6 6 2 5 7 6 8 4 1 1 5 9 1 < / L o n g i t u d e > < R o t a t i o n > 0 < / R o t a t i o n > < P i v o t A n g l e > 0 < / P i v o t A n g l e > < D i s t a n c e > 0 . 4 5 8 0 1 4 7 9 5 9 6 2 8 4 2 3 4 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F e j S U R B V H h e 7 b 0 H v B x X l S d 8 O u f w c t R T z r I k K 9 i W J T n g h A G b N M A Q Z o C B G S Y w w 8 w Q h o + P H w s f 7 C y 7 8 9 v Z H d h l S B 5 g F 2 y G G W y M j b P l K M m y L S v n p 6 c X 9 H L q n M N 3 / r e q u q u r q 8 N 7 k r A 0 6 C 8 / d 3 V 1 V 3 X V r f O / J 9 x z z z X s O r w / b z A Y K Z W N k d X k J A U G / m t w e y i f z d F w c I b w n f h 0 m t L m B H W b T d T d 1 U k e l 4 v S 2 S w d H D x P S T O O I M q m k u K 7 R o t F v K + K D P + Z p U 0 g k 0 r Q 5 q W r 6 Z f 7 9 x L l 8 / J e a d N k s f I 1 G S i b S W G P 9 A F D / J a p / L d y u Q w Z j d L J R 0 I m 6 v R m x b Y W o a S B v L b i + R R E e L 9 b Z 7 8 W 2 U x S v M 4 m b N R g 5 2 2 + H p P O 9 d S D u 9 Z t o J M D v f I 7 6 S 7 N V r v 0 R g 1 8 I D W 3 L n K p P B m t x S / k c 3 m + r O J 7 l 9 l C C 1 r a 6 P D 5 f n n P 3 M C n I 9 X p L j 3 w y K 3 S J t D I b Q L R c d p s l M y k p Z 2 M P D 8 z A z + z T M 5 A 2 1 a s o q c O F z / 7 b c E 4 k T x O 4 4 m j g k z x T F D e L T 2 z m U i Y Z u N R c l p t F A w N 0 4 o W J 9 2 4 Z C G t W 7 u G / H 4 / C 7 m F b F Y r r e 7 o F m S Q Y C A j P 7 C 6 A H n P 8 W 9 F p K c D 4 R k N B n i H J M g t b i / d t n I t r W / t o G W t b Z T J o h m l z x T k 8 3 w C D V J Z A 6 U y x e + B T N M x o / y u F H p k G g s b 5 0 Q m Q J C J M V 8 y A f F k K e n R K r l c + f 3 l 4 v I G Q 9 X v F A A y 5 Y q X V k I m I M p C + P r p E 7 S + a 6 G 8 p w I 0 5 1 Z + S 3 2 6 V O Y i M q t S k 6 v I B P S 0 t X M 7 G w t k i q S m x L E G a 5 6 6 G x d R O L H 0 T S E T Y H j u y I F K t y G Q 5 9 4 u Y 8 h Q j 9 1 B 7 e 1 t 8 t 4 i I u E o P X + u l 3 s L q x B u d Y 8 a S U 0 y S c P k t 3 Y w G Z J k M d j 1 e 1 w A D 8 a c Z 4 2 Y Z S H K 8 r n y / F 2 b i q g S U s k 0 j c Q i 8 j s J J r N N 3 i o C m s x k L n 0 S 9 f S s c + l 9 1 Y R S o H c t 9 S D M v e u 2 p T 0 U D r J w q B D O O s n v K C e V A h z n q Y P 8 a q B t c 4 k c 3 b F l E z 1 x e L + 8 V x / g c z Q t a e u L S B 1 d Z P m x m t z y G x X y L A I s O g V k W E Z a 2 H o q A J 0 y a 7 F r l q + k l 0 7 p W y K / L Z R 0 2 z P J s / I W L t B A e W 5 I N v J o q b 9 J n 0 z 8 M F P p J N l Z S x m N p h K y 5 D I Z M h s k 4 Q q k R i m S n a F w r l R Y S m C U h M J g M g n z D m Q C z J Z S A W 3 2 + e Q t C Q Y d j Z D h B t a S C U i y 5 q o F k G k u 4 g k C B p M W S m Q k 8 x I k 0 9 O a t Q D B j S d h 2 x Q x k 3 Q I M k H j K g A Z 1 J g L m Z R D h d b j 5 n n q y B v S j i o w s o T g N y q 1 X P I i a i h B J p 3 b k c W o A D P L S D N b L w r y I S M T z v C m k w k o I V S j b a m 8 x e A 2 j 6 X C t N D h o A Z v 0 b d S A B M K 9 2 7 i F o / H 2 W / i m x T A U 0 M P y D 5 M J M 3 m m w q Z X I q F I 0 o T k T N l g g E T J c s W Z 1 6 r q Q 2 G A l E z m S w d G h k W 2 w q M 7 L N o U c k M c b A G D M R r C 0 C W b f B 6 E U 2 b y W d L k 9 2 c o a m 4 9 O R z 2 b m b G z 5 H n o 6 P D H G b F t u l x S N t W 0 3 F f Q Z u D y 1 w v V H u 3 G q h 5 F B + k 5 O f A b v P J Y B J m e F H J 8 z G 0 s d U B n 4 k A v P o Q / T B 1 6 g R D b F P i 6 l o m O U h I 3 4 3 y Z 1 O I K 6 S 3 T c R u o 7 F d L K X Q o E w r W x o Z M 3 U L r S P G u i V 0 T O h 5 / J 4 P X T 4 4 G H 5 E 2 5 g 1 l h Z t m 2 h W f z m N m o w d 5 L D 4 O U b Z z O O / w L x E f G 9 q V h R G w J G B 5 O T l Y 8 B C q f C Q 4 S w m d l 2 V m M m d V b s V w D t 5 G R b W k G M t a w a f h b c W j D J 2 r I a E j J p P V b 4 d R I s x h y F k k V N N V c I 7 c j X n + P / r V + 4 T N 5 b G 7 j e w Y B Z O O M K c H 2 h h J H S I B t b G / h T Y I I V g I c o Q x W L E s C z M P v 5 F f 2 D f B j I J T o 9 J p / Y Z j M s F + W 2 t k j n Q b + m J c K B v a / Q + X M D N D s 1 T a N D w y x T R R + 9 G n T 6 j D L M x q I U S C S 4 I z f Q x q U L y 0 n 4 J q H M h 4 p E I u T K W 8 j J w r F q R f l D 3 d t v Y y J l a V 2 H J E j T s w F 6 6 e x p 8 r j d B T N N Q S A + T G 5 T k / y u i J n U E N v A y / h Z 8 T / W c M 8 / + h s m a J K W r 1 x D o + e H 6 M b b b p N I p W p Y x Z c K z I Y o Q F K 3 G M m P U 1 Z W a X 7 z Y o q n c 2 Q 3 Z c v 8 m D i T y i E / e C A Q N 1 b 0 S 7 K 8 W 8 P Z i q h E m k T G y B p L O v 9 c f K p b V 2 2 k v u E z N J O J 0 v L m H g q w 0 O g h G + b z q l w I 4 M S E h d y W H H X 7 c 2 y K M 9 H t 5 R L G z c O k l 7 b R u z d 5 v D Q Z C U k 7 5 o k E t 6 1 d 1 b b 6 f h A e J P v i r M 7 M 5 t L O u R b y L G Y G V S R Y Q Z 7 v E a Z g i h + Y 1 b h R 3 v v m o 4 R Q u Z C B V i 9 u J Y f N J O x s 9 G R q v D Z o p a 0 9 R T t / h s 0 + h y F K T x 8 7 S i 6 3 s 2 C a w a Q D L N z F e c y t Y h t A L z I y y D 1 V M E B d i x b T 1 N i I 0 H 6 B m W m 6 b u d N o m d W A 7 2 g U X b L 8 n w 9 C D S k W R D G 4 t I 1 Q D s B P m O 3 6 I k t 3 F P n 8 v z K P p g W M F G b n N L 5 4 Z O o z S g 1 o N G U X r c S w k k j d y q 4 H n 1 C Q V O Y + V r q J d N w y E x d 3 g z 1 T c d o e 1 c D 7 R 0 Z p b c s X y 5 / W o 5 n j 5 + i t 6 1 f y 5 1 Q U T u q B T u S M p L b W t q W W k S j U b L Y 6 y f 7 X A E t l m f T E U K P g E I 9 W q c S I B Z q y 5 6 9 C Z J H R M h p c 1 E s c X m Y e 4 C 4 T M W f O Z d 8 h Y U k z j d v K C N T l r 8 C M o 0 E i 3 f W y A J q t V r p r d d e L 9 5 n s u w j 8 f G A y 9 J A f v s C 3 u K W 5 P N h v M h i s 9 P i V a v p m i 2 b y c t + 2 f I 1 a 2 n Z m t W 0 Z c e O M j I B I B N 6 K A D H A 1 Y 2 J Q e H h o Q w g 0 j 4 A 0 A m w G j Q J 4 N C J k C P T N i D P 7 U m q 4 R a 3 w C Z 4 j m 5 J 6 g D R k N O m K p + 5 y T N p F M i J P z c G d Z U M z N C k 6 h h s z k p l U v T Y 8 e P U y x W d H 6 s 7 B 8 q A L n 0 g O d s N 1 s o Z z D R k c l J N o 3 t l E 3 W v t 9 q U F m O J Y C 5 a I L Z y O Y j y I R x z o l o L 5 O D O z 0 2 M C B y w r x l b V s L s V g x 2 A B 5 U M i E c 8 S T l w + Z A K M h k q X J k 7 1 k Y H v g t o V v Y d N N s i X 6 Z y Q B H g t J r 2 k 5 0 t T p K w r m U I B t c S Z e K B q n R D L D p l W A e 3 h p E N h l a x b j H z A D 4 U 8 h c g f k m H S K + V Z P N A z q X p C K f x 5 j P I g 3 t b U 2 S x / q w G i y I p 5 S E x P R 0 g 4 D d w c / A 6 8 w + 6 r B K 5 t T + C 1 o I f w l y V 7 Y N p p s 3 K F U F 1 T c u 3 L / H Z 4 c j Y b C L J x 5 O j M 1 I / Y Z m V R H A r N 0 N h g k P 5 t m 2 W x W k O v J Y 4 f J 6 X Q I 0 6 n B 5 6 N A I C D O 0 + r 1 U k w 2 H n x 2 N v t i q s E q x n X L V l B 3 Y x M 9 f v I E v d h 7 i u 8 1 S S s 7 u / l Z S c 9 1 v p D 7 4 q p I Z e P s 7 0 i + M 2 Q C L j l + F n 2 k U W W 6 z s Z M w j d P s d m I 8 4 b S G T r P M u b g A 6 J y 9 E M d t N q y Z G V d v / / b h G F 6 c j Q f D o f 5 I T m F t g F m 4 z C J p N 5 a G Z O Z j r L J 5 C q V t B g L o B I A y J r t 9 M j e F 8 n r 8 7 J Q 6 Q 9 u x r O z F E 6 P U K N x K X t B G Y r l J 8 h k c J A X 4 1 R M M m Q 8 G D W a U S G f M W 0 n g z N P y 9 u 7 6 I k j B 7 h l 9 a U e A j 3 L P V q D 0 8 R C m B Y k V A A t Y C 4 q 2 A I m x 8 c p y Q 5 u M h 6 n c C h I b h b U p S t X U Y I 1 w K m j R 8 n X 0 E D R U I j a u 1 k A + e E 2 t b T w U a V P U p 2 N E U o Y C q T T o s x M Z P K x X 0 1 D T B y 7 e Y b b 1 M 9 m c L m Q 5 7 h n / 9 o 7 3 0 t f e + R B e Q / R R 6 6 7 g b 7 3 3 C 5 + b t x u f F 0 Y v / v L t 9 x J x 4 b 6 a X d / P 9 2 2 e B n 1 B W f p 9 C S 3 s 8 Y x j D H h 3 r d l C 0 2 z z z x f T l U z n b W A d g J a X c v K / C 7 4 u I j k u + Q h A J D H J f t a O V b C M b 5 2 F 8 t Z I J O g B u 6 c B 2 Z M t B B 9 a n a t + M 7 l B E N g Z q K k R R T i g P l i Q I 9 v Z J J 7 8 x Z X U e 0 q m I i Y q N U t 7 U 8 m U 9 T X N 0 C 9 3 I N 4 3 e V S O 5 E 4 J m + V w m F q I o + l v U C c s o F f v h B E D r E / y 6 r j 3 P R k G Z l A I j U g t E a T W d y D N k K p h z P H j r E W t d C i 5 S s o F o 2 w 2 Z q j B r 9 X U E b 0 4 D W 6 Q a 3 f V S 2 w o S Z U J G N n b Z I X v X I 0 3 U 8 r 2 h b R q / 1 T Z N F 0 K p V g 5 G t T Q t 8 A z m N j 0 w / t B H J Z + J 4 q C X 2 K n 9 e t q 9 f y a 3 z O g Y L 5 A I S y m V z k t X U I A g f j 7 I f y v S d Y X t R R 2 T i T y a G 5 n j Z f C 6 3 q 7 G L z z k K / P v 4 S t d u 5 c 8 2 v r 2 l 6 v x k w p t h m V 0 P R Q r h p k A l Q x h q 0 U M i E Z 2 q z W W n 1 6 u V 0 Q 2 c T B Y M h m p y c o h C b M e s b m m n n y r W U i C d p 5 j z C P 6 X d I c g E g D B l Z A L 4 Q r A f v z H G m p Q S p d r P q B n A R f A C y G W R y 1 e f o C x f u 5 Y W r 1 g h 7 t n l d g s y B V j L i C u t Q S Z A T S Y E P y q R S Y 1 A y i H I B F h A A r 7 u v X 3 n W V v l x U 9 W / V W 5 P 1 G T C U B P D 0 A b g U y A Q q a J c G l b o A N J s U a + E D L N Z b y u y b m I k t k o T c Y k T e V z 5 I S / q y Z T l u 9 H T S Z k P w D j w U l u U w t N h n P k M I Q v W z I B h k M H 9 + c X 9 i y g y Y i R W t w 5 X X N F G 3 b W A s 9 1 O G i m b r / k Q M P 5 T b H 9 O x W 3 U 5 d P N o P Y Z M J D f v r k K f L 5 P D S Z O E 5 N 1 h U s 9 D o x U R 2 Y W L x h u o A k S i 9 v Y O c a m k g N f J b K G l m Q c m W a a 6 4 Y 5 z Z B M E P P T F S A e w c R F Y T Z D P a o h E Q N B F 6 0 A 9 G K R b B 1 4 R J 6 8 H D t z A U B n F 7 1 m 0 l + P j Z + P t p r 0 U K J T g J L m 1 u p M c u + W D H h Y M 6 I s 0 b E Y H k 9 U M z w a o i x Z e B U N T Y G + j E 2 e e L U G f r M e 9 5 P T x 2 t 0 L N f R j D 2 9 Y + y + k U i a k 6 Y K n q p L O k a 9 4 G H C D L 1 T k v C D T P J x n Y 9 z q n A y 0 6 z w + G g u 9 e t p Q W u B m o w r q V o N E H T M / W N g 4 y w t s O Y F T S P A r 2 g B k i k R J 6 y q u / O B 2 1 8 / Z X I h E 4 D 1 6 I W Y J h X l c g E K G S C 4 C t Q L I I V b N L o I S M H g 9 S A X 1 E C / o o I q K i v J R N j n 7 H U X 1 O H 0 n s n x g t D E v N F v W Q C T H V 0 n B m t K S 9 n m b 1 r + x 2 0 / 9 B p S g w + R z 3 2 Y f J m + s l G + m N 0 b z a M m z a s o G x c i i x h Z F 2 v h 6 v k Y K u B K O C y p l I B 1 r P d z 8 w 4 a U l b I 9 2 2 a g n d s W o V 3 b 5 i G U X C p c m u Q I Y 1 n A I b P 4 x w M k G 5 T E r S S D U u R x l U r d f k m w 9 A 5 n y + t K e p p s n U 0 G t j m 0 V f 4 O D H a m F g K x d N M M t + C N o d H U i I t x U k M 2 F K Z E N 8 P R o N r T o V j m c r a t 6 o F Q n V w l 7 H b 3 n M q j Z Q P e P p Z J C m T U v J 3 n M r D S a 6 K G R m 8 5 F c 8 q e X F 4 x e r 4 / 2 7 N n H K t n A K r m 0 l c b Y 7 l b 3 p m p o d 1 t q R H v G Z R t + T V s x 7 m m z 2 V h z e e j 6 r m 4 K s w Z a 3 d R G 1 / Y s o S W + N D V b R + j k i V O 0 t m s B n U C U i r U T w t R i z C w p C Q o 0 l h Z q p / 9 C Q 8 L V A L I a t S Z l H r l l 2 R I t q g a u D X / K u J 8 C D K J / 9 d f F 6 J 0 a C I F r E c 0 b a H D G L H y 3 q a h J m O M Y 2 F a A M L X H V p r M j I B F S W t k 8 h T L x 0 X 2 w n w Q T d X Z e 8 j Q d q 7 Q 5 u j A 1 V A / r p w q P D 4 W K v X z L 2 c Y B o e n 8 s d P 9 d I N G 5 f I u 2 r j l U E b 3 d B T F F z 4 T 1 0 + l S n G f 3 M V Z Q i Z Q o D B Y H F K Q S S U o a 7 2 6 + m h g 6 / x O 0 S w + H d Y B k x s U m o B H 0 U E J W T N c W E + V P l d g A x 6 f h s Q S b D D b C 5 K g d 5 v S 2 Q 3 8 m e l 1 7 6 s t Y t 2 n T 5 W I l B q K N E 7 B U i d Q h h Z 3 Y l h K x g 3 i F x F t G U 4 N S 7 2 e 2 1 S 0 E d 9 N x h c j W c D w i T 0 W G x 0 4 + L K q T v g P t p 8 a d d C c p t N d H S o X z o X d 2 Z z f c a 1 o P b x W M G S S f b v / M 5 r K R C d H / F / 2 z C G M g c o E T 0 n v y 0 H p m h o o S Y T 0 O E t 7 Z H n 0 9 B q b W J X J Y O 5 v W Y a G H m O E m z y 4 c x i X M m I R i 8 K E 5 J x R c + P L G + N G T Y f S G c u v w u Q R I 9 M g N u O 3 l Y 6 x q D j L 0 h k w j n K O 4 I 2 r 6 t i j w + B V p M J Q C R Q a x H g l 5 X E X 4 V M F q N k F m G v + m 4 w u J q T U 1 D M h s p R i X Q 6 T f e / 8 Q b d 9 / r r 9 K W H f 0 l / 9 c t f 0 P d f f Z X C 6 Z x O 6 1 w Y A q m 0 l M 4 l a 1 q F T H h 3 0 2 q H 9 O Y K g B H J p l 3 L V c P V G t Q z c 1 V n H F J E y O a L F t c K e U v C z E i S b K q Q O i K D 0 l R 4 C Y W p I y r A P J w v 5 i I s M F 0 U Y A 6 W I J 3 K d 4 N / g x b E / k o a 8 5 c H 9 l f U T t r 9 y P C 2 y 5 T X C 1 u H k m P i 1 c C a 0 G H x C F N b / S 0 R 0 G C W u q 0 t 3 H F 5 a G K 2 d I q N g g w 7 S T 9 8 7 T W K a I Z V A K e c 5 n V R k Z 0 Q L 8 i c h w Z G k E V M 5 + F 9 p 0 a u H J P P C P P A X M G b R t p H L S A Z V Q + I k M 0 X W t / H 1 2 J h W z / F D S 3 t R 7 a C M V 8 k D G b 5 F s A m G Q R 3 r v 5 T i M 0 N 7 V S P e l A t U 0 D U t e B T V j t r l n 0 u T O V 2 1 U h m B a C t c g 4 D W e S + B Z k f W r g t z a x 1 7 N z b S 0 n J b Z 5 i 2 y B D G 7 l 1 h 0 Z G y M m a 1 m J y 0 k d 3 3 l L I Y g A s 3 F l 9 d 8 8 e + u G r + 7 h j 0 J e L n x 4 4 y F Z J g 9 B g x y a m 6 O F j x 8 j n r N w p 1 w L u y + / o o n Q 2 K X x C j E 3 B p A V g B k 6 G r g x z D z D s P v R g 3 m 6 3 0 d K W r f K u I n C j 9 c j l V N R I z Z q 0 J E C b Y l I / 8 u x H l Y 7 J D E 7 7 q X d a i k Z q A Z O v U r p T J W C + k J 1 N K X Q I 6 o T a o a C J G s W g Y 3 2 J s t U A M 6 + S V l r d 2 U W P H 5 X m k W k T k S s B k T y v P O 0 E l i 3 3 H a I H j 7 G 5 W I u Q y J 7 4 4 A 0 3 0 g O v 7 K G j Y 6 O i w 0 F n + v / d e w + 9 c W 4 v f 4 F o I t l A e / u Y X I W H n u d 2 k o Y 1 7 G a v + L 6 S p C y g E Z C 7 V 6 + j H p / O H P Y q w G C u q Y K Q I e o v A p X 5 9 d K O K w D G 2 e k w e Z 3 6 y a b 1 k A l Q k w k 5 b Q q 0 + V r 1 w 8 D O c n H a B 7 D n 5 E n x q t R e g b C C S M B c y Q R z A m S S t s V L A W k m G s z V i 0 E m Q K / I y g 1 L l 9 N T J 4 4 J I q n J V C 3 z I B 0 z F M g E g E y 5 R J 7 y / O f k 3 4 D w Y U a A H u A u + e w O + v K v H 2 K N M i 5 F R + W H a + P O p M 2 7 j B 4 6 P k l 7 z 5 3 V P H Q D 2 e S J V y B W O p c o H R f T C M j j J 4 7 S A 6 y 9 t B n y l Q B z u B K Z A L 1 5 U J c 7 j I H p K J l 1 / I 1 h N v c G Z s y i B 5 z L m E O l c l 1 z F d A G J 6 Z + F O F y u k Q P q Y z 9 S Z n e c y M S o l V I K V L M C c C u e m g z 8 Q F a 0 p S h J Y 3 1 m R h J Z v c Y d + B K y B r z k N Q Q E U E d s 8 n n 0 h 9 D U W Y K 6 0 W y c e 9 a G O 2 s X f l P z D f i D g J J t r p R c N 6 H c T w l L U u N v 3 7 o A f r W S 0 + z c O v f M z S S 3 e x j f 8 s r z F N z j e G R E P 8 O f K + M 0 U I G b h e E 5 U t M c h k p v h Y 9 3 1 u N G h 9 f l j D 8 3 1 9 8 O 3 / t 9 a v E G w w E t r u k 7 a G A m R b I q U S o 0 a C e b 6 O H k x N m W t V a X 8 8 0 V 2 T Z F / n + 7 j 0 i M K G X i a 0 g w p p H y T / U Q y U T T D k O h L K a 3 L x d P s s Y w J n R F k r U T d J C B j 5 n s U N S 6 g Z W M v U w Q f L s T J h c t r m L C 7 Q n 8 v 7 0 A J P u c 7 f d Q V 5 V N a D R Y J C + 9 + J z f N H I V L H T 7 v 5 i N L d S 5 n 0 1 a C y 8 O e G r d 9 3 N 1 z M r t p N 8 r b Y 6 E h 5 x T 8 h L N B o 2 s K a v / F w v J x g z 6 W J v i X E J J Z 0 n p e J G T T K d 7 q X E 6 G H a v f d V 2 v / G I X l v E e p I 2 H x w a H h S 9 N C 6 Z J p D O 0 8 n 9 M O v g o Q s K T Z q I 7 e N z V / u l Z X T q u f f 4 N e t 3 L O i i W B G G f L C w B e f S Z C 2 M R 8 K 0 T g 9 f O D 6 7 f M i E 1 C u X 4 r w O R z s Z w 7 T a 6 d e p p O 9 / X T 6 / A C F w w H W W k Y x a z a U i J d o K J B J L 6 h R D f M l E / C f n n i M l J E r L Z l g C Z W B r y 2 Q H K T J x M k 5 E / / N h L G 7 p Y v S z B 6 P t Z W 6 P R u 4 0 a S r D 7 J p V A l B e b K Y g l U r l t G m a 9 f T 9 m 3 X 0 e Z N G + S 9 R V S L h N W D d a 1 N 1 O i q 4 O z y Z S p C X 0 0 7 A a 0 V I o 9 5 d j 5 g 1 i Z S K R q d Q S 8 q D z L z 6 U T R G B U M V j a x u I l g 3 y N 1 R 6 2 J M P n R w G T C o f I Q E O X i 0 j W h l t y 7 N m 2 l f 3 z 6 M f G + 0 q z a a o B m T E q u W R k + f c v t Z D E 6 q N H U I c x A Q E x K Z D N N Q a f P L 2 9 J q O a / K E D i 7 c U A 2 v M 7 e / a I 8 S Y t F j Z m h O Y P q I q R o v I S M t R b 7 K u o p 2 l u p v 2 b C W M w d Z 4 s V p T C 6 h A 7 F F t 9 g T 9 L 5 4 M H x b Y W P n u n v F U E z L J L B a v N S r c t X U 3 R h P 5 4 h F I p C d c e 1 K S z K F C C I m l U T Z S B k s U A K u d g X k 6 T z 0 s d D S x 0 f B 5 M p w B Z M d l t V B V o q Q b 0 + N o p + E a H g V Z 3 d t N o I E z f f u 7 p Q h B C C d j M 1 Z K x 6 V u S F I 3 F a C Y Q p K G J M e r t 6 6 f h I a n T 6 2 l o p M G Z A B 0 Z G a H R c G k i s k F z r V o g A I E s 9 o s F D C i 7 u E 0 R b u / w + r l z K P Y O s I L 8 q t S 3 l K q U t N m k z Q a + f G F 4 5 e i v 8 m 2 N C 6 n B L m U 7 T 0 T P 8 H Y 3 H Z 9 I U 4 P j D H X 7 N r C Q v P n h F p D l f 7 / w P L k r a S o Z K O x C T D D w B i F X 9 H R K h S D M F n Y b O 8 X g p r Z q E F D J r 0 B U U B 3 I 0 M 4 E r o Y d K 1 b T T 1 9 5 m W 1 r U 1 n B R g U 4 8 3 z 0 Q J r V 6 k z M T C 0 u d v D F d R s o z R 2 B l d 9 g Y N b E A n x g e I S t J 2 P N X M v f B p R K R W o 4 L R b 6 0 x t u Z O 0 U K c z h A o T n w f c U 4 Q 7 y 2 k U 9 1 D t 6 A f N M f o s w u j 0 u J l B R 4 6 R Y 2 s Z j p 6 n J L T m w I 6 G j 4 r U W 6 h k E v h B I J l h t o c C U h C w L V h 7 F Q W C W u V B 0 U z r O b m w S 4 W Y 9 M g G V f A o Q K i y H 6 A E t m S o N C N 9 1 z Q b 6 2 b 7 d Q i t B k J Q J c 4 D w s W S l b u D f z d V Z L C U H 2 5 Q x x b 2 7 h X 2 R N k + O s n m D S G T G h E M L k y j P / 0 y s d a F l o T F B J p Q r e N O h c w k x 1 l b / + N I L I j K I h S m Q t w g I s 5 p f X b Y c P X / y v N h 3 J c D Y 5 F j E L 8 U 7 9 d u 6 W A B N 5 E S l Q 0 a l c K o W 3 W w i K o U W 5 9 M X Z i N 5 y r D 7 I q e Y 6 c L r K K 9 g q w e z U Z r H F I v B 3 4 G A G U T 2 s o X 9 m 2 r I V 8 j 6 w M x a T 5 U Q P b K + Z T k v Q S g W L w m b Y 9 o F A K 0 p f C x F 8 f N X j A h U o K n R e J o G n J 0 N 0 r l z A z Q 2 N k m n z 5 y h w a F h G u v t k z + V M v 3 b P a g H L 1 2 / M p P 3 b R u u 5 f u X f h / Z B 3 M b C 5 w D 5 O u F L 4 v n p + 4 4 1 N D 6 o w B 8 J / y h n f 7 n 7 t f Y 9 S h 2 z M h G R x z q p h W V i / J c b i i r K Q G k + Y n P x l z s 5 E / R V O w c 9 f g 3 y 5 9 U x 9 F R C 6 3 r K H c 6 M W e n q s m B j z T P G u Q y N 8 h v Z P z m + H E a C a L K D 7 L O J Z M G A 6 d e u 4 M W t r Z x b 2 a j c D x O 1 7 a 0 0 L 8 e O k Y m l R 0 e S A + w 3 J r J a y m f y I c E Y M w 7 0 k u X S i M 0 z k y w c I 8 P t 0 r F j 6 p I s + 8 1 H o l R 3 l B f h 6 Q F 7 l G d P g V z K Q 9 t k w p R 1 l 1 a 3 1 0 B N K m D h T b L n a C F L x S a G c m 8 h 0 e K P T y 4 V i s W o c 0 e q Q h 0 f v P 0 B j C I r a 3 Q i y z 4 T 1 5 3 X d m 0 / I X N a 2 l g 8 t J a Q B c L h t m Z c W 6 + 8 h a G l Y T e o R b i 6 a A g I K Y J T E S M F S N p 1 a C k 0 e g h M 8 P P r J E 3 + H q C W O q G Y W M C Q S h E p g E S U X l b L X w T k 1 P 0 m D z m g k e G T 0 K Z E X 6 1 s K Z B x a I i E M T Q m 3 M E a H 2 n J D P K B k F l 4 d b O 3 V M D A 6 A 7 V 6 6 j f 3 1 9 r 7 z n w q G 0 U V 8 0 T E t c F W x W B o q f o F 6 D M t a D D u f I 2 F g p O f m v + E 4 f V c c e 0 U e g Y 6 l 1 E h W U 3 1 S K g G q B D u R P r m d / 3 a h j h V x J q U d 6 Z A I U M m E w s R I w / 2 g y 2 s t n k L 4 z G Z F Y M R I y i o F h 1 K m o h s y 0 9 F q J T I A g E 8 A / 4 f P 7 x R 9 y D z E 5 0 W w 2 C 5 N O L S w Q o H 8 / c V x + J 1 W 3 B T y m z j I y A d o M D v T g y h 4 1 m Q C Q C d C S K Z s o / d 4 M m 3 o X S i Z c x 4 E 9 u 2 m w 7 x x N j 0 0 J r Q O k u c 3 V s 3 O 1 g M 8 B 4 V T G e p L c M 5 o 1 K g n v K v l U y n 5 d M i n m O J 6 X / u E l w y 3 Q Q s r w g L J X j 0 z A R 9 a t L y N T J D 1 R t 5 l / u a C 6 x D M w M o 8 1 i A Y D + 8 U f g M F f b J 8 P H h D v 0 + i y G Z i N i x 6 y 0 5 s T E w 6 V m h K 9 U / p 2 g V k / I U E f e A 5 1 / M X Z 5 F O n J C k V Y 5 F y p A V q Z W C M L K b q N C B 7 5 d + s D p P d I G p 6 A 8 i E i L O j f a F A i b B r t 2 2 n p q Y 2 8 r U 2 F 8 w g F 2 t k d U 6 f F v A d l Q 4 G 2 s B j a e T X 8 u + j 7 i K g D c S o q x A l 1 K T D 9 2 q Y d w g o w N + E i Q 8 y 4 X 0 9 y d F Z N o 9 d 7 t J 0 r C w b I 2 5 L K y 1 u 6 Z H 3 X B m o S S g A h V s U P w p E G p K J p C C R D o l s C D x H m B s A Z o 8 q W N a c E f J e F T I h K v 7 V C Q j T R L B c g P C Q 0 e u r A R m F I + / k T k P M 9 t V + g a F E 8 N S J p z C H s Z Q o A A I J f 8 7 N + 1 N 5 a m t o F F r z Q p G M w 3 d j A v m c g i Q K W u 3 6 e Y B A N C l 9 M S E n 9 I W j e d o / f L I Q m I D J C u B F 8 Q X V 5 9 Z m t G D e V S F I p P q e H p S U L J A Y / j L 8 I 2 c d U 1 J 6 f A 3 0 q R t u K G v 7 W X M / d + S T d H S o e i D p c o P x x T 4 b n Z o s 7 X r 0 q g k B l Y I T n d 5 1 / O x L Q 7 M u T T v g k 7 B K S 1 S L 5 l 0 I n G w i f H L n N v l d E f D t t J M e U W Y 6 w Y T Y u G A p t T h d d E 3 n I u 4 R s d q i L J B 8 P 0 r N P S S e K g B f v N z J Q A i W t b T w n U v t h S j W g b M D I o q H v 0 r R r m q A Y O J 0 V o f + B M m + m P 6 S M D k W Z J h 7 g J n Z g p B 5 f 5 D 9 R t V 1 K y Y r i K M X d F B n t E C 7 p P m m 6 x 2 C h I m I u j q V T L p K e P + 1 G 9 m i Q B K x 6 k I Z z e 5 F T E w n d 1 5 z O 9 + b D W M w F K G V L Z J 0 Y / x i O H K Y w u l J 8 V 4 P W l I p 7 y 3 c 2 8 O J V 6 A 8 n J H R U f r s 5 / 9 O L J P z z W 9 8 W e w D 8 p d w 8 N u V i 1 A o U p 5 M h w i Y A k z C W 9 N q p Y U N X h o N T A h / b D I y Q 7 F E h N o 9 H v Z T 8 m J 5 G A X w z a 7 p Z P M j I w k l N F q T 3 S E I q Q B C j N A 4 J v G J I v m 8 X e e o g 8 D s W E B o P 7 U 2 g N Z R / B C Q Z p W 7 N H 0 I w H w 0 o 0 q Q k V I 0 G z P T h o 4 2 2 r a 4 v J i + n h l W 8 J X l j 0 C M W p n l g D J u B F Q o 3 F Q V 8 U Q x c 0 W B 0 m a x 9 C x 3 W t L 2 l Q L T p / / 8 z 7 / 6 R n + K V n T a m B Q W a j L B X q + e j Y D U o 2 B y l M m 0 i d 9 J Z a z Q E y I 4 8 e E P f Z C G m U T 3 3 f c j 2 r F j O / m 8 X m p o a B C f 3 X L L z d Q X 8 g l t A Z 9 D L 6 B z M Y C A x T V t z U y q B C 1 r W E w H + X r C 6 S A L 3 T g 7 9 S n 2 q b F i u 0 X U c l c H N B R g T K S J V a y D S b a m q 4 c 2 L 1 p B E z N T b D K l y c X H b V y w i G L x G F m s F l r T u Y D 6 p y c L 5 w l i E T D V O T E T G A K M 7 A x o s I w I S c s f q j A + O E H N X U 3 C D F U A 0 w y p P + p 9 2 s u F i a V X p g C D v X a r g f Y P D c p 7 S p F h S Y W f p i D P 5 x E K T N 4 F i y P O n V I w M E s O p 5 O i o b A o U 2 3 n 7 b H z 5 0 U t e O H 7 u J z i P M g Z V J + v E m B 6 F 3 J j + R q + f M + 7 6 c x Y a W 5 o n m U D A + E O C 7 I j y p e i v Z x h 2 P X C S / n Z q Q l 6 6 9 1 v 4 1 Z G P J h V f U o K M t Q N 5 X l y e y a 4 o e 1 2 a Y 7 2 0 K y J F j S U d 9 G 6 Y e d L 1 B M h Q f T M 7 A w 9 d u I F 8 b 7 R s Z B u X 3 s N H R n s F + 8 v B M j e n o i W a s K e x i b a j Y l 6 K q g X e G P l S a F Y i J w + B 1 l t K p X J w I R B k R m e N L F J y d p O R z 5 P R Q K 0 U q W l o L 0 k U h W 1 a T D J P g z / Q 2 H L Q 6 M w + / Q F H c E K m I c K M D A L 0 k s z r X k b h z E x C e Y h / z c 9 O U G N b O J O c g e F M S 4 P d 5 Z J u X g O a q S 3 d U l L C 9 U C B m y 9 8 l A F f u L j m z e X p B 2 V 4 A o K m Q O m e + 6 5 9 6 u D A w O U i E V p w Y I u y u g U 5 V A D J b 6 U 5 N g w P 9 x Y b o p N n Q R r N 4 w N c e / D R j d W 2 E P q i M 9 d Z A k G J u E b I E Q O u 1 y M q 6 h M G w V C x e M Z S m 8 v G N A 2 Z w e i F K U E 7 V y 2 g 3 v W K E 3 N c 9 U + h K y V D G 1 c Z 5 K t P b v Z S f d s 3 E g n R 8 / T J t Z m m D h 3 e P Q o + y l R d t I l T Q 8 N J d + W Z A Z a 7 a w 9 y m / e Y J a G A D C b W K x 8 r i N j T X w s z o P M D L x i + r s i n A r M 3 L D Q b L j U R D L F m l X f 7 p Q 0 C 1 K X W I N m m I Q W 6 d 7 U G p G v V n 5 l j e F y M d m C Z H N a y O d r J q P Z L h b a g w Z z M 7 n q h b q K E 9 r x E B N 0 Y 0 e H e F b I x V T 8 t n M z F m p w l A 9 1 X M 4 w n D x z L t / e V I w c I Q X I 5 J Y a V g F 6 I z j g T + 9 6 h n s S M / W w y Z O K Z 6 j 3 3 C l a s L i N m h e U P A G B d v c a 9 q P Y k e A G Q 6 N p y Z M V c 8 3 4 A / S E 3 I B I v U H C e p 4 7 f M R E D G Y W X h c f p E O 6 u S I Q D N A L g 4 O F 5 X r m C 6 X + A S J / K O V l 0 / E Z e p r b 6 M f 7 H h X b S k 0 8 P W A o o p 4 V 3 E X w h r 8 W z U u r E o I 6 a B I E g F B 6 r N m V l T S J j A w / K z N b G W 0 e P z 1 1 8 n h 9 E U f 8 B u 6 F 7 y / N f 8 i y U E M v q 2 H O U H 5 D R o P D S X H u v P / g + h v p e y 8 9 T 3 8 s M i T M h O k u y N B H p n t P c z O N z n Y I + b l S U J 5 6 h H e a Z 5 B I p u n M 2 V P U 2 M l C b 0 y R N e e i Z t M K y r t S N B I + I n + r i D b X y k L v r A e Y P U a 9 j 3 U a D n 0 7 / C 8 l U 2 C + G A h n 6 c X T Z 6 i 5 u n s o B i b h / M O E Q i F / z L Z A N j e g X r e o E j D N v t X j J S N r o M e P n p D 3 S k A 0 u 8 b h J Y i w / 6 W Y c m L B B i Z x g E 2 s V n c L 7 T p 7 m t 6 5 Y Q P t 6 T t L 3 / 7 A 7 9 E 3 H n u U k A a H F Q q X N n f T Q 4 d f n R u Z s M n 3 j e E O r z 3 D F k c p q R A Z 1 M 5 r g + 9 c z 0 9 o g c 7 Z 7 3 D Q u 9 e u J Y t c f v n G 5 a v p F 6 + d o R 7 Z R b C a 1 p N 6 k u u V A t 1 c v l y E R Z h t f o M 6 V s w Y D R + j N v N a G k q Y a W F D 8 W 7 F G A 4 / m e H g E U G k N v d K + Z N S 5 G a 5 p 2 t E E K N C o U Q d Q m k B P 0 O Z Q D c X 7 G d H + o 3 z E e r W 5 A c C 3 F + w i S S / 0 U G K n z G c 6 T i b R c 1 1 B l L 2 n e 0 l k 8 7 k J Z h q u E 0 0 L T S L d m U T 9 M a K x h m Y N t D C J i l b / u P b b 6 U f v L i L z T I T H W O / S I G S a g R I y 8 H 4 2 R Q N l m i t S t B 2 U u h A Q B B t S e 5 6 g W u P p Y 2 s 4 f K l m R Z M V J I 1 H K K l n 9 h 6 n Z S B r 7 l G n 8 3 J / m a U d q z e R H t P g V h 1 3 M R l h g K h T k + Y a E V r V p g S G C 1 H 4 8 D 8 g i b R m 8 d S L z C J 7 J l n X x B j D U N D 5 + k d 7 3 g b + X 1 + e v K p p + l d 9 7 5 N / p Y M 1 T O 4 m M C E t l 8 f P U x J 8 p Q I S 5 T N L m X V v I u N 1 9 k v h X k M b T U s 5 y B q M R k 2 U Y s n y 6 9 G f i 1 e 1 y h / / W / u 3 E 5 f e v g R 7 q W T Q k C h b S C M 6 u x 1 B S A C x s U q 1 Z s o g 8 b 8 U g M E B c E r 5 v H N A T i D G O 5 S 8 Q L 3 8 J O P f o L 2 n C 6 m h y k I 8 H N y 8 Z d N + X V k F u b 5 F U w o I B f g H s p f f L D i A z n y c 2 F A w x Q f U A h m h V w 2 u A Q 6 u 6 p B m S p g r K E 1 Z m Z n 6 Y X z Y y K M r A C m j U / v G i o A 6 7 1 6 m S D z g c / t p a e P H S G s m 6 u A 5 U q E q Z U O D J k Y 0 F o w o 0 Z D a Z q O T c n f L E c s m y W n P P N X Q Y p V X y Z r I g e f q 5 I Y o q 2 U K S R a Y H A a m i 2 b R a Y H T E e E 1 e U P L z L + 2 z v f S 2 f G y u c 4 J f g e n G j j 3 D p 5 z y W 6 g E u I k u 5 O T S Y A v k Q 1 M t U 7 V 0 r L l A p J A H O G C G b I Z I J G R e l e P S R Y A E O p U g G c C 5 m A C x G u Y C R E W x c s o P d f c 2 0 h C w N k S r B 5 p A y y g k w Y J E 2 l T X Q + I G c N V 4 C W T I C Z y S r y 8 B D m V q G k y E y V d o e f a u b G B K E x y I t / 2 t U x U M V 1 P l D P M 4 P / 9 L m H / k 1 + J w H P D u f O 5 0 z U 1 X B l j T t p U d B Q u b C B j B 7 p 4 a q B + v s J 9 q l c j X h Y 8 s 5 L h Y t 0 f m S x i y x 1 + T n G 0 j l 6 o e + 0 9 G a e w N R y b f R r P o D J s 6 Z 7 A R 0 b G a X 9 g + e E C a f 4 U Q 6 z V Q Q d T k 1 I x f 6 r I R A I i j E / v 9 8 v X g E I K 5 K D / X 4 f N 4 C r k M X g Y i J Z 5 T W z q k E J M q j H i S 4 E W d a + J i a 5 e i r I T z / 2 S X r m 8 A F h D m u B a f s 7 V 2 + k f Y V H V d o 5 X A k w / P L B f 8 + v 3 t J E n e 7 y F b W R j z Y V m S a v 0 0 s O t 7 w 2 0 w U A v l i M P V H t t I g C L h K h t H j j / H k a j 8 r p 4 B c A Z T 7 U x Q L I 5 b T a 6 M W + X o q m r N Q 3 M 8 i O e n 1 C l G b p l w g u N R q e D Y 7 F K z I Y D C Z L I d S N Q A h I W 8 / C D 9 A m O I d y m 3 i f y m X I x l p R O 0 c q w w J i Y h P G I A 8 c g c B I Q U O e Y J 5 / z 6 A K t q i D L 5 / c s p W v r 7 Q d p x K 9 1 G x f R s v a F 1 H f m D K m d e U R y j g + c 4 4 a M u X 5 X j n 4 J g 6 i 1 p Y m M t s v n E z A e M x U m U y X C D O z M z Q Q K A 7 k V i u P V g s X k 0 w A t F M i k 6 Y N 7 Z 3 0 p z d t q 5 t M g B S A L b Y l j p 1 K S W l P Z u 7 9 I c A K I L v 1 k A l A J a S S 2 8 R 4 m 2 x i l p J J 0 o o K m Q A M 2 E p k 4 v 0 g j y r s D T I h L A / 8 8 L V X x a s a X o u 0 P l l e Z A A A 8 3 9 O b y a M P U t b y e 4 r D e F h Y N U o 2 9 u Y M z Q q r z 6 o h 0 w m R 0 8 + v Y v G J 6 v b / U C 7 T h r S X I E c u q n p K R o b H 6 O h 8 0 N 0 f v g 8 D Q w O U j C k 7 0 B 5 W t r Z T 5 E k J M u 9 u r L y + s U G M t f n i 0 D C R l 9 4 6 O f y u / m j S V m W g 4 H x K 5 h w A J x 9 A G F 1 E b x A R E Q H i o m o H A c o t c y V I j X q Z F i z 3 i K 9 f O q C 3 6 2 x 6 p B w i 0 F i h 0 6 a U Q p C x + i v w 9 y 9 n G F s b P J S L F Z q D q m z G q D C T 0 2 Y x W C s 3 p Q L L I X z 1 j t v p z b W Z F o g T W k m N i g K z e f C 8 s 5 5 A I u t D Q w O i F A 7 c v O a m 5 q p v a 2 d 8 t 4 J s j R E q b n d I 3 r m X b t 2 i a w I B W k W g o d f 3 S O / Q 1 a 2 g W K p N A u W v k D V i + l 0 S v w e g O s B 2 r 1 Z N r W k B g o H F X J L l Y e Q S A r z r h K 2 L e / k N p c a 3 W I 0 i R x B A G N f l a C X i I p d i W y G C S E x A o E F w C 6 b V 8 j y s P K 2 O n 8 P q V I K l J Q g + F F i G g l D q Q W i F K l R v i O R q X g N I v i B U 2 n 6 F V w K N B N W O w G g w f 7 s x r c I D a r U U J x l y w X J u n H 2 u a 7 p K X c 9 r i Q Y j v Q / l R 8 7 n a G t W 7 a I H U q C p B p H R i 2 i X F W r e 2 4 a B h M R E Y 7 1 W F v I b + 0 p y 3 T A + I m y C r q A 9 K w E w p E w 9 f b 2 C e d 1 0 c I e c q t q d l c D N N j z e x + n G 6 6 9 V Q j 7 6 9 O S 5 t R b c g f m H z Q W e s 3 p u I E F L 8 / O u O o i G P F o T A i 7 3 S H l K s a j U Z o N h 2 i 4 9 4 w Y n N x 4 / f X C z 0 B B / N 6 T J 2 n p q p U 0 P D B I L p e b + t k 3 W r F 2 L U X C Y Z F U i u / r J Y H C v X v g 2 D 7 6 r + 9 + H 3 3 m 3 + 4 X 7 e B z N t D f 3 X U H n R o b Y U H L E a Z S P H T w d f F 9 h c y V o P h T C n B 9 t Y p a q g F C o k 3 Q m U r v J Z J B S 3 n Y N 0 N / J J 6 l P J 5 V N R z P x 6 o v 9 y + 2 X E + a g G t J B o q R l G T Y 6 v d 4 u c J w d O D p / N 6 n e + l 9 7 3 m v v I v K i q 3 A Y k D q i X p E v z 5 I 6 z x 1 e q 4 h Q 4 y d Z E 2 O o D o L G w g E A v T C 7 q e p Y 4 m X N i y 5 h W z s s M 8 H m C C J i F E g M E u v n h + m p M k h x m d q A R M g P R V M Q q 1 g V A I q K N X r r w D 4 5 m w 4 Q w 8 c 3 l c i Q / g 9 L G K A P h z h c O W 3 7 S a z M I / g 1 8 C E R R a F l Y X 8 l 3 / 6 Z 3 T P d 7 5 N P f 4 G O j 0 1 w R 2 F j f 7 i 5 j v o 2 8 8 / x R o i y e 0 h + T w m t u W R y K y F N u C Q 5 t + 2 y G 2 G C C c U m Z k d N y T e I h 2 s B M p b v k Z t O 6 m D E c G Z G f r 0 r W + h U 4 c O k c l s J q v N R k 0 t r R T m D m f d N e v 4 N 5 f x + b M i x z G T M 7 H 2 N H F 7 a n 7 r M o f p 7 7 / y 3 7 9 q s q c o m 8 I 4 h o t 2 9 d m F 5 l i k W t I F v Z P S W x X A D V x b y F i t J 0 e 5 Q b 1 k y t v I K G c z K 0 B u m P r 4 M 2 d 6 a c e N N 1 P O F q I G B 5 t B 2 o z a O o H e G a v G T 0 x M 0 8 r O T i b 1 l N A O W i C K q d b G S H Z F z 6 w d c z o 3 b a 4 7 H c e q 8 R s q A c m x S G K F N r j / 0 D E 2 Q 0 u z / N E u u B 6 c T 9 1 G W B Q A 4 0 R L 2 c Q e C 4 V Y 8 L A C f I b u 2 7 O P N S l 3 I q y h Y Q 6 m W W P u 7 j t D n 7 n l L j E n C i T I 5 1 G 7 j 0 1 T t t 3 N s p M s R f V A F v G 2 A J Q s G x k e Z X c A k T w 2 2 W J 8 X n 6 e J i Y 0 w v R R V q t o Z w t M Q V w f / 8 E l U K w Q o b V 4 W y 0 3 9 / / x n / E 1 z 1 J 7 d x e 1 d X V S Q 3 M L Z Z n 4 l E 6 z / 7 e A U u f 3 U V e D l U 6 y h e F e w J 3 w 5 B F K a l a z v 9 w h y o g N h w / T 7 J S V D v e a a f G y t S I f C 7 l 6 y + W Z v J V g T k Y o Y 6 u R b S o D P p R R Z b X p J V s e O H C I r t 2 4 g Q Z D + 8 l q d F G 7 e 5 X Y r g T k r b U 4 y y O U C r J m G z 1 2 a L / I Y q 4 G L B a g 5 C 2 i A i u K R l Z C t R X 3 F C j Z D 1 p o z U 6 7 x U 3 / + Z k n x d w j v f b Q A 3 w e Q 9 5 E 7 9 2 4 i X 5 9 p H L b K P D Z 7 a w l s s J f c V r g X + b 5 9 6 S 6 f l q t B C T 4 / H b Z x 4 J P A 8 2 O 3 0 R 5 Z / h 0 i k + l m J T w 0 + C T I g l A n Z E O 1 y H H b W q E y c + a C B 3 B n c t Z A 1 V 4 F k V T T 0 H 1 N r 5 c Y T g x 9 E L e b W k i R 7 K V p m P j 9 P p 4 K 7 l d d u r 2 Z W l J c 6 b i b Q l z g 3 v B Y J C 1 S Y N P V w O U A D J a 5 S u 9 E 6 / w + V j I n O U + R i V Y T U w 6 e T 0 r P c y y y Y d p G 5 j B W w / E X B z 2 t Z V 7 H g q Y a A H 7 j W J R A d Y m m B Q Z T K T I k 7 O I K G i O B U z 4 5 p A j T U N B G G 1 8 n B G Z H D q K 1 s i a 4 d t 7 X 2 Z h 5 K b h + 4 b j r k f C S l B n r l e b X o G f t v K z g f m E S 8 x T W G g p q x k z b a W 2 j m N V d / 7 Q r q 7 Y I g O h + G b V g u H a S Y n q j P g S y P 7 V e 9 a 2 U p N 7 s b S P o f X R c d 8 7 V 1 x H + 3 r Z X C h B J c m 7 v M E G c Z 6 c 6 V Y y s E l z / O R p 2 r 7 c R N s W p W g p k + n Z 0 3 Z 6 h v 9 g E m i B q q 2 Y A t 7 c 3 E g G r Z e p h x p f O X 5 g Q J d M P d 7 N t M B z r f y u C C P b E 9 X I B D S w P 3 F N V + l K i N U A c i i P E f f s z E 4 J o T C 5 u B 8 G J / n D U 0 e P s C / I / g u b V x l j m s 0 v l m y d Z 4 + e P e v k D 2 T Z y 8 e K j T g S N N D / 3 P 2 S 8 E 1 R q g u h 6 L m Q C V C b a G o y R b O l V g V E H S Y g o n P Q R m Z h J v i F F Y I a I D E 2 P Z N p 9 s s y 5 Z p j k s m k D s U D a j I B I J N u N F K + v v f d 8 C 5 p Q 0 a B T H z J f X 0 D b D K a 6 N z o / C Z 8 X o 4 w t p r W s s B w z x s M U K P f J 4 I E r / T b B J G U s s q v D F T o 4 W W m Y Q C 4 H l R K / U s k k r R k d e l k P F S 8 A Z k A + F L Y x h / W Q A K 6 3 O X r U O m h z e U V 6 T h 6 w J q x l Y A e O 8 Z + Q 3 / / I E V j C T p x 8 h S d H x 6 h 7 g U L R C Q R v g V c P P Z A 5 C P K g S x x 5 V M D y A W w h H e 4 s m I W L W Q T 2 e 7 4 Q 5 Y 3 J i 5 W C 5 U j O 6 I S l O P E A L z q a w u 4 U 8 n z z S h j T y A f 8 g d N 3 F P A f 4 J h g d 9 3 a E w / o A W z g y t f j o A U D d S 5 L v m 4 4 4 M D 0 o Y W / P m C x T 1 0 / e J N F I m n x U T J / w g w m u Q k U X + D n z K Z t H g g m P 8 D o F Y 5 o K 5 m d C E Q D q t O 2 + 9 m 0 8 f r c x c I h N c O 1 2 q x r U W H e 4 3 4 v F b o W E E q j g C H f i 2 7 U H J U 3 t I H S g I s W t R D T o e d 1 q x e S d 3 s S H e 2 t 5 K D / R K P x y 0 c 8 l r + m X K V h R J q T K K 1 i 5 e S k 4 / D n k A 6 C W t S z G l C N A x T S h T e q A d R A a y s k Y R 9 q A M I N Q 5 z Y m U Q + T A E C Y Z m Z w l 1 + r S a x c 4 a E U U u 4 b f h 2 A i T W W 2 J T I l a E b W h a 2 p K / T D 5 b H a a 0 K x J p Q B H r W 7 f Q K + e T V A s 5 2 T / s o Y J c 4 W g 0 M q B 2 Q A t X r y 4 o q C + e L Z U 9 c 8 b O q d P x F L U 4 2 M y 8 W c K q S 4 W k D y 6 r q V 0 R X k F T Y 6 i b X + p o Y T j 1 3 Q v o T / / + U / F N u C 3 F L U / m g a L j o F g U C h K z 4 9 B T 0 X Y l T Q g P e B 4 a c A X f / x / c J 0 3 G 7 l D 0 A L f s P H 5 F c 2 G 8 T h p x q 5 R 8 p u Y D P M G c / q P t m 2 n 2 5 Y t o 0 k N o e L y 4 L e J 1 l P f l Z 0 U o Y s C o a C h p q a m 2 b 6 X H t j N S 5 W c K g l z H 4 O q H y h F d a l g Z L u s k 8 2 0 S o i n 9 S f / V c O F t M T D r / U W z C i Y S 2 q t o C D C l g I U C o g F h O M m M Z 6 j h n J Y M p k S J j O A i B s y M n A 8 U s I U h O R s d D W g / U A g j J s B y G A A g a E p E Y S o Z n o q h q z e t S s 4 O x r h e 4 A s 8 V W x a Y n x M s w p Q 2 m 2 R n d 9 k e E r E Q V C I a s A M 2 r b P W l W 4 1 L v e P s K 6 U G A T F t 7 S g l 2 M d H Z U V z w b S R y n E K p C f n d h Q M m 7 M v H y 2 e H A h g A d l j K C 0 f W Q i B V O m Z U L x K J H O 0 a 2 C e / k 8 w l h V z q G u N u O c 0 n J g c Y F L N M b Q I q W + F I h E K h E M 2 y h R F P J i n I 2 3 H e T q W S f G 6 j I F w M l Y / S a T Y n k 3 T X G m n y H o I U M C 0 b X T m h l R Q z M 8 p k B B T t G N b M i Q J A X P E q X 4 Q o Z a b 4 c H z J a P M 2 r 9 Q h x N I W C i S w P F K c c h k T N b j 9 F I h I i b D / E V F o L f g D 1 1 2 3 h V 5 6 + W W 6 d V m x R w O p t i + + d G Q C + s 4 V l / v v Z B / J a 9 U 3 0 e Y D 9 K b n p / U J O v + B Y z 6 O 5 U 2 U W 6 4 S K N D C 7 f U V g g N a K B F r d a / v N J l F 8 A I Z + p k U C y Q f C 1 L B L F e E u r m p k b z 8 1 8 A W h t 1 m Z d / O R y 0 t z e R 0 O k S H Y e N 9 C d Y + + F V k t 6 v X j F Z q U c A c R Z g f s A m t U o S n w r w o Z E 8 o Q J A D q V F o i x y z 6 H M 3 3 S 5 / Q o V 5 V Z g A y R 4 g z U Q u I K n z C k D J F H g U v Z + Y G K e O D m k B 6 4 s N I X z c m 2 n r U 5 w + f Y Z W r F g u v e G v Z G e 4 9 1 a W s b l A Y K 2 m f 9 t / k H z e y k X 2 L x r 4 2 k X 9 D Y 3 7 g e j m g u Y e + v r T v 6 T Y H L U b B D c e C l M y H q d W f i 4 Y / 0 s l E x R n z W S x W s l k s V C M h d T A v l V j U z F B G V r U L 5 d N C 7 P f 4 m F T C 5 r D z q / a u h T Q L r v + 5 m / l d 5 c O n / 3 X F + i P d 9 x A x 8 7 X 0 0 H L 6 u 8 K Q 0 n L m r g X Q f L m 2 N i E 7 v I v t V A r o 1 w E P J h M 5 z W L E z R x D 6 s g z c p E I R M K Z l 4 o 4 E N 5 7 Z d u w W N k O B T A m w U y q T T N 1 m W b 6 W t P P F g g 0 x y U m s j K 8 P p 9 1 N z R z q e U 5 i r Z H X Y y e 1 r J 7 f O S g z V R U 2 u r I J N i I g I g k + I H G W S 1 B 0 L p F X l R C v w 3 N j b S d 7 / 7 X X r s s c f E e w X Y D 2 A Y Q d k G t m / f L l 7 f 8 Y 5 3 i N d K + N S n P i V e u / w Z s l v / 4 4 w 5 6 a G s d Z u b m 2 l y a o J 7 r T k 8 d R k Y M 8 x y e 1 l j r G I q A I + 4 u y X D j j I y t I n i Y y l y G Y t L X F p U 1 p 5 Y X F r f 4 p g T R i e H 5 S 1 9 p N L V p 1 d U A / w b t Z l W g I p n M 8 E 0 J b L F X h m + h e 4 x O k C q E 4 D T p V Q V Y P W y E 2 A i q q d j K H 4 Q 8 h r F a 4 X f n G Q f C 0 B G C a p U f e U r X x H v B w e l u u j r 1 6 + n e + 6 5 h z Z s 2 E B e u U L s j h 0 7 a P f u 3 W J 7 9 W p p i O P x x x + n f / m X f 6 H n n n u O v v G N b 9 D A w A B t 2 r S J v v e 9 7 4 n P U Z n p 9 I S o c F o D q s a 7 w m D M h 8 s v f u G C H r J h A t Q 8 M J m Y o q j F S 6 F g u X p R F i U D k J G N c a m k I 0 Y 2 f + V Q s E L 5 w l w s X O 4 c / v o m o m S 1 m s i Y z d L o 6 C g 7 6 2 k m T 5 Y S L D g w B 9 H r Z v u G x c O f L 6 B 4 h 3 V W w Y + m b L S 0 e S N 9 5 u H v y H u K w D H 1 k C o b T 4 l r T s Z S Z F X 5 N z g e S R p a I O d O m Q w 4 m 0 6 K f D 2 H H G p 3 6 Y T P Z 1 J J a r F L p u H 1 1 1 9 P S 5 Y s o d d f l 6 a J 9 P R I i 5 1 h 6 O G R R x 6 h M 2 f O 0 M a N G 8 W + L V u 2 0 L v e 9 S 7 R b v / w D / 8 g 9 t 1 9 9 9 1 8 r S l 6 8 s k n B f G + 9 K U v 0 d v f / n b 6 0 Y 9 + J D 7 H I 0 k m E I D C V r W / K x e G 2 e H J v E F T A S i Z S F E 4 E h L a q h K w v D 8 K V q o H N k W G M U o q s 0 0 T j c b I 4 y 6 G w 7 E w W Z p 7 w j S b J Z i I h + V t r D Y 7 D X E v u H n z J l 1 T R I t k h p 1 s n X y z W u g d D o q V D O P x B J n t R v r N Y 4 / T m n V L a d X q b e R g d R G P R S i d 5 u s z W c h l s d L + o X 5 2 5 K V j Y a Z m Y z l R H h j T J q y 6 g Y w 8 h R B J y 6 I 0 V p 5 a n M u 4 N 9 5 A u / o e p 3 0 D 5 4 S p p g Q R 9 C D m G c m R P S 2 k 2 h G l x y r 5 d H r J r Q q w N 8 i E U o 9 z w X 8 S 1 6 F z K U / 9 1 W f l r U u H X + 7 7 j x 2 Q A I x 5 V S h W g Y 1 7 r F d f f V 3 Y 3 J W A K e e Y v z Q 9 L d W P g 6 W R M 6 H H R 5 p P n t z 2 I p k O H D x E h w 8 d E S k 7 0 A 5 I p M W 4 1 3 O 7 D 4 l J h P W Q C Q C Z M B l t r l j a 5 S O f v 4 E 6 O z u o t b G N b r 9 3 I y 1 a 3 k Z u / l 2 r x U Q + H / s o z U 3 U 0 e A l r 9 t O m / h 7 s 4 E Q H T t + k v b u f Z W G J s / T y V N n 6 P C B w z T K / q U W W C k / m R 3 i L a m 9 X H Y D / Z d d 3 6 J 9 / e d E 5 4 L d 2 X y a v n L 3 O 1 g r Y q V E 8 b U C Q C Z M 4 9 B b X A x k 1 A J k w s x c k A k + H B J U 9 S x 0 5 c k q Z i P W s o q y R l r W L N n V o b S k y a o 9 5 6 u Y G 4 w G z S x W B T f e e A P 3 3 P r p J 2 j / E y d P i 1 m 0 8 X i S D j F Z f s 0 m w Q s v v k w j w 8 P 0 i 1 8 8 S A N n h s T Y F h 7 W + N g 4 a 6 F r h c Z D w i o E 2 O v x 0 t v v u E G Y B s H C l P H a w M z O q U Q d S 4 y q A M F S p n S H 0 9 N C 6 7 S 5 V p B J r j W h x v n Q Y U q w 5 n z f l q 1 i 7 o / L 4 x Y l u 5 B J A l + k o 7 0 0 p J 9 j W x R B a e g g 8 Z 4 1 9 y R r w k 5 f E 7 V 7 P d T t 9 1 E n 3 + M i f y v 9 c P d L / N 5 P X f z + O 7 / / E V r c 2 E S f u / 0 d I h S O D A f 1 t P Z 0 w V / S v 1 N M N E T b w o f D o G w S q U P y Z w D I 6 Z O 1 k z Z U f 3 p i T L x 6 L U x k / q z R + V u I g P 6 O w P T F z 3 z h q 9 o p 7 w C 0 x p N P P U O r V q 2 Q 9 0 j A 7 M o n n 3 y G r r l m j a j / 5 n S 7 q I m 1 z Z q 1 a 2 j J 4 k U i C r R 2 7 W q K 8 9 N N s 0 Z C 1 R y M i 7 i Q T 1 e U F w E 4 w U u X L h Y D y v 3 9 / a x B i g O 8 1 e B k T Y V T T b I f 5 F K Z n J U w H m a N K I + 5 o L 5 F K 5 t k W k B z Q K C 9 N t Z c O C e b d k E m S l t r C 7 W 3 t V J 3 d 5 d 4 F Z F K F T A m F U v P i O v Z v u w 2 u v / 1 Y 9 Q 3 J T n e 0 n f Z y O J X R d N I J p e B X j x z W v z m 4 f O D h F J i b q u F N U 1 S d F Y I j Z v h L 2 G e E X 8 f 1 x V n s x D 1 J q C Z l L w 8 n B f a B x M R M Z E P v F G s Q x y D A p 9 i L h N b B A p Z c c x n 7 7 y b T o 2 O i P 1 f v O v t 9 O D B N + g T 2 3 e K z 2 F 1 / M E f / A G d P H m S b r 7 5 Z r 7 v b r H e 1 9 a t W + m j H / 0 o P f H E E y w T q + h n P / u Z 8 L m A Z 5 9 9 V v h e v b 2 9 1 N f X V / E 5 n h i e 3 4 D 4 l Q R D Y H p C 6 V z L 0 M 8 O 5 0 J 2 T N V C N D U 1 R U 6 n U / w B 4 5 E s t T p Y w O U J e g o w a f H w n i H a f O 1 W 8 V 1 3 j X S T c + f 6 x e A k H O C 5 I J j K k k 9 Z 0 r w K 9 g 9 Z a P M C 1 a i m C s i V w x n U 9 2 l 3 u O m h A 5 J z r g V q c P t V t S E m Y 7 2 0 v v s G + s d d D 7 O f U o x Y z h W o K m t G A I G v B 2 t R 4 X I + t f M W + t q j j 3 A H V / 6 Q Z l I J 8 p t t u p + p g f F F D L h a + I S z b P I 1 o L Q A E z e T S / G 9 J 5 m Q H n r 5 s 1 + U v y 0 B k T k l 3 H 2 x 8 D v h Q 1 U i E + B n 0 w w a 6 b w c w Q K Z w u F I g U x A m 9 t U R i Y A P f K 2 G 6 + n c / 0 D Y k G u W u H v 7 g X d 9 O p r + 4 U Z M x e A T D P q 4 f 8 K K J v C L w M 9 f J A J o i Y T M D Z 6 X k Q A 9 Q A y g U T 4 i 6 Y k H / L H r + w i m 4 j z z x 8 g E 0 w 9 t A C 0 k d l g o v t e f o n + 8 L r t b M J J E w E B l H Y D G q 1 2 Q a Z g O l W S u Q D g + 5 F I T P x h y n q I T d a p 6 W l y 8 T k D w b D 4 n U Q W k w 6 9 r G H L 2 + 9 i k + l 3 B S V O R C 7 G p k m 8 K F g e j 0 c k z K J E F j A 8 M l o I p d Z C t 2 c D e Z w N d O T w M T Y 3 x D z G q s A 6 Q Z s 3 b a T x 8 b m n I D e y u T S O N W m q Y H 1 n m s b C p T 4 T V i 2 H C d a k s x A b N G W M O 4 9 K 8 N u 6 R D Q v l k H e n J E m u O N R p z L h d p H Q W l g M W g / 8 J U y / l z a l V x B J I b d S 8 / H + 1 4 + L f D k H + 3 y o R Q G y Y J q 9 k m f n s 1 j 5 O G k b g 7 t x / s O Y l d 3 l E J 0 Z k o + d P i 8 1 N z W R 1 W K m T D o p f M J 4 K E D h w D Q Z 5 U D P x z 7 2 M f E H P P z w w + I V Y 1 G v v i o V p v z a 1 7 4 m X v / y L / 9 S j D M B + D 7 W U P 7 6 1 7 8 u 3 n / + 8 5 8 X r 7 + r K J E w o 5 O t P w c / 2 q j 0 Q B G N E 7 l g s Q h N c + 9 2 6 h R K Z 5 U K p Q J M b W Y r p Q Q 4 / u 6 3 f 1 y Y L n r j X V o 0 8 Q N H G P 6 1 1 9 8 Q 5 s 9 c 0 O l 0 s A B n h D A i H G + E 6 c Q w s 2 O u C G i r x 0 C v v X F I 9 P D f / t / f J Y v F Q P / 4 P / 5 J f H b v O 9 9 L G X l q g Y K 3 b t k q b 5 V D q R y 0 t n M z 7 T o 7 Q G 5 b q a m H X 0 R S M Z a Y 0 S 4 c B i 2 M a f V p e E i y d k f m u R Y i R Y v J 0 + p B 0 E F q X F Q E g s + E G b 5 W C w q u S E Q E s O U w m s n K j 9 W O + 2 f m g W c Y j 5 L G o v L C t D b 5 P N T S 3 C T + M O P a I Y 9 P / f j H P 6 a P f / z j Y v u v / / q v 6 Q c / + A H N z M z Q F 7 7 w B X r l l V f o 5 z + X i n H + y Z / 8 i U j I B X A M / K v j c g L y 3 / 7 t p U 9 h u p w h 5 f L x s x I L S a t m 3 i J C Z w h Y a D Y / x Q R j y 9 C P q j c 2 i k U S 1 N X V J X 9 L A z x z L d 9 4 3 z R r h i Y f b / A T z 8 3 y u Z i 0 2 r E v N R C S f + L x p + n O O 2 8 T U U E 9 s z Q a i 9 P C R U t p 7 Z o 1 9 M L z z 1 B b x w K a G B 8 T j v 7 z z z 1 P f 8 I m y 5 G T R 2 n z + k 3 c o 3 6 a P v j J T 9 D t 2 7 b T K / s P 8 1 0 k a N m K 1 X T 6 1 D H a t P l 6 2 v / a X t r I v t 7 e P S + y c B U b w W B 1 0 G O H D 8 j v 9 J C n n 7 7 x E r m s t R M P o W F Y F U i C L g O R O C V Y g G x z 3 S E 2 u U 1 n Y g l K Y F H x K g C 3 s B Y W a h q i v r n J Z O H n m J Y 6 R m g q k 5 1 2 8 L m i f N 0 H z S j C i S w K 6 d i X N D 7 U p c D v h g / F y I X 4 o W p S W f A Q o q 4 x a u I e r H m B n / y Z T n I 7 a + T E 6 Q k E 7 2 v y 5 t h E k U y g p J t 7 Z W h B / j m s l K g H n 9 d H 7 3 n P O 4 V w 7 H r + R Y p F y 3 0 Z Z F N / / v O f o / P D w 6 y F r P T l L 3 + J b r r 5 F p H V / K d / 9 m f 0 / X / + Z 3 K x r 4 P o 4 9 e / / g 1 q c d h o 8 e J F 9 P q e 5 + h H P / k p L V u 2 j K z s g 2 C a A x Z 2 j r K / N D F Z u i b T 7 M S o K J e l B j I B F E x E + p g o 9 c 3 t s Z j Z B F O R C Q C Z l F S h i p l e c p t + + p Z b p I 0 q A D e t b P 4 2 N T Z S a 2 s L a 3 y / e P U 3 e s n N W i i U z 9 J j z K I D r O F 2 s N a 8 2 2 y j 3 / c 0 0 Z a 2 8 r W A o Z n g Q 7 7 x x h v C O o l G o 2 L 7 K q p D I h Q / U 7 3 B V Y 9 d H n P h j 0 x N 3 I u y S W T L S A E J 2 P e 5 I P t c F V y X c G q S e 1 0 2 a m b 4 Y H 7 Q T n Z T U L g E a 0 O d n j S L e g x G e Z X 4 b I C / o L H w k K T b 2 t p K N 9 y w l X Y 9 9 y J l V Q U P w 8 l J m o 7 1 U y q Z p L 7 e k 3 T k 6 D F a t 3 a d I J n Z b K I P f / j D 9 P F P f I L 3 n 6 T / 9 a 1 v 0 c 8 f u J + G h o b p A x / 4 f f r k H 3 + K N m 6 8 l h 7 7 z a / p P e / 9 P d q 7 b y 8 N D 4 9 T 3 9 l T g n B q K H l r M N H i i T h d x x p x Z 3 c 3 3 d S z i M Y C I x S O u a j e d a Z M s n 8 l O h V V Q i 1 S h Q C s j 1 t t I Y O H D 5 a W D I M m x l C V K E K p M v v 0 I R H Z x z 9 i M 8 X E t X z o g 3 9 F b o t X + H 8 9 g W L j 3 3 r r r f T N b 3 6 T H n 3 0 U R F 8 O n j w I P 3 q V 7 8 S O X q f / e y l z 6 a 4 0 m E 4 N z y c b 3 D o p 7 1 o o Q z A Y m B W D b 2 1 p c 6 H D 7 G j 7 K I 2 V / m Y D w C n G s 6 1 u s q q m J z G W s v o L z 0 X x k b 2 7 X u N l i x Z z D 8 + Q 3 a 7 V Q x I + h z t 5 L e h I C Y T W 0 e o x l i b t O s E H P B V Z B g o d b o B Z D T o h Z / x 2 z a b g x J M K I T 1 F c z M B u n T j z 3 E W s Y t O o t q Q E Q N w Q Y 1 U L d D i f Y j h Q u B G / U + L T A 4 + 7 Z r 1 t N 9 e 1 4 W m q 0 y 9 S S o K 7 Y q e O v a t b T a f 7 P w t R T E A s M 0 1 b u H / u b T n 5 D 3 X D r 8 L p h 8 J f O h K g H V g S x G u 5 g V i s F Y a A J d Q F v J 3 B y L n B S F K m t B v e i y G m J 5 U v h d s u T g I i O h M E 1 N z 9 D e / c + z E D e w 0 x 6 j L Z u 3 U F e z P m k B k E d 2 U w p A 7 A H W l 3 r / G J t 9 7 T a r C A 5 U q n G n x s B U h r 7 x z E N k Y F 8 E 3 0 Z x F f h A y P C u E L e p C p h + K H O s N 6 S E w i y o J Y G 0 r V E R T a x F J w m o K p v N x b j j c N H f 3 f w X l M x U v q / s y E v y 1 q W D q e s m e e s / L u o i 1 G x i i B r s C 2 h q a p K 1 k 1 + 3 4 L 0 W W C 4 U t f N q A W k 3 5 6 b N I h o G x 3 y l p l q t C J Y U 8 z s F M s L h N g n / B 2 M r S d Z E i 3 p 6 d M 3 W 2 U S G r 7 0 8 m w L L z 7 S z b 6 c g w u r B X c c A s Y L + 8 R j 9 v 0 8 + Q i 5 n + T G o S e 5 m 8 1 Y h Q i V o N R I q s M a S p p L 6 6 u r A B d D T 2 E S v 9 P f J 7 3 C O O B P Z W m h r a H 6 Y 1 r l c h j t C T C n O 0 7 f f 8 2 U a n t G E G q u h T s J e R T n q 6 k t B J p h U R 4 6 e q F k 2 i + S p 1 F o y j U a O c W 9 Z 7 n D B 7 F r V l q a l T Z k C m X q n U I 1 H s u t B p h x 8 L B X g J + G Z Q 1 t 2 d X a S n 3 2 d Z 5 5 + T s z l 0 Q J k i q o L N s j o m y 7 t F F w 6 e X 3 V k D N a J D K V n 5 o 1 F A Z N 2 d + s Q i Z A K 7 f w b U A m p X A K o C Y T N N T e c 2 c L 5 m 0 i E + Z 9 D l b i 0 r K i Q N 6 I 6 S l i i 7 W l m b 5 4 y x f n R q a r u C D U p a G Q L f H M s 7 v o 1 l t u r i s 1 a O z E J P m X N + m W 9 q 0 X 8 K 8 Q a l Y q q i I S a f R W v l R E 6 Z 5 5 Z h d t v x E J t x 6 y 1 l i 5 Q 1 t n f D y R o j Z 5 X l A t Y L 2 s S G S G / s v L z 1 A j F h F Q L k t F k I p h c B W Q s A v N r O Z V h r U U T D 9 9 5 F n z 2 U Q V I / A M g 7 m 3 r l p D P 9 m 3 V 1 w C x q T M / A E i h t / / 0 B / R q c F 5 l g L T M v 0 q 6 o Z h d m w i X 2 1 1 8 L H x c Z q a n B I 1 H 6 w 6 D n 4 l F N e j x a O e 5 w P i Q w c C J u r x Z 6 V n z E K a Q 2 a 2 T D I t Y B 4 F A w E 6 c P A I a 6 5 2 a m 9 v Z x N V i t T F W c J T f A K f r G G V t a m Q i I p 8 w E b W Z K F k m r w 2 C 0 3 H B q j J u V B 8 T 4 s 3 h q x 8 X J a e O P U a 7 T / P p p f m 1 q q t l S R u g Q m T Y 4 m f G B s R 2 + g 5 v E 1 t 5 P G w X y r f F i J 4 y G x H B S J X h X l S C t y s p U 9 P S l N K o L H S G Q d 9 9 Y 6 / 4 n O I X f P D V U L N G 5 K G q i D z r 7 y y T x B J X U e g X i C c i x 4 U 0 T 6 k I V 0 I z s 2 e o c U N c h E X R i 1 t h f v B 4 O b s 7 C z 7 W W n h 8 7 W 3 t 4 k O Y T a Z I R + T 5 s S Y h Z a 0 J c m p 8 r t m 0 h l q t J S a t H q T + F A F 9 k P / 9 w H q a N C Y v 1 C r E M Z 5 y C O y N 9 T 5 h n H 4 X 4 a c S F 6 1 m i q P d S 1 u a K B T 3 O l N x C L 0 0 z / 6 U z r Y i 7 l V 8 o f z x V V C z R s V j Z K h 0 E G R N T A f M g G K t 9 T m 0 C + p X C / i m R C b R T H W V C f Y t 5 A k B W R C 5 6 5 F o T g j v y A P E X m H r c 2 t F L c M 0 0 u 7 X 6 Z X X 3 u d N Z G F x i J Z W t i U I I e K T I B F h w k w 3 Z T i n w B S B s 9 O m Z i z i K B J + 6 K Z F E X T 0 3 B 4 y s i k T V q t h J w B U y 2 y T A b p H p E q N M U E N 1 c o H B 9 G I i L j H H c a G N j + f 9 7 6 d v r J K 7 s v n E x X c U G Q J K p c j s S U d f T q 8 4 X S 8 1 v M 9 Z u J e n C Y v d T l v o b M 5 g y b N w Y 6 O G w R t d Y V N 0 M M C s s Y C Z b 3 D 1 6 / h 1 Z 1 b q P b 3 3 I b b d m w h S b f c x t 1 c I f v s U r L u 6 j h 0 U l J R x R y J m a g Z 0 / b R G I q K z c a m 5 w l p 8 3 M B q R E F h N V T g m C l k a 0 D + a d d q w s w Q T C n C U A 1 4 K a E e o g R I s B Z N L e E 5 u L i R h f q 1 l E C R F C / 8 u d H 6 b X B k 7 Q N U 2 1 s y m u 4 t J C N y g x F e v j B x 0 m V 6 a H z S U r u d 2 1 Z 3 T G U 2 F y W C t P X x A a J c x E 8 F 1 4 F 3 p m 0 l y y G F x N E 1 A G F t s I s l + S T 0 X I 4 / e R O W W k i C n N w m l h 4 c x T O J c h l 8 l I A T Y T 2 + z 2 A u F w 5 k A q J c a 0 s j k X 3 b f n S e q b n a F 0 O s n k D p P F i o F W M 5 t m P j G u 5 r K B P A a y I + C g Z e 0 c I B Y 1 Z A I r 5 w A h 8 1 h z y i a R 7 F M 7 b 6 Y W r 5 / W d n T S Q / s u Y n m u q y b f v K F D q D y N R I 6 x n 9 F J a X b c k b u G F K B a C C Y m h D Z y m v 3 U y w K / j A U e U y p a 8 i w R L P v G i 1 z O G q u K Q 2 A V g L D 5 O P 8 O M q N k e d B m U G R i O b r v g V / Q x z 7 y b g r x Z 7 6 E l f L 2 N N m s l R 1 / Z G R M z w T F O f v O n q O t W z f T c y + 8 R I 3 L l 1 J s o F 9 M A W l b s Y z + x 8 v P 8 7 e L g g h t h s x w a L g o E w P X q p d R g c v T k 1 / s h / m G Q e J w J C r y 6 T B z F g V u G t g M n + H 3 W P 3 e Y f H R + 9 Z 9 S D 7 q I u E q o e a N A q H y I S M Z V A O d A J x 6 + C I 1 x 5 4 q Y C b F T r 7 e o r P 8 i 0 g x y l v R 2 8 r 7 N A A R q m U E w L c 5 M m K h 1 a 0 o n i h u Q Q I E M W E g E x P r 5 z / / N 7 r j r j t E R a N z f e d o C Z N g a G C A D h 4 8 I m q C 7 9 y x X U z A y 6 R T d C d / L 5 4 I 4 I c J q / t p g Z C 0 s h T o r 3 + z i + 6 4 / S 3 k k K 8 d 7 f S F Z 5 7 m 6 y 0 1 z 7 S k V 0 i m B k i j z Y 5 A 5 4 D Z G s g c E q e U L V E M / G K s K p X P k t V g o j v X r K d l / o 0 0 F Z b M x o u G q 4 S a N w p J N l o y A S C S O r t 6 r r D l K w x s 8 v M y e C Q y Y a w X B S / V A J m G I 4 d Z 2 C o L C s Z 4 r u 1 m 7 c J S N 8 q d Q Q F 8 b q M j T x k 2 7 3 o W L i S P 2 y t m A h 8 6 f I w m J 6 Z p y + a t 9 N a 7 b h c B l 7 N n + + j w o Q O i D k K a z T y r y V G R x O r g Q i Q 0 R b F M 8 T f R T u l Y + e A p y K Q M u A K o U Q 5 S Y e A W i b A I a m j J t M D d y M c g Q p o l I x h l L P 4 u y P T H O 3 b S e z Z s o r e v W k 2 b u j p o M l Q + W H 4 V b x 6 E h t I u K K 0 A 5 s 7 4 + A R 1 d J S n 9 9 c D Z D s Y Y y a p A m w d Q E Y E E m N R 6 2 A i d l p k a D j q q N F w b A z 1 9 H K 0 q K m c g G L x 5 G S e e o d 7 + V 4 m a c e O b T Q S P U L t z r U i n J 6 v E o W b i g 4 I E 9 Z p 8 9 F s M k k N N k k l n e j t o 9 X L S l e Q G B 2 f p q + 8 u E u X k J X q 5 4 F Q G L y G z 4 W e A B 3 J j Q t R w 8 M o 0 q h w J h y 1 Y / l K + v s n H q O P b r u R + i e k G c 0 h v i e v z U C L / N u r 5 u j N C 1 c 1 1 L w h u l k 9 M g F 4 q M i S m C / i b M + A T J W m e G i h Z J k b w z b q d K + r i 0 z A 2 v Y 0 L W z M 0 v H x c l 8 I F Z 3 C 0 T j N B E J 0 0 0 0 3 y h n l e T a f E q w J y r W K G i 5 r A 2 E 4 G F D I B G T k 2 b N q + D x 2 + v N t O + n G n g X 0 z g 0 b B V E x N S O f w w L R e e E T J T T t A P / I Y c n Q X S t W i O O 2 L 1 p I Z p N Z D O r i K p F h j t f d Z 0 7 R z s W L C 2 Q C w r k 4 d T W 0 s o a + K v y X E w w T k w N 5 m D q V A P 9 A y j A v 9 y v m A v g F G h e j J j D f S s y Z q m A 5 l o G / O h u X F h J r c R e F f n Z q l p L Z F J l c H X R m y k w 3 L p J I c m y K z T K D W e Q R 6 m E g u J 8 W Y m V F F S L R C I 2 z 3 7 W 0 r T R Q g 6 D B b 8 6 d K 2 g o x Q f E a 4 Z J 1 c D N t 2 n R W v r P T z w h P l d g 4 + 9 c t 6 h 0 H h a A M t E m z Z Q P P X S 4 b 5 S 3 L i K u a q h 5 w 3 C w 7 4 X 8 I n / l w V f M g c J 0 + P k O 8 C p A A R j U r J g P Y J I a 3 H N 7 z h i M 7 f R l h R k 5 m w / Q m U k T b V r i Z m 2 B i K Q 0 V w h 6 I M l + 2 u l x G 1 3 b V V Q f 4 a S R T U g k K m F t 2 t K o C R a v X r 1 q p f y u C C x o / d y Y / p q 9 4 2 G j q A u I W h A Y j 1 r Y 2 E R T k T C 1 s r / U 4 H X T w Y F i 9 r i C I P t 0 v i r R R + D u D d v p 4 N n 5 t W l F X C X T B c G Y y y / n 7 p S F n c 0 M V E o F r P a i x g K h 5 k M m 7 W M 2 X M B z h 0 m K 5 4 w J i N k 6 i r 0 A I F M m Y q C Y k 0 k T j 9 L q N p h e 0 m d Y T x b T J r B I G P L q Q K b j 4 2 Y R 4 h 5 m I n r Y p z E a z Q U y o a A + M H h + n N r Y x 9 G D y + m g T D Y j N L F 6 c X k M C r d 5 J D I B s f Q 0 + 3 y n K Z 7 K 0 M D s R I F M 2 t w 7 L Z m g 6 b T 4 + c E X 5 K 2 r u F x g v P 8 7 / 0 j X b d t O 7 / v A h + l z n 5 c K d f z g + / e J V 6 C l p U W Y f X M F x D 6 a L E q J Y Z 7 a S Q 0 s w m y S Z w Z n o 0 h L K g Y h k D O o B W Z P B G a m 6 L F n 9 o i y 0 b r g c 0 b Y l 1 r T l h F T S b q Y i F q Y E 0 n q H Z w i b 5 O P G l V F X N S A w C N S C L P W I I f x J y J G a u T 7 z k a K 9 + 6 2 t p A z 0 y w 1 k A x E K d W T E m d 1 S q L B f N S u l 2 W q Y 7 7 Z V f x 2 Y V i 8 e E k e v f + 3 v v V P t I i d 4 o U L u m j x 0 p V 0 t v d k I Q J 2 / P g J k S Q 7 1 / G o q Y E A N S + c + x q 2 c w G m r s 9 y b 9 9 k L + 3 R s X Q O c k o f f 3 Y v b d + 6 T k z p q I Z I O k 0 W Z q z N X K o B + 8 c m K R m c p e V 8 / + q 0 I D V Q 0 K S 1 e x H 9 y 4 u 7 y G W z U 4 h 9 r D s 2 r K d n j x 8 R n 2 N 6 u x Z C 2 / L u 2 b i J n P k Q 2 R w 2 E b g Y 6 u s T Z d B G h w Z o / e b r y O a 0 i f q A h r S F x q Y G x D V 4 m 5 t o q L d P R C k / 9 X t / T W f G 5 j + 0 c R U X F 4 b v / 5 + H 8 h + 4 9 6 Z C h / n o o 7 + h b d u 2 y f U T p J 4 V v S / q m b / 1 r X e I 9 / V C c c w L A D / n G J i Y C 0 C u C G s t t 4 W J H 2 f z K h + l E 2 c G a G l P O 4 V C E T L b n N T g s 5 H D 4 S 6 Q I 5 6 J U D g 9 T q 2 O p e I 9 p n W k D W G y s s n n Y b P r w U d e p A + 8 s 3 K O 3 P B E k O 7 9 2 Q / 4 P v k 3 c U p u M i T O K g G J v 7 / 3 3 T Q W D t F b V 6 6 h 5 4 + f o 0 Q u U C B Y O p 1 n U p S S F E N v 4 V y a 3 A h P 8 v 3 k c w Y + F z d b q S s n g B L S C 7 w 7 x O c g 4 1 W 8 + T D 8 + y u h v L L a u x Y w o 5 z p B W I t J w j H w o X 6 c 4 T U G I + e o j b X S t 0 g R C 7 J + z S Z A p c C U K z I g 9 s / Y a P E z C n q a H W R 3 + U k E / s 4 f R O T d P b U a X J a r L R 6 z R p q 8 N j o w E C O L D Y H T b N p B l 9 y f X u M z F Y r h W Y m y e B 1 0 d q u 0 j W H E a S B b 9 n a s Y j W f / O r 4 p g C c H u l H C k F X 9 t 7 1 u 2 k F n e W 7 J o p 9 5 N R 5 A Q a y O f I U C p j E g P B 1 Y D k 2 q 0 9 K 2 k m 1 C Y y L q 7 i z Y f h k d e D + Z 1 L K m d L H z 5 8 l F p b m 6 m t r a 1 U 2 9 R A j o X D 6 C p / y v M J n 8 8 V I D + 6 7 W D M S H 7 M q N U B B q 1 R G m x g J k a 7 H n m E J s a G a c c t t 9 P Q 6 D T 9 4 e + / T W S J P / P s C 5 R K p 8 T i c Z h + j u n 2 a 1 a v o C h r u H d + 9 3 + V E k k D B B n g F 6 H G g z L r W K 2 h c Y n v 3 3 Q t m b N O S r M j l 8 t K s 3 f b P c X r F e l H V d r K b L N S O J K m J Y 2 X I H R + F f O C 0 F B b F o U p y E b 9 Q u 6 l 1 U h m Q v S r B 5 + i 9 7 / v v X M i E 5 C N G N i H k Q T p x T 4 7 7 V y c o L G Q i d p M u U I 9 v k s F T C J s s J m p b 8 p E S 5 o r p y 8 p w O r 0 W A z O 6 X K J 5 N N K v i K C M 3 3 J N H 3 q X + + X 9 1 Q G t C T 4 l m B f S a d G T A k + u u n m A v H l v q A E S F V S y q 1 h h v E k a 9 n x q X F a t X g J 3 X n N J n p t / 1 l R Z j p l a q K 8 V z J d r + L N Q V W T D 7 0 4 V h h c s a J y m a 5 K 0 B M M A N k M y 5 r S h R D 2 p Q C E z m Q 0 0 G u D V j a J L o 7 D P j g y R v c + 8 N P 6 A j N 8 7 x B / c f u q N l C m t p c j T 3 + 4 6 V Z q c E r k x 2 x d Z V 1 c I J Y m N l H l N z K m 4 / 2 s Y T 1 8 f / f K e 6 7 i c k A V g w K E M B Q K y c 8 V l R T a m r Y 0 j U e w B E 3 1 t J 8 L Q U R O D Y q p E l M B v d B 6 J S h r d s N / n J 0 N 0 r t / 8 Q D l E X i o B / y z 4 v 4 1 b a B P J q Q Y J e g n + 5 + j O G u / O J u W a j I B I F M g O U K h V D H 1 i P U / 3 b F u v f z u K i 4 X V C U U M s 2 x F M r F R q c 5 K 6 Z 1 Q I v F d E p 8 X S h y h j z t H 7 L S z U t L f c O 5 1 L Y w u q B l 8 / T I u U G 6 / S f / I j o X T O h F 7 Q f 4 R z D p 1 C g M z G o t T O z n P 5 E 4 L 1 l t 0 j 5 o M f m 7 m O a O 8 / 9 k / + t k 1 3 E w I 6 l p P n + K v N b i D O p G x w J a 1 V q 7 k O h V / H Z h e H R / O H / X e i v 3 e O U P E r X M s X y N d p 7 P x Q C i U s r U B W 0 x x w s F V r x N p o 1 l p Y g V Y E U K r P x e F S z 0 d o + f Y s k E X f f f v y n v Z I A c 8 m n F F a N p 8 F 7 R S M p P 4 n U u z S a f A 1 M 0 v v V 7 7 y e 3 1 U q v 9 p 2 h V q + X J k K o F g s z t q g h 3 7 / 1 d n r p J B Y I v 4 r L C Y b f v B H O 3 7 n e w g 9 S k + r C f z m 2 5 V G h 9 V J B k U M A n f b F o i 3 O l c k a C A s 6 6 y H D h I p F q k 8 Z n x 4 M 0 h 3 / / k N p n a k L v b h 6 j l c 3 h g b 3 f f i j d F i V 7 4 e F s a / p W U w z o W 5 5 z 1 V c L h C P G W T C 2 M r k 5 K T Y C c D c U Y e F l R X d F d S a e K j 6 q i 7 w u V p + 8 E s 1 D q k b O J e 5 j v r k l T A 1 G K B 7 H / 4 / h U X b 5 k M m s R 6 U g n q O r 0 C m L 9 1 y a w m Z E N j o 8 u + 8 S q b L F I V H / c P 7 7 h O E + f U j j 9 D 9 D z x A 3 / / + 9 + j J p 5 4 S 7 / e / s Z + + 8 8 / / T I / + 5 j d 0 8 t R J s X r d d 7 / 3 P f n I C q g g I A r 0 L D z s Q m d + I V B o V H G 9 p R r I s J O U b n G K S k U X A m 2 H g v G 3 S q g W n w k k J L M O 4 2 A t H i 9 1 + 6 T V 2 q / i 8 k S B U G K 6 e z p F e / b s o R d e e I E 1 E i r 3 5 M T 7 + + 9 / g D o 6 O u j U q V P 0 + O N P i I K R 1 S Y e Q p Z q 8 E l A T 4 v V c 1 w 1 w H + a J 5 c o l 8 n T c N 8 4 v e 2 f v 1 3 3 h V T K U N D O 0 B V u q I q j O A 6 B D b S B G E I A 4 X B I y W F Y T l R a b K 6 n u Y X M d I 3 Y v o r L F 8 K H u n u D f i Q P k 9 w w w x U i a q x z l p 8 w 5 e o U R s i O 3 l c r 7 a 8 X t e q K V / K h J v p m 6 K 4 H f 0 S m S k v G a 4 B x O k T n l L 9 k P E F p 7 p Q E u C H c P r / o l O D z Y B 6 U G M P i m x O T B x V z U u 9 m 5 X 0 / + u C H 6 D 8 9 8 Q S 9 c / U N 1 O W 7 G i K / E i D E D s 9 P C w g A h A R f g V D U i 3 r J B O C r l b S U 3 j V V g 9 L B 4 1 U 9 F a J e R G N Z + q d T + y h n M D H h p O u C 1 a c N j 5 e A 1 Y 7 U R v h + n q x 2 G 7 k 8 H v F n 5 z + l 3 Y x 8 Q Y U B Y f 5 6 T t U 5 6 d 2 / Q r C P P 3 A / n W O / t t t / l U x X C o T o Y T U / 3 e c K g Z G 3 6 x F w X e G o g U o E x O 5 a p 1 O X d s C N i G P 4 o A q n r I j s L N + / 2 U a P H z 9 B S F Q 3 s 7 z j u q B E E J e p N F S m r V i k L t K k l B z T Q 4 k C r H K T m V S W n v n M F + f V r l f x 5 q D Q l 6 u X 5 w c w x Q C R P Q B R Q D 3 x y O b T p f I w V 0 m W U U l e c D r 4 R N W g / V Q r 5 L U Q T K b o 5 M A p 2 v m t / 0 p G H T s R A 7 n q 3 e p m K v O f 6 o w s F u I d / H U x R 7 D C Y W m D m Q 7 0 q d l 3 F Z c 7 i o T K l Q v T 5 O Q E C 5 D + 0 8 5 i h h w j L 3 v a C L l X K 8 l V D d U 4 A B 1 Z S U y R i a 2 9 v E r f 1 c N 4 K k W x c I I + 8 u w j Z I J a w u W r b 4 F v T e t O Q f E o R N K S F + Y f r k f J m t A S T v k s n T M I q w A a F l + B L 4 Y O D b X / U O k I b Y 7 B 7 p 9 + 9 A + l A 6 / i i o E I S r x l n Y t + + e / / R s e O H K R V q 1 Y J w U B E b / P m z d T d 1 U U H D h 6 k 7 u 5 u O n r 0 K K 1 Y s Y K G h o Z o 8 e L F d P r M K b r n n n f Q 7 p f 3 i q j f m j W r a f / + N 0 T J Y H w f m R b w H e 6 6 8 8 6 q V Z M g a F U s J A F o q q I B W g o I p f o T h M x N V c 4 X T 6 d o J h i g T C R E H / / l g z Q Y C t D b 1 6 2 n 1 / r 7 a T I W E f d f R J 6 F P 0 N W k 0 U Q D O 5 P t a A H y K A + X r k 3 h M Y L C c G 8 T 3 3 P W J E x I 8 b 5 4 L d K J w Y Z / 9 v b p J I E V 3 G l g O j / B 7 N h 7 l g y 8 1 U t A A A A A E l F T k S u Q m C C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 G u i d = " 9 8 1 6 3 1 d d - d e 8 1 - 4 8 0 c - 8 e 3 c - e f 0 9 4 5 4 3 4 4 f 1 "   R e v = " 2 7 "   R e v G u i d = " 0 8 3 c 3 6 c 5 - 2 e 0 8 - 4 4 6 2 - 8 0 3 2 - d 0 0 4 0 5 c 8 9 7 2 9 " 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 V i s u a l T y p e = " R e g i o n C h a r t " 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1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 N a m e = " U F "   V i s i b l e = " t r u e "   D a t a T y p e = " S t r i n g "   M o d e l Q u e r y N a m e = " ' T a b e l a 1 3 ' [ U F ] " & g t ; & l t ; T a b l e   M o d e l N a m e = " T a b e l a 1 3 "   N a m e I n S o u r c e = " T a b e l a 1 3 "   V i s i b l e = " t r u e "   L a s t R e f r e s h = " 0 0 0 1 - 0 1 - 0 1 T 0 0 : 0 0 : 0 0 "   / & g t ; & l t ; / G e o C o l u m n & g t ; & l t ; / G e o C o l u m n s & g t ; & l t ; A d m i n D i s t r i c t   N a m e = " U F "   V i s i b l e = " t r u e "   D a t a T y p e = " S t r i n g "   M o d e l Q u e r y N a m e = " ' T a b e l a 1 3 ' [ U F ] " & g t ; & l t ; T a b l e   M o d e l N a m e = " T a b e l a 1 3 "   N a m e I n S o u r c e = " T a b e l a 1 3 "   V i s i b l e = " t r u e "   L a s t R e f r e s h = " 0 0 0 1 - 0 1 - 0 1 T 0 0 : 0 0 : 0 0 "   / & g t ; & l t ; / A d m i n D i s t r i c t & g t ; & l t ; / G e o E n t i t y & g t ; & l t ; M e a s u r e s & g t ; & l t ; M e a s u r e   N a m e = " R P P S   p o r   U F "   V i s i b l e = " t r u e "   D a t a T y p e = " L o n g "   M o d e l Q u e r y N a m e = " ' T a b e l a 1 3 ' [ R P P S   p o r   U F ] " & g t ; & l t ; T a b l e   M o d e l N a m e = " T a b e l a 1 3 "   N a m e I n S o u r c e = " T a b e l a 1 3 " 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& g t ; & l t ; C F C S t r   A F = " N o n e "   A l l S p e c i f i e d = " f a l s e "   B l a n k S p e c i f i e d = " f a l s e " & g t ; & l t ; M e a s u r e   N a m e = " U F "   V i s i b l e = " t r u e "   D a t a T y p e = " S t r i n g "   M o d e l Q u e r y N a m e = " ' T a b e l a 1 3 ' [ U F ] " & g t ; & l t ; T a b l e   M o d e l N a m e = " T a b e l a 1 3 "   N a m e I n S o u r c e = " T a b e l a 1 3 "   V i s i b l e = " t r u e "   L a s t R e f r e s h = " 0 0 0 1 - 0 1 - 0 1 T 0 0 : 0 0 : 0 0 "   / & g t ; & l t ; / M e a s u r e & g t ; & l t ; I s   / & g t ; & l t ; / C F C S t r & g t ; & l t ; / F C s & g t ; & l t ; / F i l t e r & g t ; & l t ; / G e o F i e l d W e l l D e f i n i t i o n & g t ; & l t ; P r o p e r t i e s & g t ; & l t ; I n s t a n c e P r o p e r t y 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C a t V a l M s r ' T a b e l a 1 3 ' [ R P P S   p o r   U F ] M s r A F S u m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0 & l t ; / R & g t ; & l t ; G & g t ; 0 . 4 1 9 6 0 7 8 4 8 & l t ; / G & g t ; & l t ; B & g t ; 0 . 4 & l t ; / B & g t ; & l t ; A & g t ; 1 & l t ; / A & g t ; & l t ; / C o l o r & g t ; & l t ; / I n s t a n c e P r o p e r t y & g t ; & l t ; I n s t a n c e P r o p e r t y   I n s t a n c e I d = " L a t L a t V a l L o n L o n V a l A d d r A d d r V a l A d ' T a b e l a 1 3 ' [ U F ] A d V a l S P A d 2 A d 2 V a l C o u n t r y C o u n t r y V a l L o c L o c V a l Z i p Z i p V a l F u l l A d d r F u l l A d d r V a l O l d O l d V a l C a t C a t V a l M s r ' T a b e l a 1 3 ' [ R P P S   p o r   U F ] M s r A F S u m M s r V a l M s r C a l c F n A n y M e a s F A L S E A n y C a t V a l F A L S E # X C o o r d X C o o r d V a l Y C o o r d Y C o o r d V a l # # C u s t R e g C u s t R e g V a l C u s t R e g S r c C u s t R e g S r c V a l # " & g t ; & l t ; A n n o t a t i o n & g t ; & l t ; S t a c k e d O f f s e t & g t ; 0 . 5 & l t ; / S t a c k e d O f f s e t & g t ; & l t ; C o l u m n O f f s e t & g t ; 1 & l t ; / C o l u m n O f f s e t & g t ; & l t ; B a c k g r o u n d C o l o r 4 F & g t ; & l t ; R & g t ; 1 & l t ; / R & g t ; & l t ; G & g t ; 1 & l t ; / G & g t ; & l t ; B & g t ; 1 & l t ; / B & g t ; & l t ; A & g t ; 1 & l t ; / A & g t ; & l t ; / B a c k g r o u n d C o l o r 4 F & g t ; & l t ; I s A u t o m a t i c B a c k g r o u n d C o l o r & g t ; f a l s e & l t ; / I s A u t o m a t i c B a c k g r o u n d C o l o r & g t ; & l t ; T i t l e & g t ; & l t ; F o r m a t T y p e & g t ; S t a t i c & l t ; / F o r m a t T y p e & g t ; & l t ; T e x t & g t ; S P   -   3 0 3   ( 2 �   l u g a r ) & l t ; / T e x t & g t ; & l t ; T e x t T e m p l a t e & g t ; { 0 } :   { 1 } & l t ; / T e x t T e m p l a t e & g t ; & l t ; F o n t S i z e & g t ; 1 8 & l t ; / F o n t S i z e & g t ; & l t ; F o n t F a m i l y & g t ; S e g o e 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T i t l e F i e l d & g t ; U F & l t ; / T i t l e F i e l d & g t ; & l t ; T i t l e A F   x s i : n i l = " t r u e "   / & g t ; & l t ; D e s c r i p t i o n & g t ; & l t ; F o r m a t T y p e & g t ; S t a t i c & l t ; / F o r m a t T y p e & g t ; & l t ; T e x t & g t ; s e g u n d o   E s t a d o  
 c o m   m a i o r   q t d e    
 d e   R P P S   & l t ; / T e x t & g t ; & l t ; F o n t S i z e & g t ; 1 6 & l t ; / F o n t S i z e & g t ; & l t ; F o n t F a m i l y & g t ; S e g o e 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F i e l d F o r m a t & g t ; & l t ; F o r m a t T y p e & g t ; T e m p l a t e & l t ; / F o r m a t T y p e & g t ; & l t ; T e x t & g t ; { 0 } :   { 1 } & l t ; / T e x t & g t ; & l t ; T e x t T e m p l a t e & g t ; { 0 } :   { 1 } & l t ; / T e x t T e m p l a t e & g t ; & l t ; F o n t S i z e & g t ; 1 6 & l t ; / F o n t S i z e & g t ; & l t ; F o n t F a m i l y & g t ; S e g o e 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F i e l d F o r m a t & g t ; & l t ; D e s c r i p t i o n T y p e & g t ; C u s t o m & l t ; / D e s c r i p t i o n T y p e & g t ; & l t ; I m a g e S i z e & g t ; M e d i u m & l t ; / I m a g e S i z e & g t ; & l t ; A n n o t a t i o n D i r e c t i o n & g t ; R i g h t & l t ; / A n n o t a t i o n D i r e c t i o n & g t ; & l t ; N a m e s O f C o l u m n s T o D i s p l a y   / & g t ; & l t ; C o l u m n A g g r e g a t i o n F u n c t i o n s   / & g t ; & l t ; / A n n o t a t i o n & g t ; & l t ; C o l o r S e t & g t ; f a l s e & l t ; / C o l o r S e t & g t ; & l t ; C o l o r & g t ; & l t ; R & g t ; 0 & l t ; / R & g t ; & l t ; G & g t ; 0 & l t ; / G & g t ; & l t ; B & g t ; 0 & l t ; / B & g t ; & l t ; A & g t ; 0 & l t ; / A & g t ; & l t ; / C o l o r & g t ; & l t ; / I n s t a n c e P r o p e r t y & g t ; & l t ; / P r o p e r t i e s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- 5 & l t ; / X & g t ; & l t ; Y & g t ; 7 2 3 & l t ; / Y & g t ; & l t ; D i s t a n c e T o N e a r e s t C o r n e r X & g t ; - 5 & l t ; / D i s t a n c e T o N e a r e s t C o r n e r X & g t ; & l t ; D i s t a n c e T o N e a r e s t C o r n e r Y & g t ; 0 & l t ; / D i s t a n c e T o N e a r e s t C o r n e r Y & g t ; & l t ; Z O r d e r & g t ; 0 & l t ; / Z O r d e r & g t ; & l t ; W i d t h & g t ; 3 9 7 & l t ; / W i d t h & g t ; & l t ; H e i g h t & g t ; 1 4 8 & l t ; / H e i g h t & g t ; & l t ; A c t u a l W i d t h & g t ; 3 9 7 & l t ; / A c t u a l W i d t h & g t ; & l t ; A c t u a l H e i g h t & g t ; 1 4 8 & l t ; / A c t u a l H e i g h t & g t ; & l t ; I s V i s i b l e & g t ; t r u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2 & l t ; / M i n M a x F o n t S i z e & g t ; & l t ; S w a t c h S i z e & g t ; 1 6 & l t ; / S w a t c h S i z e & g t ; & l t ; G r a d i e n t S w a t c h S i z e & g t ; 1 2 & l t ; / G r a d i e n t S w a t c h S i z e & g t ; & l t ; L a y e r I d & g t ; 9 8 1 6 3 1 d d - d e 8 1 - 4 8 0 c - 8 e 3 c - e f 0 9 4 5 4 3 4 4 f 1 & l t ; / L a y e r I d & g t ; & l t ; R a w H e a t M a p M i n & g t ; 0 & l t ; / R a w H e a t M a p M i n & g t ; & l t ; R a w H e a t M a p M a x & g t ; 0 & l t ; / R a w H e a t M a p M a x & g t ; & l t ; M i n i m u m & g t ; 1 & l t ; / M i n i m u m & g t ; & l t ; M a x i m u m & g t ; 3 6 0 & l t ; / M a x i m u m & g t ; & l t ; / L e g e n d & g t ; & l t ; D o c k & g t ; B o t t o m L e f t & l t ; / D o c k & g t ; & l t ; / D e c o r a t o r & g t ; & l t ; / D e c o r a t o r s & g t ; & l t ; / S e r i a l i z e d L a y e r M a n a g e r & g t ; < / L a y e r s C o n t e n t > < / S c e n e > < S c e n e   N a m e = " O u t r o s   E s t a d o s "   C u s t o m M a p G u i d = " 0 0 0 0 0 0 0 0 - 0 0 0 0 - 0 0 0 0 - 0 0 0 0 - 0 0 0 0 0 0 0 0 0 0 0 0 "   C u s t o m M a p I d = " 0 0 0 0 0 0 0 0 - 0 0 0 0 - 0 0 0 0 - 0 0 0 0 - 0 0 0 0 0 0 0 0 0 0 0 0 "   S c e n e I d = " b d 6 4 e a 1 7 - 9 b 9 a - 4 9 8 1 - 8 1 c d - d 3 6 d 0 5 6 e 4 1 d 2 " > < T r a n s i t i o n > M o v e T o < / T r a n s i t i o n > < E f f e c t > D o l l y < / E f f e c t > < T h e m e > B i n g R o a d < / T h e m e > < T h e m e W i t h L a b e l > t r u e < / T h e m e W i t h L a b e l > < F l a t M o d e E n a b l e d > f a l s e < / F l a t M o d e E n a b l e d > < D u r a t i o n > 4 0 0 0 0 0 0 0 < / D u r a t i o n > < T r a n s i t i o n D u r a t i o n > 2 5 0 0 0 0 0 0 < / T r a n s i t i o n D u r a t i o n > < S p e e d > 0 . 5 < / S p e e d > < F r a m e > < C a m e r a > < L a t i t u d e > - 1 3 . 1 4 1 7 0 4 8 9 5 8 0 8 1 6 4 < / L a t i t u d e > < L o n g i t u d e > - 5 0 . 5 2 0 4 2 0 7 7 0 1 3 6 0 9 1 < / L o n g i t u d e > < R o t a t i o n > 0 < / R o t a t i o n > < P i v o t A n g l e > 0 < / P i v o t A n g l e > < D i s t a n c e > 0 . 5 7 2 5 1 8 4 9 4 9 5 3 5 5 2 8 9 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G u F S U R B V H h e 7 b 0 H n G T X W S f 6 r 5 w 7 d 0 / H m e 7 J O W l G o x w s K z t i M K z B Y L B 3 W e L C k r y 8 t 4 R d H r C 7 v P d + 7 G K v C c Z g P 4 x x A i w J B W T l k T Q 5 x 5 7 Q O X d X d + V c 7 / u f e 2 / X r e q q 6 p r R y N L Y + o 9 K X X X r 1 g 3 n f v / z h f O d 7 1 g W g t N 5 C P J 5 9 e c t g c c I h 8 P I W J 2 w y + c 3 h 6 7 A 7 / V q X 5 o w F g I 6 6 4 C p 2 C V 9 y 1 K 0 e d f I / y 3 q f T J j w c C c D Z G k F d s 6 0 m q z 0 1 a 4 X q v V C r f d p n 8 C G n x 1 G J 4 e R z 6 X w 7 r O H o w M B + E M 5 B H N Z P U 9 C s j k g I W E F f X 2 G K z y L 5 X L q O 1 2 p x u X Z u x Y 1 Z i V f T I I 5 y 6 q 7 U S b a x M S c k 1 u + / W 1 W V x + 6 y n 5 b S y a w H D U j 9 X N W Q z N W 7 F G / h K 8 h p 6 G L G Z i V n T V L b 1 + A 2 M h G y b k t b Y l g z q 3 3 J Q J e f m Y T 1 h g 9 R b O G Y x b U O + 2 Y f W K F W i v X 4 F j A y m E 4 8 W / e w + 1 w 2 L R Z F U R 6 k a Q i Z i d m 8 e T R w 6 j Z 2 U P M t l s W T I R Z y Y c 2 N K e R i 6 f h d W i E S G S n s R M N I 9 Q b A X a G g b Q 6 u m D T a 6 R Q t I W 4 H 5 q N 2 T l U v u n 7 Y i n r d j Z m Z I b A b w O o a + 8 G Q 7 a 0 C M E i K X S Q u 4 c s u m U I o M l Z 4 d N d r E 5 n L K b F Y l 0 E B a r D S 6 b s F r H Z M S G u 9 e 2 C X l z O H 5 5 E j 5 f W o h a I O l E J I S s J Y i F S C c 2 r 3 A o A e 6 s I u D L I S W y a 5 d r H 1 2 w I y U c j q Q s 6 n 7 Z L v q z U R i V 8 7 T 4 c n K t 0 j b S o d S 5 C k K f y l r k t x q x T 0 m b 3 t Y R R T o a R s T V j K g c r 9 V P J s m O + v F y U S G V r / C s 3 X a H d C Z x 9 X 4 u b s c 9 G 3 b h z F A S D l c Q 6 W S j 2 v 4 e a g d J d U M J N T 4 f x u W 5 a a U x z B i e F 6 H 3 9 g s Z 0 t K 7 b 9 a 3 i k C I I E 1 F b e g Q w t i K f 7 I s g t J j z 8 W t 0 q N n k M 9 m 4 P d 4 M B i 0 i x C J k O e F S K m E v i e Q z l l w d d 4 L l 0 O E S r 5 D T n r 7 p j n 1 n d 3 q g d P q V Q L o c + a x p 7 0 N r k A L X r 5 w W n 1 v Y C p 5 D u m M B w 5 7 H L F Y l 5 B Y f m d z o c F z 7 b 1 6 S i 4 x K 9 f k c W j t P h 7 W 2 o D n I L y W H l y Z a c T G t g y c Q p a j I 0 5 s 7 k h h K m R H m 9 y f W 3 7 H 3 4 w v 2 B T 5 m n 1 Z d R 1 1 r r y 0 t X Q q o t G I E f m + u 7 6 Y 9 G Z S 7 e 5 d g z c u X V D v i e Z A H c a C Y f z 4 n X c o a + P b B y P 6 N + + h F i h C z c 9 N 3 R g 2 C f 7 8 W / + E L T u 3 I i c C b m A u f 0 V / p 8 F M q L e K n F z 5 r B C S Q s T 3 j R 4 L t n Z 5 E E s E R T s l 9 b 3 k G h I O N N m t O D 4 r B H B n l X Y L e K K i + c L w 2 J p U Q / D 3 h h a 0 i 2 a 6 Y / V q u N x e 7 L 9 8 F f O R B c y k z m p f 6 g h F O + C w N C u T c D m M i m D P x 2 0 I y L l X 6 s J u x v F R J 3 Z 2 J Y V Q 5 9 X n h d A 2 9 I n J R + L 1 T z m w T T T x q T E n u u S 3 L U K e a b l n h 2 g s i w j 9 0 S N v Y m 5 6 E i 1 N j d p 9 y O + 7 e v r g E o 3 c 2 r F S T M v C + X K i r a 1 W G u M a s R 7 Y u x 3 P n D y i P h M U B E M 5 J v N 1 6 K 5 b g 5 n w 8 v f 3 H g p 4 y 4 S K x N N w W a T X F x w Y G E J O f B m b z a F 6 T v V 4 5 K H n 5 Y 9 w V + 3 z d o K 9 f i y Z g 8 9 t R S 6 t m T I E T T e L 2 H w j k W H E E 6 s R E p / J a s m L o I b h s L r V P u N i W n V U M O E s V h 9 G g 3 K f r m n U O X x y b 1 a c n X C K U O c U o c 5 O O t D g z S m t 6 X H k E E 9 Z s W F F W r S Y p l 1 2 d 2 v t U w k k 1 I 6 u B K a T F 6 S 5 b P B g o / K D h s S E t V v z a K / L S a d B f 6 7 Q U R H H 5 N i O 0 A m M j U 2 I h r d g R X s H 5 m Z n x R r w I h K J Y P X a 9 V j Z 2 b b I k p y Y 4 f J / W O X 5 q M / y b J I R + e w p L w L Z v F X M 0 q 3 6 p / d Q C 6 6 b U O l k T D 2 n 8 Y g T T Z 4 0 M h Y H 7 L k k s j Y n T k + M a j s t A 5 o V S p M I + + w O l 7 6 1 O h i g o J m Y E 5 V C 3 4 J m G i G H E j 8 n J W Q e g j 3 f j n q n C I 0 I v k X M T 8 M X y k T S G M 1 P o c P b p Y 4 T E B O p F G F x 3 g P u M t v F x 2 v z r c L u 1 e v E 9 B K N M X R O B Q x 4 X m o 8 r 1 x H P C 3 + j J A o I X 9 J W B L c 6 8 w p 0 6 0 a s q J W Y k L C g B 5 M 4 G f R P + p a G o W o 0 a T 4 V 2 I S 0 3 8 0 7 p c w m 3 f E o B D Q r D G v z N q x u k n O b e r L l C k s 7 b 1 r 9 Q Y c v q o F h f g c q N 1 K A y 2 P b L 8 d z 5 2 K q n t 8 D 7 W h J s / l s j y Y i Z D W q u m E O L 7 y Y i v z Q b T 7 k u K D 5 M T u T 4 o j 7 x O B 1 k y K a u B D 5 Y t k o r D b H U 7 9 m 8 q Y F 3 + J Z h l 9 i p 7 6 D L z u f k Q z / e i f z W I y d h n T 8 U u K T I T X F Y B c F T J 5 k r U g D T a P H R 7 n g v g + g F 8 E c y x k V c J C / 2 l w z q Y I Q X P K A A X M Q D L t x 2 F x B u f j c z g 3 c k 4 0 B x R R N q 3 I Y H t n W h G I x 1 r X k h a i Z 5 R 5 t k m 0 1 H J k I k i W S 9 L G B v i Z m s k m Z h 3 9 T J K L b q m Z T I x 4 d v h i 6 n 0 y q 5 G h r q Q j I L n N Z C J s 7 L j k Q m d D 8 8 r E I / L S t o Q R O W V n Q 7 / z m Z N v 4 E N 7 f P C 7 L W j 3 R P C B 3 X 5 s 6 H T h z g 0 e t d 9 7 W A r L k U N v 5 N v a V i A Q 8 C M r J o H N Z l O m C 3 t G M 0 g i i 8 M L u 8 2 C f C 5 b 5 P Q b c L h 9 m J u b w 4 m Z a b i c 5 T V O N k M J k f P U q J F K k c m n M B f X i F M O A V e L + E U N m B N Z y + C S C G S T + A J N 6 r v S K F c p 6 L M w q u g W s 6 3 N r + 1 3 V M y x B t E c j M K R M P e t c Q j p C s 7 6 w J w d L h H c F f 4 s L k z b s c l E o K m I T Q U R a s H J M Y c i J s F g S 5 M n t x i s I N L y x 6 F z n R 0 L T e o S r i y B 4 R f m 4 n L f J r P u / i 3 b 8 e T h 1 9 V 7 + l R W U y d o a C n u f d f G n U i m b D g 5 c B S h / i F M e z 2 I R s I 4 c f I o H n h s F 3 7 i t h / G u e E U X N a s a H A H J h a 0 Y / w g w + r 1 + v D C C y / h + O W X c W 7 o M G L S Y O l U S n p A z V E n O G Y x n 3 I g n 4 5 h J C i 9 l 8 k / M T A W c W E + n B T f Q g S s A p k I m 9 2 u y M R D h + U c H A c i k m L P n B 6 3 Y T I 6 o 2 0 o A 4 b Z q 5 H J b f c p M h E e h z j 5 o V W L Z C J y B e V T F k p z i R m Y z F o R E 2 1 F 9 D W J 7 y Q C t s K f U 2 M 8 Z j I R v W J S U e i p M R r 8 W s Q s L O Y b I 2 y 1 k o k g m W a i m q Y g m Q i D T B o s a v y K I E l m 9 X 0 J m o b l M C R + V z k k 0 x p x C Q Y q q A M N G C Y f j 9 j i 8 4 j 5 O o P W p t W I N A T Q E P C g s a E O f o 8 f z Z 4 + / O H f f g l f / u c / F 8 t E f M S F i 2 j w F a 7 p B x W W U y N P 5 M 8 c H c A D t 3 5 U + R t P P P U c P v y B h 4 p 6 L Y L m X S Y Z F y 3 k x Y V J M T + 8 J + B A J 5 p E a x m g h o o n k j g 2 M a 5 v Y W 8 r f o R r A a H 0 i P o 8 M 7 9 D n P W c C K I m L K H M O B L Z o H p P 5 O k I 5 1 a j 2 V t s B u b y O c z E i y O G B h j w a P G u V n / N u B K M I B h p V K Y X D 5 e T 5 2 4 1 H X Z W N H G z S R M H R T N M h a 3 Y Y N I y 7 F Q o 6 D H R U A 9 v 7 c C Z k f K E Z v C h p / U k W l 0 b 1 e e Q d B Y M Y 5 t h j I 3 Z V Y d T u F Z q x R V 1 W b W F H R l J P S 7 X 0 R E o t h I m I 1 Z F b O L c p E P d V y 3 I S W d l 5 S A X 3 8 t z T G c z y M h 1 G E R S 1 k J C / E 3 d Z O T w A 4 M r t / R s x X D w p N p W C 0 K p I D o a e u G 1 d 2 N G 7 s k M n r 2 4 N b 4 / I U 6 E D 3 1 b d m B o e A R 2 0 R 4 P P 3 g v Q t G l G o h O q 1 X P R i C Z i D T G M J E c U 0 R K W f x q m 8 X t w Y L 0 m F P y 8 I k m M T V C 6 V F p U K s K m W 8 W I T D I N J U 8 W 0 S m r K i Q u X A P P K 6 o 9 K 7 F D 2 Q h a Z C 0 m D R N 7 p V o 9 a 6 R r c X b i d W N f v S 0 X J F j J Z T 5 5 b Y l M C + C Q 9 O N I J m o S Y h R O d + c m I Q k E 4 X a A A W 7 z h 4 X z Z e o S C a i U X w M z V D S U C 7 g w e g g M z D U P R g X I X C I V q C Z T f J 6 t A C c 0 p Z m k O w G m Q g G Z W q G a E 8 D b f X 1 m E s N q C C Q 3 e F W L 7 a d c T T N T M z j 8 R 3 r r o l M R J 2 z E c 6 8 D Q O z x x B J H 8 a 2 V b N C s j c R T R + R z 0 f U X 7 7 a G m o L W t 2 M s I x N j u V D y T C y C w l 0 d X U g m U z g 6 e d f x 3 1 3 7 k Z D g 2 Y + l c N I + A T 8 j h b x L 7 r 0 L R q e O n Y M j Y 3 F o + w k j j H + x D G q O I K I Z q Y R D G 0 X r T i H g K N R B D c v Q p h C F u L 8 5 O 3 Y 2 L o 0 y 4 J a y i p C S c Q z C 2 K e 1 C 0 h E v 0 Y R r q u z N q U c 9 8 m Q t g o J h Q F 5 s K 0 E 2 u b U 2 o 7 c X p C k 1 6 P P Y c W 2 c 8 u t p T f q Q k t T V E G H s K x l P r + f T v 2 4 L l j B 3 V C L I U x K M u 0 p G o w + 5 4 8 1 n n R N B t 1 T T M v 2 r x B 9 3 V o c j L s X g 6 x F A d w H c W a V P x a c 2 a H G X n Z z S I G x 5 a u l X j p 0 m t I 5 s J o c a y R N m G w Q / t N T p r d a m p y a q n S M P 1 y u G / z N j x 1 4 o j q L E K p C W n D l M h H J 2 y W 8 k G n 9 k Q e 4 c A e / d P 3 B 2 w / / U u P / N 7 C e A h O / w r U + a T X E i 2 1 c X 0 f M p k M U u J L O Z 3 l G 6 P O 1 a 4 E 2 o y 0 2 O Y T s Z g K b J j h s 7 e q v 9 l c D m e m n H K O E S X U K 8 W / a f b K O e V 9 g 4 f 5 f V Y 4 L B 4 4 3 R d x Z b o T K 0 p M H m p J g o 5 z O u O W 8 6 u P R W A k j B k I T L u 5 0 n 9 W b P 5 6 d T 0 j 4 k + s b k p h f G o a 4 2 P j S p C a P C k E v H Y 5 b 0 5 I o 0 X W 6 C 8 O i z A x c k b T y y 5 6 m O g f 1 0 x W m s L z y R G k R A J d N k 0 r X 5 m L S D u F 1 H u H x S f 3 p q u Z M m C H Q t N 6 M u Y R U 8 8 i W j Q q 1 6 f d i N v 0 M 6 Y Z l S M U N c i l G Y f 4 N q K x x M f S m 0 S Z k m p A X T Z Q E x Z B 9 u F + d T 4 f L s + d g 9 P q h z 3 v V i a o Y d p b 9 H P n x L o g + b L 5 y o Q u R b 2 3 B X O x e f R P a l Y E r Q m r t K X X G U A m q 7 V f u T Y 5 d O k S A v U J e K Y u 4 O A z f w d E B z A 7 e B z r e 5 r Q 1 N S E l P R q m V x x h / l u h 2 p 5 t 8 O P 7 t a A G l c x 4 H I 5 E Y v H k d B z v Q x E o 1 H 1 l 5 p s c r p g r h G R S B R O R 2 V h u j j t w v a O r P h d 6 x d 9 D Y L j K Y a / 4 X c m x W z Y K t q q s k N P x 5 k m l W G u G S A Z B u f s S r u o M L L X h s s X T u L N N 1 4 T l T a O V / Y f x K w Q 6 u z Z M 0 g l q Q 3 d Q s y C j q O z n 8 4 x Q R Z o 9 e V U r h z H 1 x 7 f e 6 f 6 P p W P Y y p 2 W Q m J z 6 5 p Y Q Z W V j d p x C K c t v L 5 i 0 R G L o y E Y N L u C k 9 M 7 l n z m 8 p F T M 2 + n R m 8 J o K t R T / N A K N 1 y i w v J Z O A Z N q 9 a g 3 O i s n q s t b J / U W U q V f q J x N W 8 a O Y P 9 j s r T 2 g M r Y w p r / T 4 H e 2 I e D s w o / s e V A 6 t 0 Y 4 b B 4 h q J j S 6 e K A 0 6 a N 6 5 Q b E W t v x E M f / z Q S y T T a O 7 r h F B v m 6 b / / f 3 H p t a / o e 9 4 8 s J w e f C 5 v z e 5 E p 1 h 3 V 2 f t 6 G s u q H m S K R 5 P L J p w q V Q S Y x P T e P m l l 7 F z 9 1 7 0 r W z H E 8 + 8 i H 2 3 b M f q v l V w + e v x 8 t l T a l 9 C u Q n y M D n e t J B y I m s / V z b 1 K C q 9 r U + c Y D M u i 8 n G A d O t 7 c W O 9 / k p u 9 J u 6 1 o y i o g c h G V Y 2 4 A 5 f 4 2 a g M J L i e I f + g Y G 5 q U n Z m K p T 3 w j n 6 e g h e m r c D z H p u 9 L Y c / I j 0 P Z a R W y J 7 R M e O 1 a a h l n M j C 2 I H 6 k E E m D R W l B l 0 2 7 9 k q m Z D k w e j c j P i r T j z Z L + + j x h o q g J k p x t F h H H j k 5 + 1 L i G c h L 8 + k 5 y 8 v C L R b M r C n y G U w M o 9 H d o 9 5 / 4 r a 7 8 d X X X 5 X n Y L r A J I 8 v n 9 m + 8 h 8 1 Y 1 7 M W 4 t Y F j + y q g n / M t W n 7 0 i t R q t G / 3 C T w P L 0 U 0 / k b 7 9 9 H 4 6 P O V T m g T m Z M h j U N N D l g V E x j V w I B H z o 7 O x c H K 8 y M D U 1 h U B D G 1 6 + 2 I + c z a m 0 A w d O 6 Y / Q F 5 g M i + D 6 z 6 h 9 S w m l s g t E 4 7 A X J U T J 4 8 y E G 9 v a N U G 9 O O V Q E T B m C 9 S L o P t M 2 d Y D Q Z t y 3 h k E o Y n n E x O F x 2 u q 0 L u b s R A X 0 u T T c u 4 c L s 0 H h B j F x N X 7 A j y y c w / + + r W / V 9 s M e O 1 r 1 f W U m q T l w E 6 F A + N d 0 q 5 G M i y T h / k u E o m L Q F q R T j H z X o 7 r q 6 z d N O S F 4 E n k x X y 6 G n Q h L Y L J g M Z 6 6 V y q I S a d o o 0 Z + d e B n C h P P T t r C f b 0 r s H L / Z r v a E Y 0 N Q e v t V l M R z G Z R W N m T Q G Y i u A u c j / 3 b N 2 C I 5 e v b 4 z y 3 Q D L 3 O x E n m b C d N i q 5 t z Q i e e D M u x z D t Q G A g F F o N I s c g P n z p 3 H h g 3 r 8 e K F C / B 4 C q P o t H + D H G A V e 9 z p 7 I f b u l Y J v R l M z 7 G J v U 3 k R M D j m I P P s k J 9 N i M h M s O E T 5 o 8 7 L k i 8 q A N B 5 5 R q 7 z 4 O g 2 O V R U d Y A P 0 j + y i F Z p d c a W x q B m M 6 S R m R I W Y v N a Z + K C c s z g X j / d R m p V Q C m p P Z h 6 Q 6 O Y O m r h 4 + g z m p b N q a m 5 G x 8 q V O H f i G B Z m 5 3 D / B z 4 g v T e n n m j X Z Y Y R c l f v p V t n w i + n f n Q 3 Z N Q z K 4 c 7 N 2 z B 0 Y F L C M 7 H R B M U X y / P w Q d c c m n l I b s y s B F N R n H i 1 B n c d c c + 7 f f y i m a Y J c I I p X 4 N x m n 0 A 7 9 v 8 z a 8 e L Y 4 c 3 8 J m M d s 4 t D d 6 / f h 6 N X a N f + 7 C R V z + U r z x C p h e n o a C d c Y A r l V O D E 5 o U g 4 n f T B 7 5 A e 2 a r 5 B o Z w l E a u F s S 8 q t c H M T l o G 4 d m Y 5 c j V F p 2 G x I y 9 D V l x L G 2 Y 5 2 Y p q H 0 O B I 5 T Y t y / G q F u + C X l Y M u Q y o i l h N B 4 I d q O Y Q P b N 2 J r 7 z 5 D f 2 T 3 F d o H R q F x J 3 1 Z Z t s E c y 4 K A 1 7 F 0 G u Y X I h j x Z P C j a 7 Q 6 5 H T D C r T Z m o H O s j K h H K m N N F 0 K r Y q W d X m E E L g v d G U 5 V Q J p W p 3 T P p g s 9 G v 8 t m r 0 0 j 5 C I W D M w M 4 M K F f v R 0 d 2 N a L J O m j n a x W j p w 7 O g x 3 L J 7 F y 5 d v o K t W w u R z o 9 s 2 Y p / P q N Z J 0 Q u k 8 W V i + e l 3 Z 3 o X S s + F G y i c b M Y G x p G R 4 + Y i r x k u b 0 V g b 3 S a e o k v Y l Q X u U I 6 N w b D n A 1 h E M h c U B b M C m N S 2 E N S s / J E f 6 A y A O F w h A M p t M w 5 8 8 M R o J i + W l E 8 5 O L Z K p k 2 z t k c 6 c c l 7 1 9 b 2 N W S H t R k S m X F 1 8 r W b 8 s m Y h p P b u A Z B o J O 5 F b R p v R H + Q s X r c t g H C 8 U 7 R Y b g m Z O P Z E h 9 u M P N P r q 4 B y 3 u w W 0 0 0 Y z g F W R u e U r y e f 2 V 4 k T S k U i e S w 5 g i e Q S b l 5 + m B j Z X N r W I R y H F 1 M i m I W W u A x F Q H 0 l E r m Q i r P 4 8 1 q 3 v x + P s f x Y 4 t 2 3 D v v X e j q 6 t T r j + H O r F i J i e m M D 4 x o e 9 d H l c u n M d 6 + a 3 H 4 8 W J Q w c R j U V x 8 J V X M S + W k I J + e 5 P h Q 9 i 6 c v k O / d 2 G q t n m V + e s I r z S e + r t z 7 w 1 p t o Y u H p 1 A P V t L j T 5 2 j E b T + H M 8 F U + 8 b K 9 f j r D m b O Z o p 6 X D z e G a f 2 T h n L a q R S R z B R i 2 R k x / d x I C Z m Q a 0 F H X X W t w S n 0 1 L g 0 F y l 8 w a Q V z T 6 a s e V V y U 7 x D w 5 f 6 d c / a V F D + n r M m q C v S c T S Q R H e B O q c H e r z t S A t 1 2 C m H a d U U E P l M t R C t Q s 5 M 8 p 7 x O w j S T 6 6 d y + e P H p Q j p H B u v Z O X J 0 N i k 8 Z X x J k O P D K y + h d s w 6 d Y m 4 e e u 1 l I X U W W 3 f v U e + Z a 9 m 5 c h W 8 / o B K Q x u 8 1 I + H P / r D O P L 6 a 7 j l T i 3 a a c A i V k H + 3 A u I d N 6 p Z V m U a c p P 7 L s T f 3 9 A y x s 0 Q K 2 o T M a U a E e v D T P j E 2 h s b Z H O k u l u s p 2 P k o 0 j t 9 W 3 Y h + m Q j e P + W c J C q F 4 7 Z w C z g R P M 6 b C n B h H H 4 g 1 D j I q p 4 2 R M Y v 4 H k z U / N t v v Y h 7 b 1 k D j z T + k c F L i N p a p A c n A Y t b 9 t y U A + s a w u q 9 z c G 5 U r b F t B 9 q J w d 8 c O q Z F g Y o X H T W O R Z 2 7 v g x 9 X D Z z n a n E 1 n Z v n r f o 3 K u r D I b l 5 s 1 S 9 + w R Q 9 U 8 B g T 8 x m 0 e o v J X Y o 7 N m z G K + c 0 2 3 8 6 A v G F 1 F u F u A j C 0 E J Y O p J J 9 b n V u 1 r + b 6 b H 0 q k U B Y j f k Z 6 D N d c A h 2 W p u U b Q / K M p a M A 8 o F 0 L m E V h V Y 5 b H j 3 N K 9 A / P K 6 i a A Y G L l + C v 6 4 e k f k F N L e 1 Y X R w A F 6 f H 6 1 i v l 0 8 f R q X L 5 z F b i H C 3 O y 0 M k d X d H R i 5 b r 1 c u C s R g Q T / C 6 P y E 7 l r N g 6 t 0 d 8 r 6 R G l G u A 9 F N C U v k r / l V P R y u C 4 Z X 6 N + 9 u K A 3 F 7 I I N r U t 7 A W N a u B k Z M Q M Z V a P v E 5 6 f R X N r B 8 6 e O Y X h b B L T 8 X q s b B Q n 1 T S + w V 8 z U 9 q a L f a n D K f f j J e f f R p R M S F d 8 h D a u r q l 1 7 x F n q E 8 R B H W 0 4 c P y v n m c c 8 j j + L 4 4 S P Y u G O 3 G n d q D 3 B s p 1 C b o h Q h 9 o L y 1 7 i P m a h F N E z 1 h 7 u h s 3 s x z Y g z g r O W i / D a G p D M x + C z N y C c m l L f G f A 4 G s R n b N Y / s Y 3 E d C s T y 5 6 O X d b f S X v I 9 X o s 7 W I G 6 x t M s N q l / Y R A W U S F d A E s p E d V d k O T c w 3 s x g h s F W T 1 3 D 3 j C l Y 1 t e H i 1 J g a v q C J y j G o p a D 5 m a z w n V y O X I 9 m L h b Q J q S 8 K q S r B p t 0 j M G 5 I O p L s m 4 M w l T C i P j L P Y 0 Z p H J T a L D 2 4 M O 3 3 y o m e B z z s e r P 7 p 3 G o s l H 0 6 F b T C L O O + J M 1 I F Z K 3 Z 2 a w O P p U i L D 5 I S z 3 v / 5 Y t i S t g w J 2 q s t b k O b t d S 2 3 9 C t F y r W 8 w O / W G Q U C P z N n U u M 2 h 6 j Q w O q k w N m 9 0 m R G 1 T W o p T R U r B E H M k P S 2 + S 0 r I q j n x b d 6 1 6 q 8 Z F 6 W j W C 8 d R T h R m L z H 4 A b 9 s W r Y 0 r 0 S J 4 Y G h B j i + y U L J D B g t E k k 3 g i / R w u K M J + w F O W q G 5 l J N R 9 d j b 5 6 h r i K Y S T P c r w o l 0 s L m a J I Z B d U x o n D 6 q 2 o r W j K s n 1 3 r 1 6 P o 1 d M V Z p E + w w v z A v R 0 q o 9 a V K a 4 3 t G k M J m L w Q 8 a k F U j z o i J s c y V V Q y o 1 d 8 u t d P H h d f q 1 v f I m S S R 2 Y x T a k a X e B E U I v y k Y l Y k g n V e d z S v Q o X p s a R l + N b 9 O O / b 8 t 2 H L p 6 B b f 0 r h V L I Y M 3 + 8 t J 6 D u H I h 9 q P G Q V X y S H 0 d C s N P 4 K 0 T b F W i s c i a i p H a f H 5 S b F d H O Y 0 p K M h 1 k K P s A s I 2 o C E g Q 2 p y o u U k q o W s G k W 4 a J z S X I S p N j O T 7 F w M W c m H o c k + I N m p v d y O g u B 6 / D i V A y g V P j V q y o 7 1 f H d d l 9 Q s S E M n + 0 Q V E N j C x a L K x I 5 F O p W K U o z W Y n a D I F k 8 P q f T L V p 6 b d s 7 P h M V U G u O 6 D c p s R J l c E M B z Z Z c B Z v Q 6 5 r p w e A K J W q v P 4 M J f Q S F M J 6 h q E T A y Q c E p H J U 1 l R p T H p F M q A p 8 X a 6 O S 8 p y c G U V 7 S 4 F Q p T h 3 4 j g a m 1 s w d O U K 6 j a 8 D 2 u b E i r l z e d 2 i v + n t 1 / p Q z T h g W 2 7 8 P z J d 4 e f V U Q o z t S k n 0 T E h Q N z i Z N w O + r Q 7 O 5 V 9 f b e H B p S P Y l T G p F / 8 1 Q V O i r 5 I 0 b 0 S X 6 A F F w 1 5 4 c R D A S w r g J 9 p G T G K s + O u V 1 W d P m j m E 1 p Q u m 0 e d D g 0 h J 0 6 b d w K j r T h k p h n q B X D Q G 3 G 8 F Y D M O h S W m L C F o 8 q 0 Q j a C Y s 0 4 4 I 4 7 k 6 L O v k 2 t g x F D 9 p u g s 1 y r / K B K B M l k M 6 G V 8 k U q X 2 L c U t q 9 f i y J V C Z 5 O V 9 s + L 9 i 9 v a 2 g g g U g k R v x 4 u m q m n x n t D Y 2 4 P K 3 5 k Q p s 9 j L 3 s q W r B 6 9 d 2 g + H 3 Y O A p U 1 u R v 9 C x 9 T 4 B B K x K O o 7 1 4 p p L Z o 7 O I H V n f K b F 5 + X 6 7 C j o 2 c l I g s L S o N u 3 L F D T P 8 5 1 c a B h n r t A P I h n 9 + m v X + H U U Q o X u S c q G M m i Y q e E p U + q 7 Z z j O n w 6 B g 8 X m + B I G V Q 7 q G r / e U h 8 Q E p 3 2 u Z A V E z m B 7 U U L I / B 5 2 D S S 3 6 x u A G 6 / c Z K O e X E d z C e 1 N + e h W w 2 h G v 9 d R Y F l 0 t U 6 r D 8 N m 0 x N 5 k J o K F l C Y 8 f k e T d A x a O h b 7 F O O 4 1 A a R t A 3 1 3 o L E m A e u y 4 H X x X O W u z R z W 9 d C q F W t K z E 4 v X S K S T x l F 5 O 6 8 n N 7 K 0 i G 0 s i Y Z g O b z T M D 1 P L B + D B 8 O f E Z 2 T Y V e h t u Z n v Q 7 / K K h q I 1 R C t o W i y i k 4 c O Y u W a t V i 1 Z p 0 i 2 a W z Z z E / O 4 N 9 9 9 + v n t M t H T 0 I B q M 4 d / y I E N e J 7 v V b E b K 2 i g + 9 v M 9 5 I 7 H Y n 1 y c H c C V u T z i 2 Z O 4 N J N F o 1 t T 0 U 2 2 d T g i N + R 0 2 q u S i S j 9 P q t m g 2 p k S s r b W s l k m I j m o R Q D z F 8 z Y J C J W o y v c m Q i Q k L M 5 c h E s M p P J B o W v y Y G e 8 a t m a g 6 Q n o g w m M P L J K J Y C K u + i v 3 T n P O Z 8 9 o 7 x k R k x s I p 6 q f m E L E P U 6 M c V a 0 p n U N k E T G a z l 0 N 4 n J N K N l x B d B m r K v r T B r + X r B l l X k L 0 G q 5 C G R T C S V G Q y E O F M N i N m l Q y p D J v r U / T M O F d 5 / Z P s u a W O 7 a j v 6 0 z 1 y X / f u 3 o M P / 8 j H s X b T J i E Y k 4 C B d V u 3 4 N Z 7 7 1 N m Y i 6 R w 8 H h q 8 q 3 9 A d 8 s G Y j S O U d G H 2 9 O G X s e w E l M W e n 5 q R H W I D L y Q l l e e z u 1 n r Y J t t 6 v N z f L z 0 3 z b s y 0 l 2 C 0 g d v s z L A 4 M D V O Z t K G 6 o V R s i 4 q Y K j a 7 U 6 x A x d p d 7 T p 1 o p / h J T f C p d Y i 1 E d g m Z k g k t t E 9 Y 8 7 z g g p / H 0 D h f n A M 2 G 7 + q b w W m w w U 7 M i S a w A A 7 h W y G 8 4 F 4 X U u F y A C F N C v + S 7 2 f W S b i w + h B G J J y u Q 6 M W N v e K R 1 X H i N z M 3 K s Q g P k m Y n O f k m a 0 u 8 R X 0 R R 4 v q x s n U V d v W t l 7 b U o n U c M 2 J o 3 u p b e m / l x s s / c P t e l R Y 2 G x 8 s u k 6 C / j S L 2 1 A a m 7 w + f S t w 7 6 a t O D E 8 i I t T E w j H t e A T k e d 9 S T P x O F 0 t v b C 4 x L K a C O J i d A W S H f c j t + 6 H M J N r x d p 7 f k z 7 w f c Q l t O D / 1 r U 0 l 3 + H Y u d C D X L C 2 e O a x 9 q Q K W e 9 K 2 W L a 4 G Y 8 D 1 r W A + O Y V 7 1 9 + B N 8 + f k H s v C E j K E Y I b L Z g R A n n t 0 s N m 5 t V 2 I 9 u c Y L 4 i T W R N Q y 3 t g B k F Z Q d g b K c W o 2 n I t u L + U 8 k L 8 l 0 O H k s D P C i e m E l w w N d q S k R e A t 7 6 U p l W 4 F c T 0 w s I W + r Q F p h F L D 2 v / O F r x e T U A r w N n i V a n s n 3 Z Z N N y B e T L 0 X + 8 P 5 3 d H f i x U t v y P O q E 2 u i C a l s T H x g U 0 K w X H C 6 T F R 3 f W u b + F l R W A I a E W e C 8 1 j T 1 Y U F 8 b s M x B b i a G u 7 D e F 3 O F 3 J d N t A p 3 9 7 k U A s h L R J c z W h V J J 0 c D p E q 0 d L 7 1 c 9 U 4 n d k C t J 2 2 G r s p e m r 7 Q c G K 1 b j k y z J e Z H K R g t T G V D + N d z z 2 D 3 2 q W z b e f T m h l m k K k U J B M D H i Q I T c Z S 5 L P M G 0 w i m h R N p R J f t Q d O A l 6 Z s a L Z u g p N l r 6 y Z C K q k k m w s a N 4 x r S C m L g E / / + R 2 2 9 D h 4 9 Z + C F 1 7 m h G 8 4 t r x d b u V f A 3 L i U T h b 9 i 5 p Y 0 A x c n U J C 2 U Z F 4 + V j v 1 + 6 R n V M o O b F k f l Q 6 q s k C t S t / n 4 / K S 7 R R S 3 3 j I p m I u 7 Z u w 4 D 4 T 0 H R W n x N L y z g z h 2 b p d O o P i b 2 v c C i h q L j a M n t U t k H B E 2 E Z 4 4 f g 6 9 C w f 9 S l N N O R t i 4 q u k i R D S n K t H 3 o O + i Z R p U 7 m 1 q S d 6 d j t j E F K y 8 T z a X x G y i 4 L f U e 1 r R 5 B a T T h 4 Q k b V k E M 3 N L c 4 6 N d B W k h l h R E d 5 n 8 G E X f z P 8 i H c l G g z Z 5 U A R T l U 0 v o V w c O b h J 8 + 3 r r 2 F T g / d m 1 1 H O 5 c v w n n R o Y x v K D n 2 F 0 H S A y L S y R J y M H U p N n I s G h s 7 Z n a L H a l p R w m D R U Q 2 2 0 u Y 8 w X 0 5 G W m 2 G b k Z Q c 7 g j Y V Y a 7 0 S 8 v p j E J m g M B 0 f 7 V S x C 8 3 V j s U s 1 k I o Y G R 2 o m E 4 9 C 0 y e W t u L s p F 2 l + h C N r u Q S M p E s h l n F Z l i S 9 6 d 3 Z 9 n c 4 q U t A a e D k E w 8 t p r 2 X Q H V y D S X G C k i E z E 5 x k h e w V a 3 i R / l N K U A G Y i l i 1 N t O P Z D M M O h 2 a 8 9 Z C 0 r X N t u 3 C O n X d A / z I t v m c p V j n Y V Q z 9 4 B T D n s A j G x e h g F d u r U 5 N Y 1 a J F K 6 u B V x O M h N W A 7 X N n T l Q l 0 / T 4 B F J x z h b k b c g z l X 8 T w 8 W k J Z n k Y S k y 7 e x a j U e 2 3 Y e u Q K f 6 T V 8 b i / G Y t K / w L J R N I O A u k Q c G m r i b X N z R o 6 + J S Z d F L B z D y M A A h i 5 f V t N e z p 8 8 q d p 8 J l T e i v h e Q k l t N u c q I h P R f 2 V p h k A p r H a X 6 k F t N j e S K f E L 8 n F s b E m g w R 7 T h V 0 7 J l O R O D j J f a 1 2 5 + J 7 R 0 n v y 9 / Q v 2 C d c a 6 q U Q k c g D Y G P Z c z i S o h w 5 l z O h h s Y K Z F S 5 M T h 4 d P o W + F P H Q d V v H q / Z 6 A / k k D h x O i J n P F G F v 7 5 E 9 9 G v / 2 3 / 2 C 9 M I O n D v f j 6 9 / 6 w k s R O L 4 d z / 3 i y o T 5 O + + 8 j c I i l n z 8 7 / w S 7 h 4 8 a K Q q 3 q k R g v O V C f d k c u F j A i F T K E j 4 l U Z A 9 i X T B W b G F A o h 4 G x c T h d J Q J d A Y O X L u H c y e M 4 + v r r 8 v y l k 5 D T T I 4 V T 4 V X 4 J o 9 g i s z Y / i H V w / j w P A l j I T i e E X u / 8 j Q F f m t X b T 6 C P J x o a T Y l e H E 0 s y R r T R r k y l s 3 r k L 4 6 O D u C r 3 7 P X 5 M D M 1 p e 7 R 7 f Y g O D O H u Y l 5 M c G 1 3 7 x T s D a 7 V 2 N l f f H U B 1 Y 0 6 t l Q n K x q I C 8 3 z d S Y u b Q X V + b s q q Y C a x u 4 r D k R P v F / d I 1 B Z 5 y k U S S S R m M P o g h T o r H M o J a z C E l X + L R G z e a z i x k R 5 s g Q o 2 a F 5 N H y w k G H N 5 g c V e N E z E k s h x Z P n y I S p 4 x Q I E 7 O a m H n l r q C P + P M + u H M a I T i 8 j V + Z 4 O 8 W p S W Y r E W g n 4 i w a T U 3 t 5 e 1 W O f P X s O H / v Y D + E X f v G X l U / I 9 v i p n / 6 3 + O d v f 1 2 Z K C 6 X Q 4 S 3 s g W g N B z H x Z b B 5 h 4 t 2 r k I j T + q h p 9 x 1 1 n p 7 D x O h 8 g 2 T V O 7 m F k 2 P L x 9 t / 5 t A c 0 t T d J e K W m 7 w p T 2 S t h 7 z 9 3 Y s f d 2 7 L n r L t W 5 9 Z 8 5 j c a W Q j 7 j I v T r C c s 1 W D x 5 + H P t C D j a 1 N B D w N W G f t G e t 6 8 W 3 1 2 I v 2 / N e m 3 n R e Q x G Q 7 h 6 X N n M J Z M w C 0 W U + f K H m z e s R N N r a 3 Y f f v t q G 9 q R O / 6 d W h t a 0 b T i u Z 3 n F C W m Z n p P B 1 r A 0 w 0 P T 9 6 A J f H 7 a i v L 6 5 q R F g c b s y F 8 + I n F H o S k i Y r j j d 7 K s 1 k W w o e N 2 e q W E p k r B 4 V V C A p + f D d l r g 6 F o n H v 6 U r H B r 5 e p y n Z V 7 B k P s T / I 0 B 4 7 f l c v w q o b n R i 6 d O 7 U e T q x u r A n 5 5 n P o 5 R B B T d s 3 M 8 6 B F E S a e C c G j V 3 0 i o V i q 7 L s v v I i e n h 6 s 6 W V N B f m 1 + A m 8 r 3 w + o z q U 4 E I E D X U + 0 V Y c Z x G T 1 e p W C 6 n x + k k y h + v a a 4 a 3 1 H d i x l Q k J S 8 u i M X E U x U I 0 S 0 F m 6 l 9 2 g P 1 4 q c W A h R + M b U m w 2 E x R a O I p C e k D Z b m J i o w W C B 9 J s m h f K N l E o 2 V 5 t E H f o + d O Y P G T t E 2 7 O W k P V T 7 6 v 7 P x / b c i m 8 d P q j e / 9 T t d + H A p X 6 c N 2 V h v G / d B v S b s z J M 2 N T V I y b q K W R j a T y 0 6 8 O Y W q h s 3 b z d s P Q P z e Y N X y M t N m w o P o M D / R P w + 4 o 1 F L U M 6 1 e z K E p O z D K V u L p o 0 t n k t d T X K I e M a L C Z q B O N P u b A a e N I f l d O e i z t e w o A T c V Y L o J E T r O J X X Y / / P Z W 7 B B / I Z 6 Q n k o E L x y P Y G h G i + o Y h L J J L 6 z y 7 S x 5 U 8 l m i 5 C q g n C U 4 O D o c X n W 0 l m 4 u v B T d 9 y N l 0 4 d U 2 a I M Q k v n p + B E 3 5 x q K s H C o z r K Q V l R + R o E d N x J z r q r 7 9 L 7 W p q U e N P R f q X 0 V G S V B Q 6 e 2 v D I r C I Z i K R k / E 4 b G L W s a S b G Y u J r l W Q D 8 s B R V Y M H 7 g m k C + y + 4 6 e X v z u F z 6 H r b f s R X B u F r O T E 8 r c S y W T 8 E n n 5 f f X i Y Z c g b m 5 a W l v G x o b W 8 R C y a j v W X 5 h 7 5 o 1 m I t o m n N P 3 1 q M L w T l / m x 4 7 V K x y X v b q k d U R P W d g p X C b I A F U s L x M B r k Z t j b G 6 + 5 l H R 5 V o c a I O X j V 8 m b J J M y / 8 q X o 6 q E j D i p r R 5 5 q E J e Z j 8 z 0 d W c k W 3 4 X Q a Z a F 7 V O 9 u x p W c l X r j 4 P J 4 7 N 4 m j V y / h 8 t T E k s H m 6 d h V z C Y G x d w u m C y a 7 l s e Z 8 5 f V G T S k E e E 1 X N F c M w z W j 2 W l m X J R C w J t O i I Z o r b q d W T Q l o E 5 n p x Z X S k 4 t 0 Z p o / S S t L 5 G Q u t r e 7 q X k K m m i A / s c i z C i a G x M Q f R z J d a O N E R n s / F x 9 U f 4 s g T X r / x q 3 4 p + N H x U S 7 A 0 7 p 9 N o 7 O p X Z 1 t P b B 5 f b j T X r N y l Z u n j u p C J f c G Z G Z M q C k 4 c P q X l a 9 O s a f J r Z z c y J f z x 2 G G + K j 1 9 K J h K 9 2 X 9 9 P v W N g u X g h d m 8 1 3 1 U f W C i 6 d T k H F a t 3 I f D c r E u u R F D x M w P r p y J V Q r z P v R / S J T J i F 2 0 h d l U p O A t F Q n + d i 6 j + S c c B N z Q u h 6 X Z g a R S P t Q 5 y 7 e v 8 U f w O y 8 F o 3 i b + x W F + q s r c j Z m D 1 t g U P M y l p w + u I I I l 5 N 4 1 F D 3 b F 2 C y 4 N X Y J H f J 1 q 9 1 k J v A d G / T h 7 l q i W 0 3 d l 3 o f 1 b V p H U g v Y S X Q 0 N G F s v s y Y U k b a p 8 r Y X E z v 8 c 0 I y z Z t Q m I F k H / y N e e B p X O F K G i T Z 5 V 6 t i w d x r z K v J j 1 3 G a A k 0 P H w h F p A / l 5 h T 5 3 e i 6 F l o D 4 i 5 U M H H m G r J G h T V n R M u I N 0 E x O x 9 N w W O T 3 f E R y 2 7 f 2 P o T 4 8 s r 2 b Y P l j f P B f I v / H J J Z j j r n 8 c a 5 Y Q Q a / S L 4 6 x B J e b C 9 p w l D 0 x M I i 6 l F A e V N 8 K V K Y e k 9 e k p 8 I 5 d p K o c B r t L h c B Q E O i 2 O p R x C H a f a N O 9 U J o Z o d k 6 Z o P S B O G n i 4 l Q e a 1 q W C k o 4 E k V T X R 1 C Y g L c s m k d T o 2 c x + b O 9 b D b x F e R 7 1 O p N E 4 O D k r v G V W d w 5 T 4 D X w o f r 8 f C y n R c p a l v b V D n g 7 r Z L S I G f L x f b f h m e O F Z T O v F U b H k s p a p c O q r B n M x V e W w 2 b x G c 6 O F o f 8 F y G 8 j I r Z V z o x l N i x s h c n h 9 k x F f u y o X h M N H E V K 0 M I E c w M w 2 O r R y y j z f 9 y S v v S e l g E E / F K J n l 6 x H I h U e u 8 9 X j d N D + L 4 I D t 5 q 5 O V Y H K n n f g 8 P i w a H / 9 y x J w 7 p v X 3 i S k K q 9 9 j h w 9 j l u 2 7 l I p S H s a N y E 8 O w p H x z 7 9 2 + 8 t F r P N G d k j P 1 5 + Y x g t q 3 1 Y 4 S 1 E X C g U 5 l 6 a 2 c B r 2 j u V A B w f 0 M L r C + E Q 6 g N L g x h m k I D M G r B V m B p A c y 2 b K z x s p 9 W H j 9 z y C J 4 + c B w 2 2 W z h t I w y z 5 2 Z 4 E x e Z c 8 9 H x U f p 4 b o m B m h h B i 7 l j E V Z G C w w W u v V 4 V Z D H T 5 f M o 0 u R 6 o 4 I M I M D u S a q B Z X a k c m B k P 7 9 y L Z 4 8 f 0 j + V B 4 c e V B S 0 D E H Z m Z U S K h q J a T X a y o E Z D 2 L q U w u Z I 6 1 1 r g 6 x B s q n S s S i M b Q 1 a j l / j D / 4 X E 4 c O C 9 a j I E M a g 8 5 1 W 4 h d 0 a f x W 2 s i h K K Z u E U V X V x f m z Z 9 j L j 0 u W r G J R O 8 z f f / w j q W n s x O 3 4 F / e f O Y u 0 D P 6 / v 8 b 2 D 7 b O / 9 R u / x 5 s O p y b R U 7 c D b W 0 O j E f m p f d p F i L F V b B B l b g y 3 S G J M S s E m g 0 v q B A s g w V z s S j m g n N F d f n M I C n 5 k C v 5 W 5 z A x 1 w z M x 7 b 8 R D + 9 I m X 0 d n m V o O D a k F C h z j c Q s p Y d l Z 6 S S 1 w w g f r c z S q 1 0 K Z c Y z l Q F O 0 X U x H h 5 i L J B X N R j P C I o C 9 b X 3 Y 2 N 6 O t e 0 d G B 0 Z Z S P A K b 2 6 k X t G M q v a d N J O Z l l g p 5 P X s + 4 r I Z W x 1 r y 2 0 u W J M m M 9 J e C q + C S y V U 2 0 W i q Z L o d D t H / B x O Q 4 k N N R o T O U x x V K T s q 9 s V O w o t X R i Q 3 t 6 8 R i E R a U H L p B / E 2 W 6 m 4 V M r G X 5 o x n m r o j 8 x b 8 x 8 f v x 6 v 9 F / C Z e + 9 D M s l s i M L 5 u T O 5 7 3 R a Y R d z d X P 3 e g z O j u O H d + / B l s 5 u X J 2 Z Q l E V J x 1 M p O W E 0 J + 8 7 3 7 E 3 Q 6 0 r n g f n L 4 G N L a J 2 W n J w B b Q K t h + L 6 E 0 1 N U 5 r d 4 d Q Z X + 7 J k D K k s i J z d d r K k Y 1 q 7 s k 6 x p 7 8 J L R w / D 3 9 i i I n g G B x k W Z x J r u Y l / B j h 5 j 3 Y y w + v N n j U q y T G S s q H N k U P a F V 4 s 4 s J V I m a t 5 9 X D b X E V j 1 u s b m z F d y 9 p i 5 7 V C g Z G R P q E z D Y 1 6 F x a E r o U F B S O a 7 E K b D k T x S 7 a m 1 j d t g J d j d q 0 i Y D b g 8 4 G 1 v i 2 g Z n l N r l 2 J n Z e n J h X k a y J + Y h o 4 5 g 6 N j s r c + d 1 L c i H h c x + B q P l S A a 5 K a k l 4 D V G O C 4 k / 7 j o g d 2 S F N J w a o y W 6 W 1 M v z D m N T H Y w P L K 8 U g c b c 3 F O Y f N Y h b n 0 l y Z P i R k 0 F b j J w y X 7 P i Y U w W d P n n 7 G p w Z G s X U w r T I V n V t 3 9 O y E s c v n V L z 7 w x c n i 3 2 F z 9 9 1 z 1 4 6 d w Z J C P i b v g d a B I T P p H c o H / 7 z m H R 5 G M d v l U 6 q W a D 8 z g 4 d V Q E p w V 9 4 v y a H d Z 0 M o V j h w 7 C 5 f G i v q k J v X 1 L s 5 c b 5 b u D Q 2 G 0 B f J q z S W u Y m 7 A v L R / K c L x S Q R j Q d i F j S 3 5 N W q M g 5 o t i b A I o R N u h z Z D c z p B Q l m E U M U N O J O 8 K D 6 V y a 6 v A Y w U 0 s y 0 S + / K x b D b f K a e c x l c S x a 9 F p g p m F q j E Q 9 W N i x P X m Y 1 Z D I Z I b A d 2 0 U 7 T s X D F U 2 t a 8 H g T D / q / A 1 q + n 5 X Y x 2 O D J 8 H l 5 5 R i s N k M W e z X P 5 H z i c i o O r v e S q T 4 c K U Q z q m g q y w 2 C c z c B r V r G Y B b 6 j w d V X U e R s x G R J / V 3 3 K 4 8 q F i / j M h 3 8 I z x 0 / L D 2 C W D q 6 T B r 5 g j 7 n L T Q a 3 n E s d l 9 t e o E M o r 5 O / J A k B 2 s Z b h W / R M 8 I I L 7 7 z N P Y d 8 8 9 W N H R g Z H L x s B r 4 U 5 U 1 E e c 3 H W t N t y 2 d k 0 R m Q g z m Z g p v W f 1 O v W e 6 n s h E 4 X D b Y c l 1 a f I p C q q O m y I 5 W Y R y R U q D b W 6 N y 4 h E 5 G h j X G N 4 H g a y U R c 6 w M h m R Z M i 5 l V A z W F F o K 3 q P E 8 L r y 9 H C g y 1 F i M y i W l 6 7 8 4 f 1 a e B S N q F p X y 8 9 q / P o e j + / f j x I E D 4 p t Y 8 c q z z + D 4 m w f U D N f g 7 B z i s T i G r w 7 I / T n w 5 o s v F m m r + 9 f f L s I f V O Z e b 0 u 3 M u k y 2 a R S b G b Y b B q Z C J q Q 4 X A h X E 4 Y G o k L O 5 B M L I r D O h l c 5 G F L O + e D m Z 6 J H I e x i 2 p g p 0 g Z m l 0 I w r s Q x r E D b 8 r v r J g a H 8 U f / 8 X n c b m / X 9 r R h k Q i I b 6 p t K G Q q a 1 u 9 7 u C T M S i h j I q B B m Y F R X 7 + u R R O P R x q h X u r e o v T S R m R B g O K h 1 g w j A F p x L n U O / o Q T g z I U K v Z S k w w f T q 8 D C a T K k p N I P m o h F 1 n L n R B e l 0 n K D r 4 n f 7 F 0 f W j W A I N Z L T 7 k O 9 v b J N P J e 6 I p o m h U i 0 T d + y F M z m I B j i v Z a x s 2 p g N d p q p q w Z h n k 5 M O / F m p Z r I / + + v j U 4 N 6 l F G 1 v E J L 5 y / g J G h w b U F P F k P I H d d 9 w l 3 + Q x J A S 6 f P Y U P v I T P 6 k 6 i 4 H + S 5 g c H c K 2 P f u Q i M X E q t C C B Z w + E Y 6 E 8 P j O 9 + M b x 5 7 B w n Q a 9 W 1 O N L v E / 6 g S 0 / G X i e a y R D Z X h m Q d w n o z g c q B T V X S B + V C 0 n H r H S 8 D T B z I J 2 j p E F 1 N H T h 4 V T P z m c I 1 O z U l 9 x w T E z S C T z 3 2 I R w a K p 8 m 9 0 5 A E Y r + 3 v B C c W F G 9 o z P H z + G b J 0 2 N k N C c R t L I L e 5 N e 3 A X j A Q 8 O g h X + 0 p G C v p Z a X H s 5 U Z X N i 2 s g 8 p s b l f P X I a 6 1 Z 1 o E 4 c E a s l i w s X L + O O O + / C S / 1 n 1 X 5 c Z Y I C U m 4 M K C 9 C r C J + J k w n x H c S H k Z i h a x q 5 h W a i X M j C U X K 6 x 1 3 z T D O T 5 g H j G s B 1 2 t K i + l L k F B L o F 8 Q z a 4 N J S u J V E I 4 N Y G A s x 0 z o W H U + T q E G J f F p G t b E p Q x 0 O o L i C Y q 3 I M Z l 2 c c 0 k n U c N 5 y h J K f l V m P D R t W d G J K z y B n u t l U J C y 3 m F W r + V t E b t x 1 I n v 5 5 U t w f y + h b i 0 j D 6 O 0 f l w u b 1 F O 9 P R 4 S L o N r 3 z m V O 4 s m p 2 c C 8 T V 0 V t F e z m V Z j L I R B i l j c u R i T h x 7 i p e P P Y C b l 3 b j u 4 G D 1 q a 6 9 V q d b f f t h f h a G E K e i U y E S Q T C y W a 0 e J c i 0 b b K j U I S H D 6 O Q c a y 6 H S 9 t G S B d y q g W R i G 3 0 v 0 O j y w G + r P i R h 4 F p m R p N M L F Z J M h E f 3 P n g E j J 1 N D a p j v S B z d s r k i k m 5 m Z N Z C L K W M j l y E Q M z B U y + p m 7 2 d P Q L A o + D y v z B 9 2 5 d x 2 Z C H V 7 d B 7 b A k I Y M 6 d E 6 O 7 e s h U / c e f H 8 M i u B 1 Q E j r l X e f F T x o Y H 4 b L k l v V Z V L R J h z H A H k z M 4 n 2 b 9 q h F 3 J w q U 6 I A l o k y B k K X i 3 S V Z g A Z m d m F + V H a u U m s J T D 5 E m a 0 + 2 K i P c 2 a r 7 i T M Y M 1 / 8 w L u N W K i Y h 2 z w z O 1 I r 1 3 a u l 0 6 t t + L 9 k O l R V b O 1 a i R F T g u y J w S t 4 Y O O 2 x d t 2 i 8 k Y F r M 8 4 H L h w K X z 2 s Y y 8 O r r E r 8 V 6 K M P R b i l V + u 8 D e T C a X Q 3 N q h Z C T 7 H L f r W d x e K J I u 2 s A E 6 w n z R b g 1 O T G I + O I e p 6 T F F v n u 3 b F N V Y r V x j s p g W N Z A X h r d G 0 9 j e 3 s 7 P K Z C H A Z Y m e h f j m r Z x m r M y p R J M R P T i q K w p y x 1 P t V 0 a f 1 h k I Q 2 e Z l N K / 5 m U U I M y E d t + 1 J w H G R M b H p q 5 L J k 1 M E C m v Q b O H V l Q f 4 u B 6 M C V L t f u 7 Z K k c 5 y 6 K i n L 1 H + e h e h N 3 W 9 9 N y c O r 4 c R k Z H c X T o i v 6 p g A N X L s A v z 9 b n c E h b V L 9 G l q m + Y S h p a j 6 e M W N F D h 3 M J S S Z t n e / M 1 k Q t U B J g r F s T X O F k L H X 4 0 F X a w w b e + 1 o b o z A 6 / d i N H K q o l C a Q T N x M n E a q 8 T + X r 9 6 J d r a l g Y N W D + i z i U C G t H M P L O p x y R c a r r p 2 B V V L C V r W t u I Y M i U F i e V p S I h t Y + o 2 t v X b s S n 7 3 s Y j 2 7 e U V Y U y 2 s I + n M M h W v F + Z f z c 1 j R i G s D m 6 e / l I M K l + t d 8 P I t t h Q p B m c s L j F p u + R V u Q I r w d L X y 0 2 p I B 7 Y e 6 v + b i l U 8 Z V l L A S i k r w s i z K X Z 0 6 5 3 L t 6 n X R Y X i z E t I j i f H J U T R X Z 3 r s F 4 c Q a D E z X a F 6 + A 1 i M 8 h G l 8 4 w M M C 2 p H P q H 7 a i v C 6 g J Z u U G f D l A u G v j G v S f P 4 W u z g 7 4 f E s 1 0 0 V x Z l c 2 c G l O s Z l H R n E 1 H h X N Z 9 O S S u W h U h i D m e L s A G 2 1 i 2 K Y A x V G d J C E N 6 K Q R C y T w 1 S 4 M H 2 d M 4 7 N Y q P m d O k k 4 k A 0 6 0 Q s L 1 b L w 9 C Y I 2 E v u g P M m 2 O k r L Y j 8 2 n 0 B s z t J l q 4 x F Q u C / 6 w y i l s Y l 3 E U 1 X M y G V + f 2 X W g d X N 1 y f Y R o 2 J a u A w i t F h c 8 A 6 6 Z T r z R a K m r 5 b o T Q U A w k 0 7 8 q R q R r y r D 3 H e T S 6 T 5 J O p J E O 5 5 D W c 8 W G U k c Q n B 7 F + n V r l 5 C J b X V l V n p T e X I k E 9 H Z r W U v E w w c K B P O 7 k C T Q 3 p m e 2 F a O r U V X 0 X T N 7 i k j f 7 R 0 H C l v W x r S a 7 h E n k x B V c 4 8 d G Y i f t W Y J i N U z G X I p O I s r x q I x P B P T u b z W t m L X 1 G R m Z D 0 c x k 4 y 3 b R F 7 c h 0 X 6 j T Z K p z N Y m J k T 7 V r e b G M k r R q 0 N a l u H H L 6 P R i 4 x T x 7 V z T u z U A m w v b 1 b 3 z z 9 0 K h M H p 6 V q G u z q + q e J a u H x v S S x C X I p u q Q 1 K E e l P X K s S n Z 2 F L x l H v s q D N H 8 D w 9 A x 2 t a 5 F a 6 t m 4 t G J N x Z t f m P A h R 4 V o r e o x Z w N s O e + N D G i 2 E b z j U 2 8 k J 5 Q 5 g 7 9 M Y 8 l o I r g u 6 0 B p E U 6 G J r X x i x Y d F G E 3 0 K N I o I j f D a 4 w f C 4 E a g w z / h k m p H Z x y N K 1 x A O J 6 1 l s 7 a v B R r p N d + P H V Y t d S L M o I / m y I n m N G W r a H U 0 C p 8 L A V V O E d H f G u B u 8 u I + a j 9 + p o a Q v n R d 7 0 r M F U V W C 2 A A 0 9 S / F C E k H Q 1 r y F 8 v 1 F Q O n d j q e g g 5 l 7 n / u y r P y i 4 X w W e y b d U a D M 2 a v n w X w 9 b b 2 / d 7 5 8 6 e w 7 / 5 s Y / D 7 + d 8 I 6 2 h O N D b r J t Q q V x c n E H N b M m p F S d E q 9 g C 6 G p o R 4 M I Z m P A j 9 a W J g S D C 1 i 3 d o 0 6 T l d T P e r r t U H E m P S c L B b C B q M p x b z B i Z A N 9 R 4 R M J M A T E 2 M o X 9 y U g 9 4 2 M V E C 8 v + I X i t m m Y 5 t P 8 N d H a s x u l D x 3 D x y F k 0 1 r U j E o n h 1 J H D m B 4 d w + U L 5 x G P x 9 G 8 Y g W G r 1 x R 9 Q Y I g 1 C h Z I q i r d 5 H s p N w C j G r + Q o k U 1 L M 4 L d S p 0 D T u F y g L o / 5 h A s u K z W W C H S F S G M p Q g m r + H Q u E X / t u i 1 W + 2 J E U 4 H + r 3 6 o Z W J E B V C g 5 R A 0 s V 3 0 O 8 v 9 T i 6 7 E q H s s t 3 E 7 + u D / J 5 N Y z R D u c e Q E r 9 z O p H E x N y 1 r x D 5 T s G y E J w W U 7 V 6 b 8 N F 1 i Z i W g X Z b N a B V M Y t W m M d V j V x 4 p f a r D A b S 2 N q 8 D I 2 b S q M D 8 T T W i I p a 9 f R e a / 2 0 J P J J F p W d O H b B 1 4 S z T S u t r H k M q P T J M L J w 0 e V 6 R h o b M L C 3 B z S q a T K J 4 x H o 0 L G c f S t 2 6 A K z N v l J E 1 t K 1 T w h G B g h O v q b u j s x b N n j q m n t 5 D V 0 q m a n K t V R I 8 Z 2 p p v s x Q c T r h e A T K y I 0 p R 6 8 A u f 7 l K T F U u v 0 a Y 6 0 K U Q 1 L a m 9 q l l m q 6 K b 2 j y S V l X 0 o 0 f 8 J U K v n P Q v O f 9 6 x 3 h K X g l A t O J T O G L 0 4 c P I S V q 9 f g 9 J F D C D Q 0 Y G 5 m G r f f 9 w D O n T i B 3 X f c p u 1 0 D a A J a P W y c M s u H L h 0 n c G P d w D W U j J d m r H r f S H D o l p L 2 k w T 4 2 y 2 N D y u M P q a s 2 o 1 D T O a v Q 7 Y 6 w J q p i Y x H d H M P K M Q p E E m m g z l w B n C J 8 8 N Y n J y A X 6 0 q + A D / T t V z l g 0 1 s 5 9 t 6 o i 8 e 1 d H V i 7 a Q M 2 b t u M T n m / X r b d 9 f 7 3 o 2 t V D 3 r X r U H 3 6 r 5 F M h H G Y P P F 8 U E l y E a W R L 2 1 S w U M 8 i L 0 7 P k r o Z Y q t p V Q + k u j b a u F 5 A 1 M h L l k N r O v N R + K E z m X g 0 v a + 6 r 4 p r X A 8 H W R l f N I X 8 I x X a Y A W f 0 5 l f 7 F w E E l B a 7 y Z Y V M N F z Y 4 X B t X q Y 2 r d + 2 H R k u 5 Z p I C L E t C M 4 U r / a 4 H F T f I y + S i X U x b i Y y E U V R P m I s c k b 8 o A 6 w q q c B T t 5 j H Q E D 3 Y E d + j v g / K Q N G 1 c U b p q r M R w 9 d B Q b t + 9 F g 5 6 T V w q u 0 + u s 0 I N y Y Y E G y 4 y 0 q A f 7 r 5 5 H Q A h q R k a 6 x m D q M h q s K 0 U 4 x b + Q H l v z h c o / e T r j n I a g I n 9 i 3 l w Y H 5 d O o c y + Y t 9 w 4 L o c e K U V 5 G p Z q K p D J R q K 0 1 L 8 T r Y Z g y 7 l t a I Z t 6 / q w 3 Q 4 i B 2 r N + L Y 1 c J C 2 o u Q 9 j R P e + d q l A z p N y 2 T Y z g 3 N w t / f b 1 W x a h y f 1 I W p V o 7 x y i r m B K s R k 3 t p o h o H H O Z B o y m 8 0 g g g 8 Y M W Z 1 X x C Z 2 r N y L E 4 O F K O 3 N g C W q o t O / R W U g E 6 P z 2 t e R V H H N 6 P H I O f 0 d F J m 4 c D S 1 F T W S U 5 z I t W t 6 4 X d U 7 o H p l 1 R C K m 1 V W R R + n w 1 7 + 9 Z h c H R W z S i t c 7 j F 7 + p X Z C L m c 0 N Y y A 1 i J n F B n p c m T C r L o i B X I s h 5 Z O 1 x J T C M / D G y Z X O U l 5 x K Z C J 4 t Q w O 3 C i Q T F w 4 b j k y s S J U O p v D o Z E 5 n J q e x o H z Z / R v i v H G y I B K k D X A 4 M d y Z C L u 3 7 l H / b 1 W M h F z s W I t a J X z s e O y i l a b y w x g J m U a N N a b j s Z Q X k z S 0 A J L b d s x G 7 Z g K p b H S N C J J p s D Y X t 6 k U z N d Q 0 3 H Z m I s r a X w 8 r C 9 2 l 0 6 v N 1 S D K z 8 8 6 1 b W d i h b K 7 X M C a F Z G 4 p M x w 0 I b m 5 m Z c u C D C r 5 d k L o W / S q r K h h W a G e K w O 9 B W 5 8 U H t 4 q v V t + L r e 1 t u L N l G x a G L b i z + 0 H x 4 Q q + B C N W 6 q 9 4 u A a 5 C F 6 z l d M P u D y m / K f q 0 J X k u K j g g H 5 v i + M e J W Z w Q n y 7 e j c D / O z V g 7 h 0 7 h z i Y t 6 c F f + A w j I x N o q B / n 6 c P H J E h G V B B U m O H z w g v m c O 4 V A E V y 5 e V t d h 4 S o c K q h g V 9 V / l g O D I Z H M G M Y W z m I m E s U b o 5 y G L p 3 E Y n o V c H h 4 G A v R C M 4 v B B d N O L s Q i h r E W L u q F D n R x s + d O 4 v f + e b X x B K p z Z c z Y z p q Q 0 u V Q V 1 j v h Y H m X k d Z o R E m 9 b V 5 9 D s S 6 E 5 k E e b 1 4 I N z W n c t m E b P n X H P Z h m 4 E h + M 7 d w c 6 z 6 X o q y E q 8 W g 8 7 E V c d i p O t 1 + Q t L L t L E c l i 7 V c C h F M G E V W x 4 8 b 9 C K T S W r C 9 r w M T N s j D k m Y S g t t q y K g C H w 4 H u 7 i 7 8 9 I O P w Z W J I j j u g T X Z i A Z H Y X x C y 3 o v P j j T o z i N w e k W 0 z B T L D y a P + U Q 7 e S U c 3 I C o K Z V S 4 + R i E Q U a Z i 7 O H r l M n r X b 1 A B l C 2 7 d 8 m 3 9 B N m M D I 0 g K a W V g w K s T p 6 e r B r 3 + 1 i E l k w d P U q N o h f E Y / H V A i Y / p z y C 7 V D F 4 H + n P G a j W Z V e h O x o a 0 g X K 9 c v Y L X B g e x t b N H J Q J H E + L T e t y q i M 4 d G 7 b A L / c 5 G h p R 5 h g J u b l r p Z r u z m n v z 5 w + r X 7 / 6 m W t o l V L S w v C w e X 9 s l J U I x N R 7 9 L G D N s D W t B q I m x H N G V V B G f n m 5 K f + / X l 7 1 X a m C i 7 / R f O i c y x M 7 f D Z t l m N j R u K i z x o Y h k J g y X v d h 3 i a R n M a + b g t n M 7 s W p H n S A q Z k G x P e x i v 3 L W a j z q e M 4 d 2 I Q D 9 7 1 I b X P c u D i A i k h p 1 F f v Z a o W j g S R i y W x N D 8 g h p T i p Q m g 5 X g 0 u S 4 2 P Z c J U 8 T I F U r w x S 6 N r I Z m G N X W g K Z h D S g 1 h X m t Z H 1 v M j S L t g A S V m i 6 Z a D c Q 2 E E Q U M J k e k T V f j 7 E R 1 5 1 7 5 k e q U 1 E 6 i m c W f s d t s 2 N f T i 1 e E Q K W l w w h 2 C g + s 3 8 g J E f q W G 4 e Z m G b y t Z T J a k l l 8 2 K W s h G l + e L S j B 7 N 7 9 v T s x X z s Z I k 7 Z s M Z T W U Q a b j o y K A 6 p 3 0 K I 7 C 5 E D z v K n e Z u n 9 7 D m 0 t s S w p j m u y J Q U t b 1 q b f m J f s P z S w 3 2 S U 4 l 1 8 n E B N 3 l y E Q E / A G s a G v B n n W r s b a 5 H v 1 D W i I l Z / m y B q C a z a m j 3 u N V A s r Q + C J K t J A h w O V y / D g 4 a 7 z k U 4 E o 1 Z 7 8 N Z J p E W K O T c V M a V x 5 G w 4 O l f e d F i F 9 B E 1 d w 1 Q 1 T L 2 M t M P + g c u L Z I q W + I G / 9 d i H x B q 5 8 W Q i m r 1 9 Z c l E G G S a n V 3 A e H B C 3 l l w d 9 9 G 8 c X F B 5 O v 2 j y F h d R u N p Q l l I G d X W n V G R t g r T 4 m j 5 p l Z T p s x X z y K t K J c z g 7 p S 3 Q R v + A p G I B k l J 0 1 i 3 d t q W 9 Y H a Y K 9 n W A p p n r M H + s R 1 r Y Y t n c d e a j a g T k 9 A 6 f x V X r g z A K 5 r o + M j I o r B Z 0 r r v p c j x v Y H Z r 6 s E j o U p 0 l v s 6 D C V D U i l W P + u + l I 0 e V O Q J y a K u l I K m c + V F 1 + s o K m + 8 9 o r l O V r w q n x 5 X 0 / Q o u 8 V k e d L 4 C h o W H 8 / d e + g X x k B J 3 2 Y Z x 5 / s + Q j 0 1 h 9 u Q 3 0 W W 5 g L q l K a L v a p Q 1 + a o h k p q R B 6 w V Q s m F L E h 7 m Q W Q x V j k N E b n 1 6 G r o V 8 0 R A 4 L C x F s W 3 W 3 2 u 9 a w A y K 9 r e 4 f G g y H c J 0 4 i p S Q m q H r Q N / 9 e I x 9 P a s U I O 7 V p t L r o 8 l z Y r 9 q X L m 1 o 0 A j 1 s u z a k S S l f K 7 2 3 r x q v 9 p / V P F S D 8 Y 9 f H 4 Q g G g j w O O v 0 a K e P p B S G Y a G h 9 F h + / N 3 z b D 6 7 b g Z l U c e m 2 5 U D / h 1 N 4 b g R y c f E p x a d i p 5 j P b V M + n 9 N u U c s i B X w O O Z d D O u z v X c d 3 I 1 B V Q 5 W D u V q o t U 7 6 X k t O H E 7 N j C O Z Y s k 6 l Q 5 U V z J + R F Q L l x t I L F V g 1 w y X X m P O 6 R J B t s / i 4 z s 6 l Y Z i m L q U T M x k Y G U f D b y + a + y y l 4 G K 6 u n H N N K Q K g 3 q c n u d u 1 i A n j + l l c m u C j n 8 + I I N s 1 G r m l L B g X Q u t J a S e 8 3 k m Q e o k Y l K 2 h w o + o e j b + j v a s d b J d M 8 1 0 9 d h N Z x f H T v H e o v T d V Y K o + Q W B G j 8 7 a b j k z E s o T i L Q W T m k l G C y 4 r D m U u K D 2 K P j U 0 L n s E x J T g Y K 9 T v E u v K 4 T 5 u U Y x + R J q 2 k c 0 W Z g k d n l a I 1 4 1 l c h 0 p h u D A j H 8 j W v F V D V u 1 V q k j a R r 1 C R N + 6 D / v T Z w 6 V P z o + f x W V + Q M L I 0 C O Y U a m T i e Y r P p V 0 T t x W u O y u a 3 u V e f u C X C 9 Q x + 3 t l Y 0 Z l p P D l d n C e l l 3 V d k 9 k t A R Y 5 l E a 4 B S K r I t W R P V i k P d u 3 C b 7 r F Z X l b o B n V 2 D o 9 A e V n 3 g / x / e u H Z i v 1 t x z S Z f K Y K p N B p L x l R S 6 Q Q u T x 1 D o E 5 L / 6 l z d a J O / I A T Y w 7 s 6 F w + T F v r f t U Q T c 2 q C B k x H 1 z A / m H b Y v 3 1 X N y y + D C L y C V i U 0 v m g g F 2 t p x D R l O F Q l w L D E I V a U n 9 G s J p D x o 4 D U V H X i R 4 J F 5 c t q s c R h b s 6 C 5 T l i y e m Z d e X 8 x e I Z X b H l D X u u h f y Z 9 w e g r W n A P v 3 7 B T 2 2 Y C w / B f P a 7 l b x r 4 2 d u u P S f P j L A 0 m I e 1 z E u K S H j d n Y j F r 6 2 e 4 r s V V T V U p W V P z F t L y U Q 4 R F g O v a z V I K D m 8 u t p T K t q n E P T 9 R Z 9 K M K 8 C E A g 4 E c w W N C U F h H a x V u z a H m C F P B q Z G J A z 5 h v R N M k L D 0 8 p 7 4 z I 7 1 W M h E 8 h 0 E m C n g 6 J 9 r e 6 p b L c B W R i e j t K r P C e w k 4 u 9 Y t Q p o v U z C G Z G I n Q T I R B p n U 9 B b Z P e B s Q z Z d b M P R n + l u a V 9 C p n S W 5 R C 0 c z T 6 / G j y L z X p l 4 N f t F O W 9 b R L 4 H e a 5 3 v d 3 K i q o Z I 0 O S q k h 1 P A j P D 2 j P S k L c 5 C O H x h Y Q G T 8 X P w + j h D d b t 0 h s y 6 s y w m y S 4 H W m D 6 s 3 t L G A 2 f l j N r 5 P z c d 8 5 i w 3 q t T q D K A B e w v m C t M P I P S Q B p l s V s 7 h H x X X y u H B p N g Y R a w Q 6 L C y 9 U w v B 8 s H p D 8 J T y N a 1 L 6 R e W g H U K V d V X A 9 x f r t / h s O L w y D A + t H U b 1 j R 6 M R w a R L O n D y v q G / B f n 3 t G 2 1 V M Y Y 1 A 2 v m N + 3 9 g w y Z 8 9 4 K W e u a 0 2 f C p P X s W i V Y J a R E W P l M j X L 4 E + e 3 6 m 5 s f 1 m p V c i q R i W A b R v Q B D 3 1 d 4 k U c P f + q k M m D r o B W H H M 2 N o C Z + I C K M F W a T m 9 G J F V V c d Y M n l 8 l 8 i Z d a G y s X 9 S 4 J F K 1 3 L 1 S k E B G M i 8 7 E Y N M j H g x E 9 1 T + 6 E W E Y m L t j a t N G K A N Q u H R J s O L c x X J x O h j 4 O R T M y R S 0 n H Z o 4 m k k x q o N o 4 j v w 5 N T G C / / D + R 9 S 2 J 8 6 c h l + v M / 6 l w 4 c W y a Q g 3 9 P 3 4 n y 0 n F y n c f 8 G m Y h U N o u / O H A A 9 i q a n W a x Q x q t I p k E j O x 9 v 8 A y N z u Z j 4 r E B D h r T A e f U y i T Q R 2 X k a z h X q f T a b Q 6 t N 6 e s 3 8 Z k H D U J d H g 0 g q K s B r o d P w y 4 q k A P M 4 w 6 k X F B 1 z t 6 r v v B d K w 4 8 9 f e h 5 e r 8 c U n K g N 9 G 9 K a 0 8 w v Y r Z 3 C x R z X u s 1 E T s r N i z p z N p 1 O m s 0 8 w 8 I a V F S 2 Z V O X 4 m 4 o w E g 2 p h 8 O v B 2 b M X 0 N r W q n z F + f l 5 N X d M L c M j 1 3 H l y m V s 3 7 4 V x 4 Z H x O Q s P G s + G 1 o Q h l l Y D l z + x q 0 / 3 2 p o 8 X g x F Y 3 g 5 + 7 Q o n b L I c f x W 3 G z 3 f Y d 0 k 4 a Y W 9 2 W J l v Z p C J t 8 Q e i c + z w V E b m a j K W 0 z l p j h b N x 5 P L J K J M E r r N r u 1 i q c L F a b U m 0 H B u 1 H I p 2 L Y 0 t 6 5 h E y L w b 0 q C C Y 9 S w j T K G T i N i b l m r / L C Y O M s W z W + W a n z P l g P k f B J 6 Q f Q z L R Z 6 I v Z S Y T O 7 J r I l P J 9 Y d C I T W o H g l H 4 B J T M h m N w m 2 1 q f W p 0 i x 6 I / u b y U T w 2 V Q j E 9 u o F j I R M 3 q + 4 h f 0 q F 0 4 p V k E l c C U I 9 5 u 0 z u 8 j O e N h G 3 P R / / z 7 6 1 u z i A u 5 p B D H m 6 l M r y V Q H m I Z j g d w a a i X V x c I B b j s j d W l T F u o E 4 0 k k c s A / 7 l / K o 6 V 3 V H l A V S 3 k r d A j O Y e l M n 1 3 l q c g J 2 k 6 l n y H I u I Y Z S G b M t L t r F J 9 e 8 R M b l s j i t 3 + u U j k K + o 5 n F M L S a d K d z 1 o g O 0 x R D V g 7 O / f T v l I + Y o Z M v H 0 z H Z u H J S z P L d z a L U I U f 9 P c C J g + 7 X S 5 8 6 p a 9 u N O S w V 3 7 H s D 2 3 g 7 s 7 e u F K s k g r 0 l 9 4 e d a Q A u Z h D f a q V b w N 1 z 0 e y F S q D B V D q p c m T T N v n X d u D p V 6 H R u Z q h H z J w 9 T x X n e D n 4 R Z t 5 p S f + b r 8 b 3 7 3 o x u E j R + F x F W b M m j H K E G + g u h N K Z 7 r F l y v t g N 8 S v F 5 v Y Y Z q C T i H h 6 T i A z Z e a r t c g F U M R q 6 h R H A f B f k T E 7 K x q C Y v M i U O f N q V Q 1 J 8 i l J w g T g e 3 x w 0 o P 9 m Z W c h T c 5 A 3 O q W d j T X t + I Z L t p 8 L e A F l p H D R C 4 D x + Z b k H d p X 3 r d W v 6 O 8 q 9 q b F S W P a B I c N L g 9 e C X v / r 3 c D g 9 + P M 3 3 8 T p q R n R g i 4 1 r m Y G l / A k U p n C u r 0 3 O y z f f D O k W m x f b x K B t 6 A R M m K v n J l w Y j p i w 9 z k A D 5 + d 3 U f i W F n v z z w 0 m I l n D H M 2 c K c N c w B 0 2 Y v Q 8 J 8 s P o O V a A 0 D W e N s i S V T w T Z 5 C t z q s M X 9 + + H s 8 I K i 6 X I y j H C c l K n U 4 Q h 1 b w 4 b m U g I h o q k r S g P V A s J G F x k A K O 2 j s n i 2 i Z o Z C 2 b u 1 b B U 1 G P o f V g T o 4 p Z N j B N E u 5 l p G C P 9 P p 0 8 t B m W W A 4 9 z L Z b n I q S T U Y R l A K P C 7 3 9 q 2 0 4 M x / 3 o d u b g q c u p a l h 3 r + / F m e F 3 z w o a b w W L T / 7 A g A s v X a o c r T G D T m w 4 O Y 1 o u j C 2 Y 5 c n Y E w o n L 5 y V G m r a g h I r z 0 T v 6 K i f l y c m n / 5 y o k T E t Z n C M / r x + N E t e H 5 6 n Y 2 Q 8 d K E 0 i v Z 2 3 U y J R b 0 J 8 q B U S E q y k Q Q C q d Q j J V e H H y Y D K V l O 1 J t e Z Q N p d V B J 4 X i a i n v 5 N r W k I m w i + d D 8 3 B U n h L f J R q S K X z i 2 Q y t C K h z M R a o X M k w g x 7 0 S o z E T u O T M Z w Z S G I / u A s z k 1 N 4 O L E e M 1 k I m o m E x U g m 8 b Q k i S S a O R S M j E S y i E T z p / 7 0 o n j W N O U g k c 6 I v 6 U c 7 7 O j n x / k I l Y 1 F B m 3 L U m B n e V k D l h h L / N 9 S W I h U Q K L 5 3 J g c N S 9 2 1 y i t + k H Y f r t H o d j U K 8 Y i m c j F 4 A 1 9 c t B Y / L E l q l u W 3 l o A Y q K / j N T O B l z i H B N a + M I A D / Z h N C Q H n Q n M R r J f / l q 2 9 c P A 2 3 2 6 2 C I g w g B F M D a H Q W r 9 I Y p 3 a S F x N Q z c L H a f I s z T y X S a P J 5 D + W A 6 / o j r 4 N + P r x A 9 o G g n E D u Z 7 S q q p q m x 6 2 L g V 9 t 7 R D 2 t s U l m a H w J 7 f 4 U 6 h T s z L 0 V A I s 9 E b N y W i W n u b w f V 1 2 Y 5 M 1 j X w i / f c h 3 Q q I R 2 I 3 J N h E X 0 / j U P p f 4 v w 2 m U v B k O 1 Z D W I 3 6 E S P m l q a H 8 D w q T H d 7 l w + 2 r g h R d f U Q O f q W x c i F W / h E z E C t + G J Y E Q w 8 d i P p o Z 5 m V z z K h W E 8 E g E 8 G p + V w 6 h y / O B G 7 p a E J z T y N a e x v R 3 C 5 k 9 3 C K u t Y k N v o n g n p H c S 1 x h s L F U F W T K k k m Y x w v K r 0 v E 1 I J B n c o M C R C J b D o / Z c P m 8 h E M H Z R Q i Z i k U x s Y n l L w i j y C Y F j 9 s y S M R 5 t g q F o S z 2 P s N N X u w Z Q x 6 4 E / X 4 M M p m r Q R k K k A T i v e f k / t i G Z j L 9 9 Y 9 / S p F J Q Z o 5 k V n A 3 j W b t M / f J 6 i o h v o n / H h B z L Z g s k A s Z m z P M / w q W O P b j D p n u w i 5 d g h j s e a v f P U f c P D A Y Q R 8 b s y H I n j m 2 1 + S 1 n b A G 9 Q c + 3 J o 9 2 1 c H N F v 9 2 z B 9 O y C I g 9 n b 3 I h N j V g K U L 6 u c 9 / A f / X H / 1 3 J L I U F L v 0 g H n 8 7 u / / I Z Z b B a R W z D E z R M / 3 o 4 x y d Q 1 r C V s T I i y s i b E g w k w z h s i K A H O Y q U 1 I R l h E m N j 7 k g g s s 1 U 6 L Y z B j P H Q n D j q + o Y a c O W C V o z m 0 t m z G B 0 Y E G 0 7 L V p V T D x 5 X w p N k F l 7 w q q W E m V 0 o U s v O r o c q M B L Y g c a u K 1 E S / I 8 X B u K 4 O O n R q J W p 0 h w 9 r Y Z l J 0 D l 8 1 L 4 n D s q x 7 H r 5 a x m 2 9 i V J V E P o s j g 3 4 8 f 9 G N B R F q h p 8 b 9 D G n p N W B 0 K y W n m K Y U c Q H P v w h b N 6 0 A R c v n M d D D z 2 M T 3 3 y x 5 W Q p k Q j V E O H b 5 M a u + I S K v v 2 3 Y b f / O x n s X N T H z w e D 7 T y x V a c F 6 H 6 7 c / + F g Y v 9 6 s H N j g 4 g m e e e Q a f / M m f 0 Q 7 y F t F T V 1 f k a 3 B p m M F g s V b k 5 F f m 9 N W L a c c 0 K h L P Z u F M 0 4 I A u T h + o I P K 1 + A k k 3 K J u z d s L m q z 5 c D x s 9 U b N 2 F i d B S r N 2 1 S A + e T 4 6 O q U E w s U r 6 U s j w V u V b p I E R V 8 V Q / f + / 9 + j f L Q y i h v x M Y W r Z E U t i Z h K X D M a 8 N Z W h 1 8 8 8 N l C b W c p 5 W K D k l W q 6 Y e D c 7 q h L K j E M D f v z V l 7 6 C w e F x H D x 8 F K d O n 8 P A 1 U G k M 3 l 8 5 8 m n 9 b 3 E r A r 4 4 P d 7 V V Z C a z 3 X G O I M X y F e B U e b a 7 0 a / p j f 2 Y x 4 M o R V q 1 b i 2 W f / F T / z M z + D f / O J H 5 c n n M W t t 9 2 B h x 9 + W I Q j j 4 c f e U R M i h w u X x 3 C 7 / z O / w m X u 9 h k v F 6 E Q 0 E k E o U Q L q + 4 p 8 H w u D U w Y 8 h l y 6 D b F 1 A F U c q h X M A / I 4 4 a g x u 0 k L 9 y Y L + + t T Z w N i 9 / W O d v U t e 0 Z u N G d K z f D b f H j Z 4 t h e I 5 i 5 D T u 8 T U M q 7 i / o 1 b 8 H 9 8 5 x + 1 z 7 X I L / c h T 0 i m C r 4 b T U o W X C m L E u 3 0 2 O a t S z o Q r 7 t e t t U s f j c N y g Y l K o G 9 s c t h w d 1 r M / j W P z 6 B j 3 z w E U x O z a J 9 R Y t S 6 Q Z e f W 0 / 9 t 2 6 Z 8 k K h V z 9 w V I S t T b I R K x w b c F k 0 l w / g Q 8 h D 0 c m g D b H a l h 0 V 4 B O c V 5 6 e 6 6 D N C e 9 J E P r 5 X r F 6 8 H Y + D i + c f a M d A Q O + L x e z M s 1 N + j X / N j 2 3 T h S U m i S 9 z 0 x F 4 T V l H U f E / K 4 Z D v H m 6 j x H h S B e u L o Y X U 8 Y n h + X u w j 8 T W E q 1 z f q h b Q X z L v S / + F 9 d J Z t 8 9 h M n l Z p c o I N K b E x G i V c 7 5 6 t V A j j 4 m q z K 2 r C H Z 8 J b 5 r K Z Z N c u Z X p l N 8 9 a c + g 5 c v F G Y d G 0 G N 3 t Y O D E x V n 9 5 / s + G a C F W K + 9 f F E Z Y n y D Q l M 5 7 6 l 6 f w 2 K O P F f V K x k r f X B t X D e j p X 1 H 1 J 1 J h N H q 7 V e + d y C 9 g N l 7 s F z S K K e g T 7 a W g P y w O i N L t U h k L R q j W u B O + Z + d 5 n R 1 g T E w p L j r w h Y O H 4 A 1 o G m t 7 O / P N T L H t E p B Y i W Q K G 7 q 6 V a j a J 7 b h q B D n g z t 3 4 + j A F V w U c 6 1 e T E q G 7 w f 1 q S Q M c 4 v + V j X C U S F q l o g m 4 f Y V O i Y j + m g g l s q J 2 a X d K N u C v p P R 7 O G U R h 7 6 a i e l o z C g B Z J Y 6 V X 7 T A x c v I j G l h b R / H l k M m l 4 / Q F M j 4 + h u a 0 N v k A A 6 W Q S C / M L Y M l l p j K t X L M a K 8 J R f P m 3 / 7 N + h B u L b x 0 o b 8 q + 2 / G W d O 5 s x A Z O 8 D a D Y z o d n V 2 I R o t T X I x l 8 / N C A r 5 T G Q l h C k A 9 6 r M 9 i g Q M 4 n n E U W X I v C u w X X p e j 1 r l Y 5 F M h H 4 6 5 9 X 9 i p x T Y f m R c Q n 8 q 7 + n z D B k v j g W d Q 1 g V g W j g D 9 7 7 3 0 I x Z v w w 7 s e q 0 o m g p 2 H R 0 z P o d l p j S C C r o Y G R a b O h i Z F J o K m q r G w N g t S s v 4 3 y a R m Q I s w p 5 J p h K c j i M x G E Z a X y y Z k 0 v n D y K C Z T E T e 5 L t R a 5 k M B b m m H B J p K 1 Y 2 F k / e o 6 n F 0 6 Z N O 7 e 2 d 6 i l W r m w Q k t b u 7 R f D j 6 / X 1 4 B 9 X 5 u Z k b + Z r G i o x P + g B / J R A L R c E H o v / n N b + r v K q P S P u z A v l / w l g j F N C J O G p t N s X 6 3 t i 2 V S G P D + n U 4 c q Q w Q U 2 f D a 7 A a J C a n i H / W Q L a j 8 y h b Q N 0 q l d 4 1 1 c s R Z V e f Z c q V s 9 K P u X A Q A C P a 6 0 v f E + C 1 Q p q k t T C A n r r W 3 B 6 W F v j t 1 Y 4 T U E J z n A Z m 5 / D v r 4 1 a B S / Y d f K V f j P H / i I a A + t z h 6 D K w y 3 W 2 h P i z Z x u h w I t P r h b / Y h I C 9 V I J e X L W 2 o 5 g u W 3 K 7 H N J D M 3 d i + B l x W m 5 q 0 W L a W u 4 D h f Z I q I 2 T 2 C E m c 0 i F Q I 9 G 1 8 d c F 0 N r R o S K o V r m f F d 0 d q F / R o 9 4 3 t r b K d b p E o 2 n m m t P p x A / / 8 A / j 1 V d f x R N P P I F b b 7 0 V W 7 d u x X 3 3 3 a e 2 G z h x 4 g R a 5 b c G P v W p T + H r X / + 6 / g n 4 9 r e / j S t X l q 7 7 e z P B 1 P z X D q Y G M Q L Y J P 4 D e 7 y w m A M + v 1 e Z B H v 3 3 i K m 3 9 O Y i w 8 W 5 b E R X E 9 X a Z A y q X X s I U v B s a G D B w / L O U T j i G S 9 s v 9 l Z Y O z X s P R N 5 5 X / o 6 q x l p h n M o A C U a N Z e 7 F q 6 G t t Q k 7 2 u r 1 T 0 v B G g 2 s 6 3 5 l z q 6 m a X C x O s I u 1 2 n U w D O 4 N T A z B a c j h z E x 9 3 7 7 2 / + f t l E H x 9 s q l a 1 e h B z a y T E q H p Z + j n 4 P / M i Z w 6 w W Z R 4 E T 4 i 2 Y 0 j b b X P g n 0 9 V z h F 0 i N a z C + E 4 6 y C W L t 8 w 8 q 1 8 b x f T s X B 8 M 7 j a y q O P P o r b b r s N X / 3 q V 7 F q 1 S r 8 6 I / + K B 5 8 8 E H 8 j / / x P 9 R 2 4 t i x Y 6 q j I v b v 3 4 8 Z 0 X p / / M d / r D 5 / 4 A M f U M + X g + o 3 M 9 6 S D 2 U G a + v V W U K Y k 9 6 4 v b 0 d u W g W R y 6 / g V s 3 3 A u 7 v 1 h Y O D b D c L L y p 2 p s v 7 / 4 y 7 8 R G c r j F 3 7 u 3 8 v 7 v 0 J 3 T w 8 e f u g B 5 Y e c O n E c m z Z v x n P P P Y c P f f B R 5 c 8 s h / y C m D 3 1 5 Q X E w L x o q K 8 c u 4 q 1 7 Y W L V C k 0 4 q s 0 m K o H m c E C / 6 0 + j p t V J 0 i T m F P P n S 9 M 1 i M 4 I C t 0 V 5 1 T J Z T 6 U M F I H G e n F x Q h h E M i 9 B Y x m e l z e f H R v T v x h V e e 1 3 Y s B / Z d e h 9 E / 4 v j a T 4 n y y d X u Q A T V q Z z + K t f + w 3 9 0 4 3 F z e p D 3 T B C E a 7 E D G 7 v 8 Q p Z b J j K n U U 4 G l J Z D x 5 v I b R n T g U a D d r Q Z a p C u x z Y g x l k o e h F x Q R 6 y 1 M 8 R E B z G T E N C 3 7 / I k Z H x / H E 4 D x W N W k C N h e 1 1 r S q R U x 8 J C 8 H r K p g h G U C w q F S C 0 4 h I h r H p 8 + 5 M s D b D s Z s C M Y X 8 C s P 3 I v / 8 v R T + N J P f A o / 9 e U v L k b 5 S E g m H Q f c y 5 C C 4 X D C F K k j o R I Z 1 s j I w F X j D N r 3 C L U U y 9 g Z 1 4 a 0 p w X 2 R j E P v H m 0 + z c J k d x 4 d f / r + r f y w O O a 2 W V g O m 5 T I d R a Y d Y 8 e c 7 w L H y 8 f k h v r 7 Q l U 3 n C x Y L k a W 6 F 3 1 0 g R i 1 k I j z L k I n o r q / H L d 0 9 2 C O v l Y 2 F t b g I v 5 C J i c F m R X t b 3 w Z c m h 3 F Z C S q y M T B 5 M / 8 3 Z e K Q u Y c X O a S r u F E h f P z e H y R S C V h b 4 s 1 D I c 1 J 8 S y I Z 2 r 7 T 6 v F y + / / L L + 7 v s P N 5 R Q N D l y J q F c 4 d u I j n W F 1 d 8 5 Q 9 M M B q i Y R Z Q r 0 x l Z r 3 I d q M o 9 J a d q e G s c w 6 k F D G I Y Q R J q U U 4 B S Y s G S a R y a m z n W p C r w e Q 0 o 8 3 n U 8 S 6 s 1 e b 0 U w Y B S l Z v J L 4 s 1 d f V u N L L F V N M p n B U L c B D n y b B 1 z p q 9 I s V u U / 2 J w V m j S V q V M J z T y v w x z Z W A Z / 8 i d / o r 8 D H n r o I f z u 7 / 4 u z p 0 7 h 6 m p w u I G F y 9 e x K F D h / C 1 r 3 1 N d Y o M R k x O F k + k / I M / + A P 8 7 M / + r P 7 p 5 s U N N f m I 9 6 + j Y 6 R / E M x F x n H x 7 D D 2 7 b 4 V 5 2 Y c a g 7 U y s b C A + c i b U w 0 V c v 4 M 9 C g m 3 A s X q w F q g u X V y n D / V p A 4 Y v F o i q N i m l O X C a n H D i d / F k R B L / 4 O s Z q F r U i I 0 L D w M T 1 g q l G F y Y m s J B m w U z g 9 E R h D K k c y F / z 6 Y x q V b x i f s d 1 d + l 7 c c p M r f d R e k y C U 2 v 4 s q v U f M 3 k + / X H P 4 j + / n 5 8 8 I M f x C u v v K K C C j T N u e 0 T n / g E n n 7 6 a R W w Y L D i w x / + M L 7 z n e + o Y Q m 2 / e O P P 6 6 O w 8 g g f 8 M 2 5 / M g M Z 8 / f 0 P 7 + u 8 Z b j y h 1 i e Q m x e z T 1 + s j S R o c P b g W 0 + c Q O + u R + C Q h 3 T H 6 q W 1 2 R Y h D / 7 q 8 B D 6 e p d W N E 2 m I p h O X q 6 Z U B S K T C a j x j m Y U n T m 7 D n 4 H H Z s 2 L p V b R 9 Z O I 3 g T B j R c B q 3 7 b x H r Z d k I J n K 4 I U r / W D V n m A 4 h 8 5 m l 3 r g J w 6 8 g e 7 e 1 f D X 1 c H u d C J Q X 4 e F 4 D y a 5 L d H 9 r + G v v U b M D 4 y g t 6 N m x A P z e P 0 0 c N o b G 7 B 1 t 2 3 S G s L U U 6 d l N / 3 w e f 3 Y X Z q B o O X L q i F F e 5 + 6 G F k 0 s V j X Q 4 h f c b q x B d f v z Y T i R q y 1 s B C N T D T w q l n V T A g l B P 7 3 G Y p J L O + 5 0 M t x Q 0 n F M P E 9 / Y k V Z o M / 0 1 E z 6 P d u Q m D o 4 P o T 6 x B R 7 0 F a 1 s y m I t b 0 G l a Z c K M q e m g E t 6 N G 9 b h 0 u U r a G 9 v g 9 u l P U g S d D l C s e L P q 6 + 9 K t x M 4 c 5 b 7 1 G 9 n t v t k l f l 2 b r R a B T 7 9 7 + J X b u 2 o 6 G h A V 9 7 4 0 2 0 t L V q v b x o y 0 O v v I T u v j X o 6 e 1 V A 7 N c e + m V 5 5 7 B n Q + 8 H 2 + 8 + A L u e u h R n D l 8 E H M z s 7 j l z r t w 4 O U X V L i / d 9 1 6 z I h 5 s 2 v f P r z w 1 F N 4 Q H r y V 5 9 9 B n c 9 + B B e e P I J r N 2 y R V 3 X q U M H 8 c C H P q x d j I 5 I q h F f O / a c G q u q B p p R 7 O H L g e R K y Y u t Z 4 S s C a 6 F z O V b D T z 3 y 7 + m v 6 s d T z z / P C 4 c P 6 7 M v L m 5 O X V 8 D l x T + / P F c D o X d j P w + 7 / / + / j b v / 3 b m s a a 3 i O U C d R S F E M 5 v B p r s t h z 0 o h X s W b N G h w Y d G L v y h R e v O R W a T J 3 9 C 7 V V u V y / g w Y w i N / 5 K + + s Q S H D h / G n j 2 3 Y D Q s 2 u A a z c P 5 8 D S O H D y N C / E Y + t Y W f B r C W A C 7 V s y m 0 2 i u Y F L W g g / s 2 o s f + o v P y X 2 6 8 I k 9 u / G V g 8 d F Y y a W 5 N G V M z F T Y v Y 5 T Q G L S m A 7 s u N 7 / j / 8 u r 6 l d h i E + v V f / 3 U 1 p v Q 7 v / M 7 + P z n P 4 9 P f / r T a p z p x R d f R E d H h 7 7 3 t e E 9 Q p m g m X 0 i f P W F M Z V g M I h A I I C X r h R P d t P I t x T V C E P k Q 3 L 8 M h k W 8 4 l x n D 0 6 g D v u u F 3 V 9 u a c m 7 H w q c L B 5 M D a r / I I O F s X l 6 8 0 g / Z / 0 t a E s 7 O X 5 Z q 1 l K F F 8 M d V r s s M L p L t K M l z r B W c k 9 Q p m v I 3 n n h a C K R N Z m R G B Y M L L L T J A E W d 0 4 V 0 P r f Y V k x N 0 g g C M W 1 t a J F r T y Q T C C Z i S G a i s p 3 T b a z i X x U C R Q a W 0 1 C / / d / / G 3 7 8 8 Q 9 g i 2 j U L 3 3 p S 2 h r a 0 N O t M 8 H 3 / 9 + f Y 8 b i / f C 5 i Z w T M N M J u L 0 6 b P y 8 J f 2 1 l y G p R z 4 W x W o q A A j I l e K V B S o 7 8 k q 0 3 A 2 P q i 0 F I W I C a H q p c R N + 2 0 y W 3 5 a O I X l j c F z S 8 l E 8 J K Y 7 c 5 s h W V g N 6 0 0 s R x m 9 G i e A Q 6 y P t 9 / V Y S / M M 2 e G R V + M a W N b K N Q K i l E y e P / f P R D o r m y K t 8 w n U 0 h L p o x l I z j y s y k d C Y L W N 3 U L K T 0 K f + H b c D i l t e K P / z N 3 8 K T r 7 y s i H V h c g r p 6 + w o v t / x t h C K B V U 0 M h W E f n q G h V e 0 z / e s K Z h 5 Z y Y d Y u f r H 0 p g 9 V X 4 g p D j l w u 3 v / b m y 6 h v K B R u r H O 0 o d O v l W R u 9 2 7 U t z K S Z l M r M p Z D f X 0 9 P r S t S p 0 D 6 R d Y H o z E K l r a l 9 p P z E K O r e X + + b / J J W p M U N s S + k s 6 i X x M t n G y o e n 2 z A s F 5 P J 2 / D 8 v v Y 4 X + s + K X 6 J v L A N q I 0 b d v i j + X j y t d W B 8 l S b Q 3 r t B u + 9 Y c q k d z Q h g p f Y v x W / 9 3 M / j 3 / / E J 9 U 1 H R R T 7 4 2 j R 7 B z 5 0 7 c f v v t + M M / / E O 8 + e a b m J i Y Q D g c V v X t S 3 H 6 9 G m x H G q r K n u z 4 m 0 x + Q L u H P a J n 5 Q K p u F s L G i l b 3 3 r H / G x j 3 1 U / w S V B 8 g i m 3 x d F y i D J o F j 3 b 2 p 6 W l 0 d X a q i Y s s q l k J q W x M B K 9 8 7 U C C g v F d c Z 5 Z f 8 K M r I p 0 L e 8 X J c U 5 Z / X W Z S G t z 8 x 7 T m l h P h 9 T m j 6 3 / z U s J G w q C 4 S U 5 L y n c q g W z S s N O v j E l 2 N z s f I Q J 0 g m a B 5 m 7 d I O n G k L v P m b v 6 r t W C O o q Q h q L l a L Y h C C w R 8 G I v j X H C T h 9 w x O c B v f 1 5 K v 9 5 7 J Z w K n R h O l z 5 q Z x v r a b Q r 0 n 6 6 b T I L S W g 0 c 2 z C 0 Q j U y E d X I R D C E / p k H H 9 U / F Z A S X 4 Q Y G 5 u E T c 5 3 5 N g J X L h 4 C e c v 9 m N y a h p j E 1 M 4 f P S 4 I t P 0 7 J y a v j 8 q + / K 7 A 4 e O y P t x n D x 1 B o d k H w W 5 X K P g Y 6 N o P Z f V r 8 L V 1 F i 8 E 0 6 3 N x d D M Y P 7 V Y L 6 R m 8 f h t 9 J J g Y v G A h i I n E u a x M y i h / p 5 s J s 1 9 6 n k k g e I c b 0 7 C z C s S j C k Q j m x E + O R K M I z s + r 9 8 H g g v x d Q C y e l G 2 h x f f 8 u 9 z r Z s X b o q G I c s E G 2 u 9 P P / N d 3 P / g Q / C U R K q u B + W i g Q c O H M S + f b d i O n o V T Z 5 u 6 X 2 v P 8 o 2 P D y C 0 y X z u g y w Q M z p 0 2 e k x 0 2 p G g + d n R 2 q B x k e G h Y y N m P 7 t i 3 4 x 3 9 6 A n 1 9 q + T V h 2 P H j u P e e + / B d 7 / 7 A l q a m 1 U B y i 2 b C y a o g c / t 3 6 9 I p m V b a I m 4 1 C B G B S g G K 8 z B O 6 6 A w W V l l k B + z 4 x z V Q 5 O C O n h j G I T c U h S k p U R Q 2 b K H / g t T U N x U J X m G j M d v v W t b 6 k 0 o V / 9 V e 2 7 w c F B N R h L 0 + 1 a 8 M V v 7 U d D 9 / d P q b B q e F s 0 F H F y T B P k X L B w C g Y H H n n 4 f Y i F C g U y l 0 M + W Z l 4 O X 2 K h A F O / W C m O 9 H q 6 3 t L Z C I i c c 7 z K v g 2 B r j m l M 1 q w Y 7 t W 7 H v 1 t 2 4 5 + 4 7 s H Z N H 9 a t X Y 3 7 7 7 s b 2 7 Z u l t / l 8 f C j j 8 g + 2 1 A X 8 O P e e + 6 S H + b w w P v u w 4 4 d 2 8 q S y W p t V G R S 7 4 W c D E Y 4 n a x x m B N y 5 I R M 2 j Z O Y 4 / q 1 Y Z I J o b I l 0 B + v 1 h b U U z G n S u L B 8 p 5 H K Y p U W M Z q U p f / v K X s X 7 9 e v W e + E / / 6 T / p 7 z S w Y A 7 H 6 2 j W v Y f y e N s 0 F E E t p f y D w u C 6 A i e a 7 d h R + / g Q H X n 2 r q X a i B o q 7 x Y h Y 6 K s c C c i Z g c H X R l U U N 8 z 4 Z X L f 1 a I C F Y D C f H G w R N Y q L / + + T k 8 B t L W Q k H H K h C + I C k k + O s 3 X t O 3 L A X T p l L 0 V 8 T U S s p x P X L P R q U h W n / i F Q l J d E Y K 4 t I W R q J u S r 5 3 y l e b V n R g Y G 4 G a d F K H D A m M e m r v f A r / 1 H t 9 3 b g P Q 1 1 A 2 B E m k r J R H R 2 d q r U n 3 J g m l A y W T z Y y + K P i k w l c p l X P b Z s p C K S P / F I C q 5 M g X V q 1 q 6 Q y T x j u F Z Q M O + + 6 6 2 t K R s S g V 4 k k x A m H x G J p u S X A S s + V S N T I h 4 X x 9 + K c G g B 8 5 M T y E R n V J H N V D K F 2 e l p p T H 5 b 1 Z 8 t f m 5 O U U + c 9 Y 7 a 1 c Q v X o 5 N 4 e Y e l R g n J R 4 P T 7 U e y i P t 4 1 Q h u l S D n T 4 g 8 F 5 / V M x m D Y 0 N j a m U l k M I u S N B 2 4 6 J r V R h L X d Q i H 1 u j o R x f D 4 E J y N S 8 d H F i f y X i O x j F S a 6 0 W 9 3 X Q t 0 t I W v 9 w H b S 3 5 Q 3 K p 5 W Z F i 7 X X 7 8 Y f v f g d Z c p V g g o k y P d t 7 R 1 o a m 2 D x x 8 Q / 0 c 6 L p c T 9 c 0 r F n M W W V C l v q l Z a T K C v h 5 h N N 1 L l 4 u r N h G s n P Q e b g z e N k L R 0 a 0 E m k I D A 4 N C n u J o z v T M D A 4 e P K K c e G q I p 5 5 8 B q + + + j o u X b q E p 5 5 6 B p F 5 L U D A N B e a d q x v o G o e y G t h 8 h I G B 4 Y U C S p C i J X Q l z G t B R M T U 0 i J Z g i H Q 8 i J 0 P G c v P Z U K o l d j a 1 V y V a Z G g J p G p K L 0 T 3 G 8 i 4 H j 6 n B W q O 8 F 6 N x p S B x a M 1 x Y J q L p q n i o T o R 7 F Y t f 4 5 r G r N W H 0 0 / 6 D l 0 x r E 4 u 5 3 X X h p m j 2 W y R X O q 3 s N b w 9 v u Q 1 U C I 0 k k F I t a E p x S M T w 8 h g 0 b t M F W 1 j d w i f 9 j M y U r D I z P o 6 v V j + e e f R 6 P P / 6 I v l U D h W V o a E g l t h o + V C U E 0 x k 0 1 j D S z 4 b J y L 7 p d A p z 4 S n M R Y f R 3 b h D T M 2 M n K M O Q 6 N j m J 4 N Y k C u v a 5 F G 6 / K i b M i F E d O T L 1 y Y s r 0 n 3 B y C j 5 H O 2 5 f d y v + 4 N m v o X 9 q 6 f S M i v X z h E M k F Y v h O F w O N R n Q V S E j w y A T 8 / y o h T i h w 1 y c k + t Z u X S z 8 H q S Y 2 v F D 5 I P Z X n y S D h / + / q l I + g 3 A v U s K l I B j J 5 x P d 4 6 E U z a / n P B O T Q p + 9 4 k R O y A T V L J h c 8 i C + I n O R 1 q / d h y 4 H I 0 r K n n r 1 I g n 6 v A R 6 J h u Q b 2 7 m W E 1 g R j v h Y H i h P Z s J 5 d w f v S f h d K T S M T s e H l 4 S G 4 H S K s F T r 7 Z F a u 3 b Q U 6 h 3 r 7 s c v f / 3 v l E u V z k X Q 1 7 Q K Y w u z + r c a e B a a e f S P q s F I h G W g w a b 7 r v w J j 5 2 Q 9 u B 0 f G O g l 8 f z 6 Z n 7 B I + c z a X x / K 9 8 V n 1 m R v i z z z 6 L 1 1 / X Z l r z 8 5 k z Z / D z P / / z q i o R B 7 x Z q e h 9 7 3 u f M t 3 5 / j O f + Q z + 5 / / 8 n z h 5 8 u R i Q Z a P f / z j + J u / + R s 1 9 + k H K i h B C 8 D r s r 4 t L 7 G / l A l W 7 s W q q l 4 h R U Z M D l Z X b W x o l O 2 2 o n 0 s N O d M n 7 k e b F N T g / q d e b v 5 x W V I S S Z O n S j 3 P V / 8 j g X 7 S S Y u z l 0 N J B P h c 7 a Y U p U 0 A Z 9 L p e G y N q K x s Q n 2 h B z H R C Z m D Z p h J t O D G x / E H z / z J D r r 6 t V U + N W N 3 f L T n P q 8 q 7 s H v / 3 w Y 7 i z b z O S o u 0 M M p E c x g o n p V B k k h 1 4 R q 7 t a 4 B r X x n Z E m q 1 R Q G X b O U E x k V T U M h Y a g a T T P / 0 T / + k t D 6 J Q d J w 5 Z L / / b / / t 3 r / p 3 / 6 p 2 o W 7 u c + 9 z n 9 F 1 o J M J L p k 5 / 8 J J 5 8 8 k m 1 3 6 Z N m 1 R K 0 g 8 S L E 8 d D e f f t 9 W n / I P g 3 B x a T H X T z F A + C 4 V R f z A c i 2 A 9 t k r g N G 2 a 5 o X H W x 5 8 a D n 5 p 2 J U c m z + W w 6 1 T K C j M K l 0 F / 2 z G R n R U L F I S P 8 k P p n c S 0 u F e x m Z t 6 O 7 Y S n p p p I p t E l P b 9 D m T / 7 h G 9 i 6 o 7 j O e C i d R Z 1 u j m X z G c x E Z / H 8 x c v w O s s k 3 Z a A x 2 V 2 + e b 2 N r T 5 3 F j Z 0 o q / P 3 w I H 9 + z F 3 / y 3 e f g 1 k 0 1 B h 1 y c p O s s R c X M 9 D j d q g p 7 y y i a S A p h C H B W c O P P D J S o s K Z k J h 8 f i F q H m / 8 R v G Y 0 4 3 E D 2 T Y / E t / / V d K u J 9 8 4 j v 4 h 6 9 9 F X / 5 F 1 / A v z 7 3 r P p 8 9 O g R / P k X P o 9 / e e p J X D h / X k X V + H 0 1 M F t 6 e W o I 4 U Q Q b I t h u P K / K I i G B h 7 Z 2 E Y B K Q c u 3 k z f R 8 s 4 q A 6 S a S 5 W P g R I M k 2 E T K p H w M K e x k x W A x / a d Q t S a V N e l Y B k m o 1 f V a 9 Q c h x 7 e n b A 4 9 B M 0 e U u i 0 f n o O v V 2 U m 8 O T S A r x 4 5 q D T q t w 8 f x q + / 7 1 H R K n q 7 s B P K a 9 d n d 9 r V / Z r J R L C I k b H c E H 2 u Z D 6 L q M p l 9 C n N l u W A X o 3 4 l V / 5 F f 3 d U v z I j / y I / u 4 H F 4 u S w j w 4 a p 0 3 3 3 g d r 7 7 y 8 m J E i 5 9 J s P b 2 D l H z F 8 S + f l p p p o i p D G 8 l s I 7 B t c I Q h S K R 0 D 9 o R o 3 A d F h j N R T + K f q N w O k Q r S P 3 k B a z r v Q 7 4 i c / 9 W n 8 l / + q m S Q / 9 k M f R l C I 8 u n P / H u 8 e e S Y E t Q / + m / / t / o u O H Y R f / q / P o 9 I L C G m E v D K 0 8 8 i Y H P g + e + + r D q E 0 6 f P o b O j H d k y 1 V y a P X 3 q F Y r 5 8 E f f / b b s r z W 5 / E y R y r T 8 l j L r F P i X w Q f 5 y 2 f A D s S h / 4 5 P 7 C 9 f O 6 T G 4 K i J u B w M E 1 x Z c J N B D E N z U + v Q b 2 K + H 8 e v j A C H M g + z c T m F U / Z J y T G S 0 q E V f O i D B w + q + o Y E / R / i i 1 / 8 o q o Z 8 U u / 9 E u L Y 4 Q s T G k G q 8 Q S 3 O c H G Y s m 3 9 s B h 5 W m m f 5 h G d C P 4 i L L p a B Q E Z Q T Z n q z v D 5 9 A D O 4 i 3 E a Q y b N p + W 2 b F Z b 3 4 r C a Z h 8 j 3 3 g w x g b G 8 f p k 8 d U Q u v 2 b V v R 3 b M K j z 3 6 q A j R X + K N N w 7 g 9 t v 2 4 q M f + z i 6 u 7 v x Z / / r T 9 X R d u 3 e i + e e f Q Z / + + U v 4 9 f + 4 3 / A v t v u w o v f f R 5 P n j m p i r q U g i s 4 f u 3 E K Q S c 5 R N y U 0 I q V h w i m O m U R B Z u 8 S c r g W 0 y E I y K T 1 l s i m q d i 9 b t Z G U n 5 T / J B + k a k R e z z x m d w d q 6 F e g 3 N R / b t M 7 t x z O / e G 3 Z 5 t e C 9 z I l b h A M 7 V E N 3 I V m S q U x H b 3 D 1 a E 5 1 K U w k 4 n v F z / r 5 + d n u 8 2 u A i A Z 0 b y J d E R N Q P y 5 n / s M j h 8 9 i I u X L u O W 3 T t w + x 1 3 q l w 2 h v R / 5 V d / T e X p / d p v f B b 3 3 H M P X n r 5 Z f G n 8 t i 2 f R c + / m M / i k / 8 + E / g l 3 / p F / A 3 f / N 3 q g C M 2 + P E R / Y U M i s i k b B a M I F O f w 5 + N Q h b C S S T Y Z r y 9 k g m T v + o C L E s f + b 2 P f q H A r T F 3 8 R / k h d 9 L J U P K K T i 5 7 x 8 m a 1 f g f P i 2 7 b I o R + x u / H T H W v w Z z / 6 K X z 2 o c f 0 I 7 y H t 4 q 3 V U M R r h J 7 3 g x F J B F w m m Q u c f D L k a U S D P K U Q g W s l G A V v q e s m o n J M a 8 v / / 2 f i 5 P e g I 1 7 V 2 B T 1 9 I U o 5 l 4 G i 1 M l j P h 0 J B W D 8 M M 8 9 1 N T 0 1 j Z d 9 a j I 4 M K n / H I S a n t 6 E Z z 1 + 4 j K 8 f q b z I W j K X B Q v 7 E z T f n L p y K p 3 T Z A Z J M r S g Z Z u Y 5 1 4 Z 9 x q N x R H w + z A + P o m 6 u o B K b J 2 e n k Z T Q y N + 8 8 G H M S L a l 1 n y 7 G S c / m b 8 6 i 9 8 W p n 5 1 O L b t m 3 D q V O n V G i c p h 6 z z V l c 5 c K F C 9 c V t f u B G o d 6 p w j F V f l S 4 r O w 5 g K J Z E Q P q 6 E S i c r B O C v P Y 5 P j m 3 9 r j v L F 4 w n 8 y 9 N P 4 6 M f + Y g K K Z t R e j 5 O z m O g w A D 9 m x I V u g S X r w 7 j v 3 N x 6 l o v X B C M W 9 D o K Z y n F J w R n L f n 0 N f S i j d M i 6 m Z w U u j d u L 0 D q q 0 2 1 Z t w D 2 9 j 6 H Z F U f K 4 l O X T Z / t 7 K t f U / d J Q m 3 f v l 2 N J d F n Y q E V E o z 1 9 B g K J 4 z v r x X v m X w 6 p i Y n N a G p A T P S + 5 U z 2 y o Z L j y u 0 + k Q v 4 n T 5 W u T N i M o w R U 4 l g O P y B f J Z D Y 9 S + / G 4 3 H j Y z / 0 U d U j h 8 K F U D r B 3 5 v 3 N 5 O J i J Q J Q p T C 6 v A i W 2 F V C 2 q g c u A C 2 A Y W A z F m i O J k J z S s L 9 x G c L 9 k t j B 3 i 8 f m d J Z c P o r H t 2 7 F 3 a s e U y S b S X g Q i u e w E M s h L H 9 7 9 n w c / t a 1 6 j c G W U g m g t r K I B N x P W T 6 Q Y P l X 4 5 F 8 v d v 8 e J b 3 / w G T p 4 4 j g 0 b N y o B v y j q f f c t e 9 D Z 1 Y U T x 4 + h q 6 s b Z 8 6 c x r p 1 6 z E y M o z e 3 j 5 c u s S K o R / G a 6 + 9 o u o I b N q 0 W Y X Y O c W Z + z N h 0 2 G 3 4 / F H H 1 q M G B m g u c d l b x x O 1 o i 9 N n D k S r w D / d O 1 I 5 M U D Z U o J g / B 4 Y A D B 4 9 g 1 8 7 t a p I g E U 5 n E N D T l D g h j 6 s l G v y f E Q 3 b b F o K t B y G R 6 f w 2 Z d e g Z 9 m n E 4 U 0 s h 8 9 W x v R R z 5 j + 8 Z + X M a E z D l D w M M x s B s Q r S G M Q b 1 s d 2 3 4 I U L 5 9 H V 2 I T h 2 U m c H B + G w + p e N B V z + S w + / y O / i k s T y x P / P d w I A P 8 / R Z C q E / 2 Q s 4 c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 G u i d = " 9 8 1 6 3 1 d d - d e 8 1 - 4 8 0 c - 8 e 3 c - e f 0 9 4 5 4 3 4 4 f 1 "   R e v = " 2 8 "   R e v G u i d = " 5 2 d 3 4 8 1 f - c a 6 2 - 4 6 6 3 - b 1 a 3 - 5 6 9 b 5 d f 4 5 1 b a " 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 V i s u a l T y p e = " R e g i o n C h a r t " 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1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 N a m e = " U F "   V i s i b l e = " t r u e "   D a t a T y p e = " S t r i n g "   M o d e l Q u e r y N a m e = " ' T a b e l a 1 3 ' [ U F ] " & g t ; & l t ; T a b l e   M o d e l N a m e = " T a b e l a 1 3 "   N a m e I n S o u r c e = " T a b e l a 1 3 "   V i s i b l e = " t r u e "   L a s t R e f r e s h = " 0 0 0 1 - 0 1 - 0 1 T 0 0 : 0 0 : 0 0 "   / & g t ; & l t ; / G e o C o l u m n & g t ; & l t ; / G e o C o l u m n s & g t ; & l t ; A d m i n D i s t r i c t   N a m e = " U F "   V i s i b l e = " t r u e "   D a t a T y p e = " S t r i n g "   M o d e l Q u e r y N a m e = " ' T a b e l a 1 3 ' [ U F ] " & g t ; & l t ; T a b l e   M o d e l N a m e = " T a b e l a 1 3 "   N a m e I n S o u r c e = " T a b e l a 1 3 "   V i s i b l e = " t r u e "   L a s t R e f r e s h = " 0 0 0 1 - 0 1 - 0 1 T 0 0 : 0 0 : 0 0 "   / & g t ; & l t ; / A d m i n D i s t r i c t & g t ; & l t ; / G e o E n t i t y & g t ; & l t ; M e a s u r e s & g t ; & l t ; M e a s u r e   N a m e = " R P P S   p o r   U F "   V i s i b l e = " t r u e "   D a t a T y p e = " L o n g "   M o d e l Q u e r y N a m e = " ' T a b e l a 1 3 ' [ R P P S   p o r   U F ] " & g t ; & l t ; T a b l e   M o d e l N a m e = " T a b e l a 1 3 "   N a m e I n S o u r c e = " T a b e l a 1 3 " 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& g t ; & l t ; C F C S t r   A F = " N o n e "   A l l S p e c i f i e d = " f a l s e "   B l a n k S p e c i f i e d = " f a l s e " & g t ; & l t ; M e a s u r e   N a m e = " U F "   V i s i b l e = " t r u e "   D a t a T y p e = " S t r i n g "   M o d e l Q u e r y N a m e = " ' T a b e l a 1 3 ' [ U F ] " & g t ; & l t ; T a b l e   M o d e l N a m e = " T a b e l a 1 3 "   N a m e I n S o u r c e = " T a b e l a 1 3 "   V i s i b l e = " t r u e "   L a s t R e f r e s h = " 0 0 0 1 - 0 1 - 0 1 T 0 0 : 0 0 : 0 0 "   / & g t ; & l t ; / M e a s u r e & g t ; & l t ; I s   / & g t ; & l t ; / C F C S t r & g t ; & l t ; / F C s & g t ; & l t ; / F i l t e r & g t ; & l t ; / G e o F i e l d W e l l D e f i n i t i o n & g t ; & l t ; P r o p e r t i e s & g t ; & l t ; I n s t a n c e P r o p e r t y   I n s t a n c e I d = " L a t L a t V a l L o n L o n V a l A d d r A d d r V a l A d ' T a b e l a 1 3 ' [ U F ] A d V a l M G A d 2 A d 2 V a l C o u n t r y C o u n t r y V a l L o c L o c V a l Z i p Z i p V a l F u l l A d d r F u l l A d d r V a l O l d O l d V a l C a t C a t V a l M s r ' T a b e l a 1 3 ' [ R P P S   p o r   U F ] M s r A F S u m M s r V a l M s r C a l c F n A n y M e a s F A L S E A n y C a t V a l F A L S E # X C o o r d X C o o r d V a l Y C o o r d Y C o o r d V a l # # C u s t R e g C u s t R e g V a l C u s t R e g S r c C u s t R e g S r c V a l # " & g t ; & l t ; A n n o t a t i o n & g t ; & l t ; S t a c k e d O f f s e t & g t ; 0 . 5 & l t ; / S t a c k e d O f f s e t & g t ; & l t ; C o l u m n O f f s e t & g t ; 1 & l t ; / C o l u m n O f f s e t & g t ; & l t ; B a c k g r o u n d C o l o r 4 F & g t ; & l t ; R & g t ; 1 & l t ; / R & g t ; & l t ; G & g t ; 1 & l t ; / G & g t ; & l t ; B & g t ; 1 & l t ; / B & g t ; & l t ; A & g t ; 1 & l t ; / A & g t ; & l t ; / B a c k g r o u n d C o l o r 4 F & g t ; & l t ; I s A u t o m a t i c B a c k g r o u n d C o l o r & g t ; f a l s e & l t ; / I s A u t o m a t i c B a c k g r o u n d C o l o r & g t ; & l t ; T i t l e & g t ; & l t ; F o r m a t T y p e & g t ; S t a t i c & l t ; / F o r m a t T y p e & g t ; & l t ; T e x t & g t ; O u t r o s   E s t a d o s & l t ; / T e x t & g t ; & l t ; T e x t T e m p l a t e & g t ; { 0 } :   { 1 } & l t ; / T e x t T e m p l a t e & g t ; & l t ; F o n t S i z e & g t ; 1 8 & l t ; / F o n t S i z e & g t ; & l t ; F o n t F a m i l y & g t ; S e g o e 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T i t l e F i e l d & g t ; U F & l t ; / T i t l e F i e l d & g t ; & l t ; T i t l e A F   x s i : n i l = " t r u e "   / & g t ; & l t ; D e s c r i p t i o n & g t ; & l t ; F o r m a t T y p e & g t ; S t a t i c & l t ; / F o r m a t T y p e & g t ; & l t ; T e x t & g t ; M i n a s   G e r a i s   -   2 8 1  
 P a r a n �   -   2 4 1  
 G o i � s   -   1 7 3 & l t ; / T e x t & g t ; & l t ; F o n t S i z e & g t ; 1 6 & l t ; / F o n t S i z e & g t ; & l t ; F o n t F a m i l y & g t ; S e g o e 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F i e l d F o r m a t & g t ; & l t ; F o r m a t T y p e & g t ; T e m p l a t e & l t ; / F o r m a t T y p e & g t ; & l t ; T e x t & g t ; { 0 } :   { 1 } & l t ; / T e x t & g t ; & l t ; T e x t T e m p l a t e & g t ; { 0 } :   { 1 } & l t ; / T e x t T e m p l a t e & g t ; & l t ; F o n t S i z e & g t ; 1 6 & l t ; / F o n t S i z e & g t ; & l t ; F o n t F a m i l y & g t ; S e g o e 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F i e l d F o r m a t & g t ; & l t ; D e s c r i p t i o n T y p e & g t ; C u s t o m & l t ; / D e s c r i p t i o n T y p e & g t ; & l t ; I m a g e S i z e & g t ; M e d i u m & l t ; / I m a g e S i z e & g t ; & l t ; A n n o t a t i o n D i r e c t i o n & g t ; R i g h t & l t ; / A n n o t a t i o n D i r e c t i o n & g t ; & l t ; N a m e s O f C o l u m n s T o D i s p l a y   / & g t ; & l t ; C o l u m n A g g r e g a t i o n F u n c t i o n s   / & g t ; & l t ; / A n n o t a t i o n & g t ; & l t ; C o l o r S e t & g t ; f a l s e & l t ; / C o l o r S e t & g t ; & l t ; C o l o r & g t ; & l t ; R & g t ; 0 & l t ; / R & g t ; & l t ; G & g t ; 0 & l t ; / G & g t ; & l t ; B & g t ; 0 & l t ; / B & g t ; & l t ; A & g t ; 0 & l t ; / A & g t ; & l t ; / C o l o r & g t ; & l t ; / I n s t a n c e P r o p e r t y & g t ; & l t ; I n s t a n c e P r o p e r t y   I n s t a n c e I d = " L a t L a t V a l L o n L o n V a l A d d r A d d r V a l A d ' T a b e l a 1 3 ' [ U F ] A d V a l S P A d 2 A d 2 V a l C o u n t r y C o u n t r y V a l L o c L o c V a l Z i p Z i p V a l F u l l A d d r F u l l A d d r V a l O l d O l d V a l C a t C a t V a l M s r ' T a b e l a 1 3 ' [ R P P S   p o r   U F ] M s r A F S u m M s r V a l M s r C a l c F n A n y M e a s F A L S E A n y C a t V a l F A L S E # X C o o r d X C o o r d V a l Y C o o r d Y C o o r d V a l # # C u s t R e g C u s t R e g V a l C u s t R e g S r c C u s t R e g S r c V a l # " & g t ; & l t ; A n n o t a t i o n & g t ; & l t ; S t a c k e d O f f s e t & g t ; 0 . 5 & l t ; / S t a c k e d O f f s e t & g t ; & l t ; C o l u m n O f f s e t & g t ; 1 & l t ; / C o l u m n O f f s e t & g t ; & l t ; B a c k g r o u n d C o l o r 4 F & g t ; & l t ; R & g t ; 1 & l t ; / R & g t ; & l t ; G & g t ; 1 & l t ; / G & g t ; & l t ; B & g t ; 1 & l t ; / B & g t ; & l t ; A & g t ; 1 & l t ; / A & g t ; & l t ; / B a c k g r o u n d C o l o r 4 F & g t ; & l t ; I s A u t o m a t i c B a c k g r o u n d C o l o r & g t ; f a l s e & l t ; / I s A u t o m a t i c B a c k g r o u n d C o l o r & g t ; & l t ; T i t l e & g t ; & l t ; F o r m a t T y p e & g t ; S t a t i c & l t ; / F o r m a t T y p e & g t ; & l t ; T e x t & g t ; S P     & l t ; / T e x t & g t ; & l t ; T e x t T e m p l a t e & g t ; { 0 } :   { 1 } & l t ; / T e x t T e m p l a t e & g t ; & l t ; F o n t S i z e & g t ; 1 8 & l t ; / F o n t S i z e & g t ; & l t ; F o n t F a m i l y & g t ; S e g o e 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T i t l e F i e l d & g t ; U F & l t ; / T i t l e F i e l d & g t ; & l t ; T i t l e A F   x s i : n i l = " t r u e "   / & g t ; & l t ; D e s c r i p t i o n & g t ; & l t ; F o r m a t T y p e & g t ; S t a t i c & l t ; / F o r m a t T y p e & g t ; & l t ; T e x t & g t ; Q T D E   3 0 3  
  
 S P   s e g u n d o   E s t a d o  
 c o m   m a i o r   q t d e    
 d e   R P P S   & l t ; / T e x t & g t ; & l t ; F o n t S i z e & g t ; 1 6 & l t ; / F o n t S i z e & g t ; & l t ; F o n t F a m i l y & g t ; S e g o e 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F i e l d F o r m a t & g t ; & l t ; F o r m a t T y p e & g t ; T e m p l a t e & l t ; / F o r m a t T y p e & g t ; & l t ; T e x t & g t ; { 0 } :   { 1 } & l t ; / T e x t & g t ; & l t ; T e x t T e m p l a t e & g t ; { 0 } :   { 1 } & l t ; / T e x t T e m p l a t e & g t ; & l t ; F o n t S i z e & g t ; 1 6 & l t ; / F o n t S i z e & g t ; & l t ; F o n t F a m i l y & g t ; S e g o e 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F i e l d F o r m a t & g t ; & l t ; D e s c r i p t i o n T y p e & g t ; C u s t o m & l t ; / D e s c r i p t i o n T y p e & g t ; & l t ; I m a g e S i z e & g t ; M e d i u m & l t ; / I m a g e S i z e & g t ; & l t ; A n n o t a t i o n D i r e c t i o n & g t ; R i g h t & l t ; / A n n o t a t i o n D i r e c t i o n & g t ; & l t ; N a m e s O f C o l u m n s T o D i s p l a y   / & g t ; & l t ; C o l u m n A g g r e g a t i o n F u n c t i o n s   / & g t ; & l t ; / A n n o t a t i o n & g t ; & l t ; C o l o r S e t & g t ; f a l s e & l t ; / C o l o r S e t & g t ; & l t ; C o l o r & g t ; & l t ; R & g t ; 0 & l t ; / R & g t ; & l t ; G & g t ; 0 & l t ; / G & g t ; & l t ; B & g t ; 0 & l t ; / B & g t ; & l t ; A & g t ; 0 & l t ; / A & g t ; & l t ; / C o l o r & g t ; & l t ; / I n s t a n c e P r o p e r t y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C a t V a l M s r ' T a b e l a 1 3 ' [ R P P S   p o r   U F ] M s r A F S u m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0 & l t ; / R & g t ; & l t ; G & g t ; 0 . 4 1 9 6 0 7 8 4 8 & l t ; / G & g t ; & l t ; B & g t ; 0 . 4 & l t ; / B & g t ; & l t ; A & g t ; 1 & l t ; / A & g t ; & l t ; / C o l o r & g t ; & l t ; / I n s t a n c e P r o p e r t y & g t ; & l t ; / P r o p e r t i e s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- 5 & l t ; / X & g t ; & l t ; Y & g t ; 7 2 3 & l t ; / Y & g t ; & l t ; D i s t a n c e T o N e a r e s t C o r n e r X & g t ; - 5 & l t ; / D i s t a n c e T o N e a r e s t C o r n e r X & g t ; & l t ; D i s t a n c e T o N e a r e s t C o r n e r Y & g t ; 0 & l t ; / D i s t a n c e T o N e a r e s t C o r n e r Y & g t ; & l t ; Z O r d e r & g t ; 0 & l t ; / Z O r d e r & g t ; & l t ; W i d t h & g t ; 3 9 7 & l t ; / W i d t h & g t ; & l t ; H e i g h t & g t ; 1 4 8 & l t ; / H e i g h t & g t ; & l t ; A c t u a l W i d t h & g t ; 3 9 7 & l t ; / A c t u a l W i d t h & g t ; & l t ; A c t u a l H e i g h t & g t ; 1 4 8 & l t ; / A c t u a l H e i g h t & g t ; & l t ; I s V i s i b l e & g t ; t r u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2 & l t ; / M i n M a x F o n t S i z e & g t ; & l t ; S w a t c h S i z e & g t ; 1 6 & l t ; / S w a t c h S i z e & g t ; & l t ; G r a d i e n t S w a t c h S i z e & g t ; 1 2 & l t ; / G r a d i e n t S w a t c h S i z e & g t ; & l t ; L a y e r I d & g t ; 9 8 1 6 3 1 d d - d e 8 1 - 4 8 0 c - 8 e 3 c - e f 0 9 4 5 4 3 4 4 f 1 & l t ; / L a y e r I d & g t ; & l t ; R a w H e a t M a p M i n & g t ; 0 & l t ; / R a w H e a t M a p M i n & g t ; & l t ; R a w H e a t M a p M a x & g t ; 0 & l t ; / R a w H e a t M a p M a x & g t ; & l t ; M i n i m u m & g t ; 1 & l t ; / M i n i m u m & g t ; & l t ; M a x i m u m & g t ; 3 6 0 & l t ; / M a x i m u m & g t ; & l t ; / L e g e n d & g t ; & l t ; D o c k & g t ; B o t t o m L e f t & l t ; / D o c k & g t ; & l t ; / D e c o r a t o r & g t ; & l t ; / D e c o r a t o r s & g t ; & l t ; / S e r i a l i z e d L a y e r M a n a g e r & g t ; < / L a y e r s C o n t e n t > < / S c e n e > < S c e n e   N a m e = " N o r d e s t e "   C u s t o m M a p G u i d = " 0 0 0 0 0 0 0 0 - 0 0 0 0 - 0 0 0 0 - 0 0 0 0 - 0 0 0 0 0 0 0 0 0 0 0 0 "   C u s t o m M a p I d = " 0 0 0 0 0 0 0 0 - 0 0 0 0 - 0 0 0 0 - 0 0 0 0 - 0 0 0 0 0 0 0 0 0 0 0 0 "   S c e n e I d = " 9 2 a 9 e b 3 f - 7 2 0 e - 4 2 9 a - a 3 d f - e 6 0 9 a 0 9 2 2 d 3 e " > < T r a n s i t i o n > M o v e T o < / T r a n s i t i o n > < E f f e c t > P u s h I n < / E f f e c t > < T h e m e > B i n g R o a d < / T h e m e > < T h e m e W i t h L a b e l > t r u e < / T h e m e W i t h L a b e l > < F l a t M o d e E n a b l e d > f a l s e < / F l a t M o d e E n a b l e d > < D u r a t i o n > 4 0 0 0 0 0 0 0 < / D u r a t i o n > < T r a n s i t i o n D u r a t i o n > 2 5 0 0 0 0 0 0 < / T r a n s i t i o n D u r a t i o n > < S p e e d > 0 . 5 < / S p e e d > < F r a m e > < C a m e r a > < L a t i t u d e > - 1 3 . 9 2 5 9 4 4 9 1 7 7 1 2 6 2 < / L a t i t u d e > < L o n g i t u d e > - 4 4 . 2 1 1 6 4 4 0 8 8 0 8 1 3 3 6 < / L o n g i t u d e > < R o t a t i o n > 0 < / R o t a t i o n > < P i v o t A n g l e > 0 < / P i v o t A n g l e > < D i s t a n c e > 0 . 5 7 2 5 1 8 4 9 4 9 5 3 5 5 2 8 9 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F 3 g S U R B V H h e 7 b 0 H l G T X e R 7 4 V U 6 d c / d M 9 0 z 3 5 I z B A A M M c i A J J o m i L J F K q 0 h r t f K K X u 2 x J M u 0 L f L Y k l Z a 2 1 q f P e R S l K l g U r J M U q C Y Q B A 5 T g A w O c / 0 h M 6 5 q 7 p y r v 2 / + 9 7 r e v X 6 V X X N A O S h w P 4 G j a r 3 6 u X 3 f / c P 9 7 / / d S y F 5 0 q L i 4 s 4 H w 7 D 6 X T C i k I + i 6 L T g 3 D 6 G h b n l t D W 2 Y x S C X A 4 g P b A A F w O r 7 5 l G d c W 3 N j U n l f f g 1 6 P + p y L u 9 D Z U F D f 0 4 k E 3 G 6 X + p 7 K F + D y V B 4 j k 3 f A 4 8 j j 4 J Z t e O 3 C G b X O 7 f U j k X V g P u F C u h B D a + N N 5 A t + 9 A U H 1 f q Q V y 7 q F n F 5 1 o 0 h u U 6 3 3 P a F G Q 9 2 9 e Q w m 7 k I l B y I x r c h n v V h o C U P v 7 u k 7 i l X k O t y l b C l M 6 + W + 5 s L u B l 2 Y f b C s 3 j 0 0 U f w 0 k s v Y / 8 d + / D m 8 R P Y v m 0 L 3 D 4 f v A 0 9 a E c J z p B 2 f f l c B m 6 P T 3 0 v y q p c I Y + S P C q H W 6 1 a g f U d m z A x H 9 K X 1 v D D C g c J I V A M a m z t Q D q d R j K Z V C v N W M r 5 4 H F q G 5 N M h L 6 v L Z m I F n 8 R i 0 m N n D v X b V C f A U 9 J x M q D e C q J b K k I H i K T z 8 P h 0 o i l Q K Y K f C L A R Y c L x y 6 f x 2 N 7 D 2 J z 3 0 a 1 n q T Z 0 J r H U F t J B D O I Z K Y Z 0 b Q D M z E X c k X 9 o l Z B P O P A i X G v 2 n 5 b V 1 4 I o t 1 P y G c i p K M k 9 + b G 3 t 6 s k M q B 0 b A b e 3 p z 2 N K R V 5 8 k 2 K 7 u n N x T U Z F x b n 5 O 7 s W N w c G N a J J n + c h D D 2 L j x g 1 Y 3 9 u D z l A R 8 J e P 7 X S 5 k c + m 1 f e i k E n B q f 2 e l W u K p M u N 2 t h S E G f G b i w / b 2 J P v 0 b G N f x w o a T L r n p 7 p X w O 6 0 S A i / p K M 9 o C J R E + T Q C q g e S 5 O q 8 1 s T c X 3 V g S o S C B i P P j I + q z w V e U k 0 p r r J 8 i k c t h K e n F t G i u V H 4 R s 8 k 4 k o V F + R 5 W v 1 N Q X d K S 5 2 K z 2 N b X B 6 + i o I Z I b l x a + S S a g j N I O y 6 g p e G a E G D l t V M D G B g R T R J J O e U 6 S r h z f V Y a i c r t m 7 2 a 9 h Q 2 w Q 2 / k K Y A t i P J j B P b h T w j Q q p G a S j M 4 H 1 u 7 c z h Z z / + 0 7 J t A f 0 D G 1 A q F u D z e e R T 7 l f + M q L V k N F 3 E D i d W g N C U s n T U N 8 d e o P F a 2 J j d H p S a 6 j 6 m 5 N o D r T g i e 0 5 e H y T u G 8 w D 5 9 j A Y e 2 F h F J v I L 5 9 D e x u a u A X m n n d v X J 9 k 2 Z C v K t 4 Q c P R 2 R x t h Q W c 8 8 X a M C R m 9 c Q 8 P v 1 n 0 S Y i v M I O j u w m B 5 F o 7 d L X r g P I 5 E 5 R F N t 6 G i M o d n X h k z O g d a g R d B E c K d F a 2 z r y m F 9 S 5 s Q L o a s C F a + k F 1 u n R W x s n 6 c j n j R G s j K 7 2 4 5 Z h g h f 0 a d 0 4 r O p m a 4 R B h v i t n p c u U w k 7 q J R k 8 D Q u 4 O n J 3 2 o E m 0 V 0 u g o A S f Z p k 6 v k h X e 7 C A Z M 6 p t E p v k 0 E a e 5 w R Q d 7 b l 9 W X R E N E X O i T f X g o E j w l 9 2 o 0 F M Q l M R m 3 t i V x L R x U Z m B M t C U J a w j 1 Q s K J d m o o n r Z C E R c Q i 8 f h 0 s 1 e t 8 e P U s o B h z R e B M 3 P n U J i a q y O 4 D 6 E U x e E N L v w 3 O G / R S a T Q V 9 v H 2 a m p 7 F z 7 y b M z S x h a n I a v / Q T H 0 U h m s G u 7 Z v w 5 n A G E + G c O t Y a f r B w n D h 5 v H R e T J Z g M I h A o E w m o i i m W S T t F o F y w O s s o t F s F q 2 C t P h B c 3 E n 5 k U D f f S O X l y f m 5 J W v E w o g n 7 R 1 Y U w s r k u F O T Q 3 Y 0 R d D d o / k J e C F g Q V v i q + B a t o X a 5 v g L 2 b t i I F 8 + f E N / K i U U h s k P 8 H / p U L m n t a d Z 5 R H M 1 C + E H W m q T i T g 9 6 c G + P k 0 Q q d 2 o O K 6 L r 0 Q / K y l k C p r I Z P Y T r U Q z Q F L b a Y y l c E T 8 K 7 k x 0 2 / O k h 9 O k w X N 5 + H 3 C G F 7 h 3 D 2 5 h U x F f U f V k G + m M G s + K i t g V Y M d e 5 B b 0 t A L I E k 2 h s d W I w v Y n h m G r v W D w j x g z h + 3 Y 1 C Z V u 4 h r c J x 9 d e e K 4 U b G n S F 7 9 / K I h w 5 0 S m 3 a W U W m Y g w u F w I p m I Y L 4 Q R 9 A 1 g A 6 2 5 h b E x e S i u U h Q y F w i h K l c U Q T a h Z 8 8 s B 4 X x j S T k i A J q B l n 5 e + O d V k l L C 7 R L D T N m i 3 m m h 3 S w i W v 2 y F E K i E h v l a F X 2 V B I u s U n 6 7 2 M a N y 3 i Y 5 r z X o M N D c i o v T Y / q S Q E 7 D x s V A V O 5 5 Z N G F T 3 3 4 T n z j + D E z 7 + r C o S 2 i z S 6 c V N 9 9 8 o z D 2 X m E P O 1 q 2 Y r O p l Y 4 w g U k / F v 0 N R r Y E B j m + R r q h z O e M x n 4 7 w B o 5 k w s O Z U z T 8 z F S 5 i M L W A h f V W 0 n T j x I j j 8 I 5 k I f 6 A J f l 9 U k S k s J t O o + D p T U S e u z L l x Q 4 T K L e Y b o 2 s 3 x D e b i r r k 2 C 4 5 1 g K K 4 p / E L U E U E o p m X Q m a o J N M C + L f 1 U M m w u / R z D g e h 2 Q y A i t m Z H R L i g E J R i 5 r g W S y Y k N H F 4 5 O H V Z m 3 v K f P A + S z g C P z e D H 5 1 4 8 c c t k 2 t S 1 X p G p U M y L x h 7 B R O y a W A s x W b Y 3 A e f j E X z 1 8 N N 4 Z G s e v a U r m D z 6 3 + G a f w M d m E R z 7 h r W B c L y O Y y B k O b b r q E 2 X A 9 + 4 P 2 f b m p u E s G t L R w 0 1 R i h q g W a W P Q h M q X r 8 n 1 e S C U v w b k o j n h a B M M l 5 l w r r s 8 L Q X B N W s w 2 t U + J g Y J A p / o e k M M 3 i x 9 B 0 5 K + R 1 6 O d 2 3 e j X X N B T S I c L b K b 1 7 Z x u c O i b A 6 k M r G 1 X 4 G d N 8 e O c e o + H e a 1 q V 2 s p q q v J e S m L N G g I C Y F f O U 2 9 K 8 I w 1 4 L L M Z x 9 Z 6 T h o L X h / B F p w m o J 1 J t w K i m R 3 6 q W a j S 0 j k R W O I 7 1 c Q n 9 L h F D O V / 4 S 7 J d G K 1 G T U w k S T r p l X A x u c T N E t f m g a M z F N 8 F P 5 i J A o i w / v e w K L M f q R i / C 6 Q r J + S X x h k 2 k v t z O 4 s R / n J q a w 5 M h j 9 5 7 3 Y f T q K Q x u 3 o y r F 8 / A 7 S i g K e T H / N Q N 5 I M D + k 5 r q A b n h + / c j 6 w 4 u t W g o l F 1 k I l g l G o 2 O a y c b s J h i r y 1 + P v U 5 2 L K J 1 p s n f p O i M t T F Z m 8 E z 5 2 Y 8 k 2 s b Q m k T O i v f L S m j + + c 7 N a t u K G + D Z + b 0 x f E o 3 V u N J 3 o k Z w u S t D / i Q H Q 9 w X Z z 3 L A j 0 l p q M B E q e r o S z g e b E / r W Q q 5 B j Q K N + z g Z K u H L x C 4 H Q h L E L q R y 6 X U l F A s 1 3 l E O I b 4 d f r o p H r h V u I U y q V t T W f P x u s t s A G 0 f w N a l 2 o K I 2 W P A o / G o V t + o X z c u V Z S t s C b 1 7 u N V M S H + s k 3 v O B D 6 E h 2 I S G z U 8 g 0 b g P E 8 U h p N v v 1 / Z Z Q 0 0 4 / X 6 / i h z Z g U Q y T L R w x i s + h v Y i 8 l U a T p L J D l 3 B z S p C S A y 0 j S K R Z u e w J j h O U 4 c s V 7 F f i U j I u e b i D m z r z C M p 5 m N b s K A C H Y 3 e L O Y T J R w d v q y 2 s y K W q b w 4 h s q t M B o J / h G M q l G z M j q 4 o 6 t s G t m R k a A 5 e n H W i 7 N T Z a F n B z i 1 X j 6 7 8 l k 6 x C 8 j a N W 5 n A H k S 2 k U n T n V S B m m r w F 2 E J a S D g y 2 m W z A V Z C 2 M D u c H t e / A f / 4 6 l v 4 y P 4 D E A 7 L y X k t c j 5 d y 4 J t C m + B u 3 M d X 5 E s v 3 z h B I 7 c P C E L a 7 h V O L 1 e L z w e L Z v B D H b D k k g x M U P Y G d o e L M L j z m A 6 f R k z y S l 9 q z L m U j f 0 b 2 Y 4 F J n M 6 A r 1 Y E t X F K e n x B d K u u T c D o x E X C i I q q K J x 1 d N z e A Q d m 0 V M r l F 6 9 E X I l L Z I p q 8 O X z i 4 b 0 o 5 u 1 9 g t 7 2 8 + q T E U C i J W D P f g r y 9 U g Q Y 4 t y n t Z Y u Z O 1 T t D M C p m U H D W e 0 f j Y o S U o 5 p a Q z S O S 3 e n b C p + r S U x O e y 3 k C M r T F 1 4 W h V g l v Y G p h v Z Q o 9 x r 5 T 1 S M 5 V y G m l c T Q 7 4 q l z T C v C R c T e 5 r J J o r 0 T u u F q 9 h v r h T K V S a G j Q z A I z Y p k U Z s V n o P / h 9 S Q w m 7 m A h e y w + B Y F L M R 6 9 a 0 0 Z A o J Z W Y 4 D E d B 4 H c 3 C p k 2 6 U s U c A e u S s s + H n G K i R E Q s o i f J F r n j B B r Q 0 t B d c z e W H C J z + Q R c 6 U k 5 x e y y Y u d E B O P Y W l q r 0 Y h N P H d 4 0 d V q 5 o v p j C X v K b W E S S + A a e l 5 T d j M e V R 2 m S o J S m + m E Y 8 w 0 y t B 3 3 i 0 1 E p U P v Z B S 6 s u G / n d j F V l / Q l o j Z J C C p 0 p x D L 4 R d y 5 e V P v 7 x k K i M m b / l a B 7 u 7 1 W c F O U W T O 6 S h M j C / F N G / l c E 0 M y N d R o G P V l 5 f W u S B M M 6 X K 2 k N 1 D u F 1 t D q z + u f M l z / 4 j d / 8 9 N h a Z 2 t r 9 j n F s H W z b H 5 z H V k 8 w F 5 A S U x 1 1 r R 3 j Q q T n W n C k L Q 3 3 A 7 v f L p R b O v W 9 n u A X e L I p Q Z 7 M f p a S q q z s r p m B v t D e J v R U v o b 8 n j y v A w L l 2 6 j I 7 m A H y B I H r E 1 K I J x m M v x J 2 i Z U q Y F G K V R G g + u H 8 / r k 1 P Y D E 3 J Q 5 2 F J 3 B I b l 2 h 9 J q 1 K I M f j R 7 + 9 U 6 O z C s 3 t U o A l r U J I Z E V s E M u V W m Q V X b z 4 A y g 8 V 4 a w g 4 E R Y N S x I 3 i 9 D r f b Q r 0 N P c g p N X R k T A 9 R U 6 a A G Q W L X P p o G Z F G w f i m I C Z + U f M z H e e O s k r l y 9 h m Q 8 g R e O H E U y k c S F C 5 f Q 2 d m F V 1 9 / D U N D W r o W s a + 7 C 5 f n 5 v Q l g Z w 0 n 8 0 h l U y J 3 5 f H 1 N i o E D W J y 6 d P Y 2 J i D P 0 b N 2 r X K 4 + o I P e a K 0 6 J R t V 8 4 L e L t K 4 5 3 6 1 w N n V 0 2 r 7 U f C 6 N u c x l 0 U y X U M h u Q 3 / D R u T S O 7 C x q Q e x Z I f q t D W n 7 / j d m p Z j 3 8 / F m c p 8 M 6 5 b 9 r / i s 1 g Y f g m v v f w i p s c u Y 2 x s H B 3 t H X j o o Y c x s L 5 9 O Y H W Q H 9 r Q U X b A v K C m 9 0 p P H P q D S z m J 0 U c C / K S g 0 o k G Y g w / J 2 g u 0 2 t s 4 K h 8 A v T H k V W t s w e X w B T 4 5 O 4 O X w d J Z H W V 5 5 5 D q 8 9 + 6 y 2 b b E o f y t N Q M P n I h j E o M / l d Z f g l + 9 W B M S M Z q 7 i y M K 8 0 m Z m M H h R y G X k T / w 4 + a s X T m m E m l u a 4 M i 5 0 N r S g r v v 2 o + h g X 4 M D A y g v b 0 N d + z b h 5 w Q p K G h s j H z S y P l N F + E X G 4 6 k 5 b 1 A U Q W F 9 E / s E m R N i C W y g O P v U c a G / 1 + p J G g 6 U n E k s e x o a N K q 7 G G Z T j + / s V n S 0 3 N W t K r G f P x E s K Z i A h o h w p b E 0 a 2 N f P T p q I p M d X Y n 6 R + Q l Y 2 8 d Z 4 3 k b G Q U l 2 o H 9 E 8 L 0 Z o W 6 u o R 9 T k r + x e E i c 8 k p i E f d u 3 Y I n T z y l L z H M 3 o i l V C / W 6 9 d n h 4 u z o k / k e t m v Y w a F Z m x 0 H J d O v Y V 7 H 3 k M p 4 4 e x r a 9 + 9 D c 1 q 7 8 N s L q D x m E M t Y z S M J O Y K 1 h Y d R P M 2 f 2 b x j C 0 W t X 1 H d C L F M 4 A / q C o J D P i I n J f e R 5 q m P R d 2 Q + i g Z 1 d v k f i T 8 x N o b e v l 7 x 0 T y a r 6 Q / O 4 J Z I a 7 p i 0 h 2 b U c 2 J l a G T c c 4 0 e o P w u 1 2 y z s t R z + X o V 1 G d Z h + L y V K + O C h O / H K x X e 3 2 f Z 2 4 P j q a y + W Q u I w 2 8 H o 6 S c m o 3 p e m 7 x Q v m h 2 u l L r 7 O g u t + S M A j O w o E a B i K D d F B I x W h U W X 4 P R u 6 H 2 6 o L P y N l Q c 1 z M L j f C a W 9 F 1 s S M a M P u B j H n P H F M h M s B k f n Y A H Z 2 r w y o G K D f R o G 3 A + 9 h Q Y S Q Q Q 4 D R v Y G w 9 k k t 3 V Y C e + d Z G B n r A G S y u v I y b 0 X Z L 0 P P 3 b g H o z O z + E N I Z T x r K j s z C 7 O j a v D 2 L B p S I 5 V x N k 3 3 x B t 6 U M w F O R F o a m t T Z l h C z P T i E W j a G h s x K Y d u x A I + n H y y B H s P 3 R I P 0 o Z 8 U h O y G R / n w Y + s H M P n r 5 w T l 8 y g a H z y t u s Q I G N g d z u w 5 u 2 4 I V r h 9 H m X 6 / W d z a 1 Y z p S 6 U v f C v 7 Z P Z V a 9 I c B / 3 D M p s G 5 R T i + f f x o y c 6 B D 6 c j 0 r K 1 6 E u V + W q p 0 g I C D i 2 V Z T 7 h Q F B e C F N 1 S C Z m K r C T l H 0 2 F K h c M S 4 t f u O y J r K C D S 6 3 b / c l l U 8 W 8 N s P T 9 j S s w 4 v i 6 l I F I p u d A U 3 L E f / q o H + D X 2 x a m D / m 5 l w z G 4 n A W 4 F v P 6 l D D t n g Y 8 c 2 I v 5 6 B L O c s i F L K f E X 7 h n a A j H L g y L h i q f Z 2 p q S s z n N D q 7 u x E U M y s e j a N Q y K G x q U E + R e u I 8 5 i R 3 / 3 S 0 B W E 2 F n 5 n s v k 0 C J m H Y l r x r q W N m m M p v W l 6 s i k U s r 0 M 6 M k 7 8 5 M x I W k Q x p J 5 7 J F Y m 5 Q G 7 w a 6 0 o i B w 6 L i d s u p F + I a c J 4 a O t e H L 5 c + b s d 3 q 2 E c l a L h p n J R B h k S p R m 4 R C B N t A h L 4 T + R F u w h G j K o T Q N y Z Q s z G M u e x G R / H h N i 4 I p S t 2 6 / 8 M u k m r w y w s N e p p V E C K b l d Z d y G c G o 3 2 5 Q q U / U i 1 Q Y C B f r D w h / R p z / 5 S B H G 2 2 K i D / O O S C 6 U 0 v n T + F c 0 I m 0 i u X p 9 / n U O O Z 9 m 3 V o p 3 5 f F b 5 T L 2 9 v R g Y H B S t E 1 T a M N g Q Q G N z k 2 i s n J B J 0 5 7 0 b + R H a T S c a r u m 1 u Y V Z G I o v h 4 y b R A / 2 W c a R a A g h z K T i V G / u a u n 0 e a K 4 v q l y 7 i 2 4 E G L X A I j t 4 e 2 b N O 3 0 s h k i d I v k 4 k 4 c u U M S s 6 L + l J t / M 7 v / A 7 + + q / / W l + y x 8 W L 1 Y 8 1 O T m p P j / z m c / g / P n a 0 c h f / / V f 1 7 + t h G Z + v z N Y p Y 3 X c F P M O y J X S s j / S 6 o P x Q p m d 2 8 T 8 4 9 m 3 U L m G i L p J U w v b k O X b 4 c S u m q g B j E 6 Q 7 V e q J V o E o E 6 e f M a G j w d c v M O b B D / i s E A a k 0 i m p l R n x 5 X p d D Q 9 L R 7 V o n 8 g i J g k J G O G s i U t D Q e d s T O Z S 4 h k h 1 V y 9 V g 9 G V 1 N L f D o 3 f m E j M R L c J m p D o Z u Y Y G t A B F V p m S y u S s 8 w U z e K L A z W v s M i I m a F + r W B Q l 5 j l q G z L N y Y p o J I z o 0 h I 2 b N 2 B T s c c T r 1 x D I 6 l C P 7 f z 3 9 W + X C v P / c s X n / + O f l 7 F v l M A Z G F R U Q W I 8 o / O 3 n 0 K J b C S 7 h 8 9 j y c p T z 6 m p k q V s S 6 V g d 8 8 i y q y c A v / / I v q 8 + e n h 4 8 9 t h j u O O O O 9 T y F 7 / 4 R f z h H / 6 h N E J 5 / K f / 9 J / U u u 3 b t 6 t P A 3 1 9 W u T x D / 7 g D / B H f / R H + N S n P q W W D X R 0 a M O A / v i P / 1 h 9 L i w s I B 6 P q + f 2 8 M M P 4 + 6 7 7 1 b r b 9 U q q Q X H U y f e W P E q O B T C 8 G G 0 H / N I i p l n I O T Q + j 7 M U H l u / h J i h W E U V G j I h U S y F 4 O t 9 p n s l B n e B z 8 T q Z y Q t C C + h K U V 1 X H / t p 1 4 + a J m / 0 8 n J t A T K q c u k R i J b A N C 3 r j Y 9 z Q D y 9 p z V C 6 Z 4 e 0 2 0 3 g t a r F I Z k J f Y v R q E A N N 5 T F Q B o z A Q x 4 p e Q E 5 L O W m 4 E G D H N + F R k + P + q 0 a N n f 1 Y X h W a z 3 Z A e 2 W G 0 2 t e M q V o G 9 G / 1 F E T 7 5 r 5 F o N F I w U A z m G 6 c b b p G z Y y A c t 2 6 X s t L z P I l p c 8 v x M P p 0 V j A h y s C n f T 6 N X 1 J T Y 6 9 l M W k j l R i w c E a I d l X O X 8 O D 7 n k A i F k V r e w f i 4 T i u X 7 u I j Z u 3 I t Q Y w o H u P i y K a T v l 2 4 P i 1 e / A 1 9 o L j z z 7 Q C i A c e 8 d 3 1 e T 7 + T J k 9 i / f 7 + + t D o e f / x x P P / 8 8 + + M D 2 V H K I a M j Y 5 C j i 1 y e G a W W z Y / 2 u C y d q o I m L 5 0 4 c R x e M R U 6 d 1 y Q P Y v q W R W O 3 A t t Q t N R R K K f y q Q Y Q O 2 H n k R H L b a J y d c 0 u J d k f f r 1 C J e / F 3 + 4 q k W I Y 7 W e d l p 6 k y m b 8 a G w e q / m T u D w 4 n N 2 N S W l c a 7 b E 4 5 p T W m N j G b f t U y I K w I + R u R S E f l m 3 b S g h y D 9 1 s w R y V s Q B I Z + Y X s d L a m J F U D z x K L 5 1 Q e o A G r b 2 R g K T 2 O U E k E m 1 n I N u A e r O f B w Z i 5 b A 7 t T Y 2 K t A S T p x / c v h N n R 0 Y w H + f 9 2 Y N 5 i x S P U q G E x u A e N C f G k R H f N L 4 4 g d a 2 d t w 8 f R j e P T / z 7 v W h 9 M 8 K F E X N q s R N A R 8 y y U Q i U T O x A 5 c v + 8 L J U x i 5 f h 3 X L 1 / G z N Q 0 X n 3 m e y q q V s g V V K Z 4 k 2 i r X H F l j Q q C Q k A y q e + y w B S k a n j P 7 j s U m S 7 N i g M u Z C K s q T Z O t x a p M 2 e P E x w 5 T D K x U 9 k M k o 6 + G D + Z s e F y e R R h t D / f 8 n E Y p L h V J N O 8 5 / L 5 X H J M 8 a b 0 p e o w J + v W S y Y i J Y R 1 W A r U k E y l e O U 9 E z 3 e j S h 4 k v L 8 7 N O 2 m I D B e h 7 0 r w 7 0 b 1 g m E x u 1 a T E F n 3 z r D f Q L K c w o i W V C 8 5 H 5 h y X V + G r r 5 y f C a g T z u K s f c 8 U u p F r 2 Y 7 I 4 o M j 0 b k b V N 8 d h B X x N D f K y N C I x X Y d 2 d g T D F 8 6 L c 5 3 F 1 f N n 4 Q 8 F 0 d 3 X i / f 8 2 I / j w H 2 H s G H 3 Q T E Z k 1 h I D S O c 1 s w e M 9 g f R b C w i g F j A K E d R h f n x U E u o q 3 h G t r F p O s M D K L R V z l E P u j q E W 2 4 X n 4 v Z w c Q R h 7 f e M S u R S 4 L H D t 8 y y i v N 9 v W W i Z 5 b e z u G 5 B n V h k 4 o G B v 0 g v V v B 3 w X Y y G H f B 6 u r Q V O u 4 Z 2 m G + 5 G W Y s s A 0 y K P o b G t C I r c o 7 2 U C i + L n W q E K 1 v C L f J 6 Y G h f f N I P N P W K 6 J Z P S 6 L i U K X h y 9 I a W X 6 h z e O P G D r i D L u z f O Q i 3 X 6 w J 0 W x E + 7 p W H N p a u y H 5 8 p e / b F s Y y M D w 8 D A + 9 7 n P 4 R O f + I S + 5 o c f N Z t C + l J m j F 6 / h p b 2 d m z a s Q N 7 D x 4 U E n 0 E f e v 7 5 e F q T z e W c Y o z v o C i Q y O S O T E 2 r X d X 9 e h 1 H b p M m d x 2 w 8 e J + 8 Q 5 P j 8 2 g v a g Z n p R c 7 D 1 T u b K e X F t / n 5 0 N r C l L p t k N N U y 2 Y K s 1 w j F S k m 1 s L M n p 2 5 h J r U y g 9 3 Q X N Y + K T O 2 9 v W r m h n n J i u D F m y 1 H Q 0 l R J N v z 5 R g B / j s / B I a / F k s i A m V E H L H s x k k M l k c v m G f d V 8 B P l 7 h w G h k U S X O Z t I 5 4 Y w m 7 E u Z S d F M l V H M f F z r b y y I h n r j y j V l Q p J E n p I H m 9 t 7 V H 6 h Q W K 3 v B N 2 G L 9 4 8 b z I S 0 J 8 a P Y 7 p j A v 9 3 x p 8 o K 2 U Q 2 w 9 A L d h W v X r u G g y J Q Z m z d v x g s v v I A b N + w S r 3 8 4 Y e t D M e q W c / i r C r o Z 0 V Q R Q Z 8 T k 1 G 3 6 r P w Y h H x 4 r z S a O 3 y 8 o i Z O A c X V r b c x v D 0 W t i 5 f i N e u 3 h F r i O L g j s N v 1 M b l D i r + 0 A u a Y b b A 5 p W Y i c z U 4 B I J i O j Q 7 1 0 + S A h j O H z t T C b v i z b u N H u 0 8 P c N K d E Y B j h q g Z q M b u o X F E U G m t E p N J p I a o X r c G I N A R h F T i 5 V f S 2 t G N 4 b m W G P 6 g p K N x V o A h N T U W T U L / 3 3 p Z W n J 8 6 p e 6 T I X H W o D C e o Y H d v f 0 4 O X 5 T X 9 I h 7 0 s N g O T 5 y P C C C y E m 8 H r d 0 p C W t X c i F k O o U f O P 4 t k 5 r G / 6 k P p u x Y + U D + X w 1 E c m 9 g U 1 B Z y q / 0 g r C J l R Z C I M M o X T z H K o J J O C y Z y y w 4 H B L T g x f E F 8 L S b u 8 j L L 2 7 f 6 1 q H B 0 4 4 W f z n a x 6 H u B h j C V 9 A / 2 H 9 j h N g N 0 P E 3 M C 3 m K Q t c 8 p K a H e s U k Y y A h J F E W w 1 2 Z K I g G w V X d m / c o S J 9 i e y i y G E B 8 Z z 2 f O o B j x x J J u z J R K z y i j g M B P S J u J 2 + r Z M t i 6 B Q y i s y 2 e E M 6 3 R Y 7 0 s e r 6 r K x M c o L d O Z 0 0 f l X Q M v P v 8 8 h i 9 e h F s 0 + K U z Z x C e X x B X 4 L y Y h y 7 h e p u Y 6 l b b s x J z 5 q R d G 5 w 7 p 0 V 3 X 3 v t N f X 5 w w 5 b Q i X t f d Y V S F r c C q + u c l p 9 W v 8 A i 7 L o f u 0 K 2 N X R M 0 C i G l F F g l q g 6 N A u i h n m b q c P 2 W I C i 6 m y i W X 0 7 v O F W 6 N 6 F G j W 1 z P L C H 0 i k m Y 2 W k C H a z 3 a H I N o d a z U H o z 4 1 c J A p 5 a K Y 4 Y S Z B 1 X p 2 7 g r q E e p Q U 6 A k O q L 2 0 1 D I j j z 8 h m U q 7 R b q w a o T r k 5 U b 5 j 9 / 5 x + e 0 O G c h r C H P 8 k z Y S f z 6 z R u Y j m Y w E U l h Z C E u f l l c N E z Z h G Y 5 M 6 e 0 k H v W r 3 w W D F J s a O 9 U 3 Q D b d u 9 G J p X A v n v u V d G 7 K 2 f P o L O r V z U w n b 2 9 e P G p b + P 6 8 C U M d V c X p m g 0 i s 7 O T n z y k 5 9 U f 7 / y K 7 + C 0 6 d P q 9 / Y 6 U v w n L / x G 7 + B f / N v / o 1 a / m G H r c m 3 G t h q 0 x T i k A n z q F a S g K 0 e a x a Y + 7 J u B T x G J D 2 J R 7 Y 9 h G O X z + p r g a w n C m f R J 4 5 y W W A 4 b I Q + l A E S 0 c m e o 0 x B y L 3 y 3 P G c W w S 6 t j 9 l h V N a X i W 8 N q D l Q + q b g x d W c M w U g y O 9 r e 2 4 O a d 1 Q F d D y O f H b I 2 Q t B n n T 5 x U H a q 7 D 9 y F V 7 7 3 N H w + n x I + + r e t H f Y V j o g b C 4 t I Z 1 P g w N J M P g a / q 0 l d v 1 e O F f B G V G A n K b 6 Q x 1 J S b l N X N 1 6 + c l n u F u h u a o K 3 W j + H g L / 8 5 M F D + M q R 1 / H + f X f j j e G V W u p H y u R b D S Q T 4 a O f Y g J b S 6 M A S C 1 / J W r T S 2 9 A p R A V U 3 j 2 4 v d w 9 7 Y 9 + l p B y Y F Y t t y 5 r M H S F o j W 4 7 V 5 n P Z E J p k S O e 3 a u W c k U 1 v 7 E K V C 9 R a W m p C l x y p A v 0 Z H T M x d I 9 J 4 e e S 6 b K / 9 5 l K f l m s X L N h l g 1 f B w N A m b N + 3 F 9 H F R d z / + O P Y s n s P B r d u F a K s D P U z / 8 7 A r z / 0 C P z e A B w Z l x q 3 p o X o H c j m C 1 i I B r B 3 3 X p M Z 9 K 4 Z 9 M W T I f D 6 v P h b T v x k k 4 m w m V j 5 p o x E o n g z 5 7 5 L q 6 M T Y t W X D l 4 9 d 2 M 2 y I U f R K a c + Y M B D M Y c L B W k z U w v O B G U 5 W E 1 b n U d f 2 b h v V t W h C C 8 B R C K / y V g n W U r Z C O c I r A O F 0 e R G J J x F O a X f q F L / 6 N + v y / / 6 / / i M N v H M e / / f f / A S 8 8 8 x 2 R p b K w r Y D 8 5 H L X 7 o s K e O 3 3 5 z M w S j f T 5 A z 5 f e p h + 0 Q T s J P 0 j v W V g Q B C F U C T e 1 r I X N X X 2 I C 3 L H / M / W P n a c D X I P s U Z b k R 7 d 1 d C D X Z C L B J K X / r 9 C n R b i c w M j 6 M 4 U s X s b Q Y R i q R R K F Q w J V z Z / H Z b 3 2 T t 4 2 / P 3 Y M i / E 4 v v L m M X z p 2 G G 5 H 0 0 T h x i k Y c K h D h a B m Y 7 F k M h k p K H M Y k z I Z C D U E h Q 5 q U 4 + a x 7 f y M g I E q I d C Y b M + W c F I 3 8 / z L A l F H 0 L + h g k D j t 4 D Q f d g G b i 2 A s S h 2 r U i t 5 t 1 q u t W r G Q H h H C a A L o d D C b f D P + 5 O m / U U m x h K P E c m O N c u z y y + T 2 C 6 l y N M r w u 7 7 9 r W / j 7 7 / y D / i d 3 / 0 9 s b 3 / r U r p e f D B B 5 X 5 5 n C 6 0 b 9 u H W b n Z p G I L 8 l y 9 Y u t J / 1 n d 7 + F G L Q D B c Y z K B X Z S a 4 R 3 y y I b 1 q K z D y 8 Y 7 f 6 p D P f 6 h 1 U 3 1 e A h + Y h + M f H z 3 N Y O n X t o C J z g q 2 d v Z g R 4 d 9 z 9 0 E 0 N b e o Z + n 2 e l R K U V E E n + F r v v N L 4 g 8 x k f f G 5 U s I L y w g L H 6 Z W 2 7 o 7 F t v Y l 7 2 f 2 D r D n W 8 1 l A I J y f G h T Q F 8 W d T W E p V 9 i k 5 5 X 7 N l a K s 2 L t 3 r 8 r X Y 6 E g p g s F A g H 8 w i / 8 A r 7 0 p S + p c L m V P M z V s y P Z D x O q h M 0 r C c S w s x W U G 6 v z b 4 D 7 G + k 7 9 c K o m N Q R G F R C d X N + F N P p B f y 7 D / 4 a v v V G O c J D X y q R j o t j 7 I H H R T 9 A r l V M P d r + c w k X O k M F f P s 7 3 8 V z z z 2 v h n W z Z s Z j j z 6 K 9 7 / / C b z 6 2 u t 4 6 q m n 8 C d / / E f 4 x r e + h f c + / p j s 6 8 C G / v U i U H l F L m t 5 s d X g F 9 K l z a N u a V 5 5 S m J C 0 S 8 p q d Q j w i F C y 3 S u c H g R w c a V + Y 0 U R v p E t a A 6 V L 1 F M V v n E f C 0 C i F M 2 8 v 7 o A Z n z b 8 G r 1 b n c B n y m 1 / 8 s 4 t T K z v a z T D S h h R 0 z U 0 z X v m 1 Y l o 2 i u + U E / / U H / S i X 6 y H M V l n I J e V 5 y e 7 u A p u L X N D h I M G x K 6 O + z F / 4 y i 6 t z + u b 6 n B z o f 6 s z / 7 M / z 2 b / + 2 v v S D x / c t l 0 + 9 A R s N R N O F L d h 4 P I S N N i N q a Z H x o Z J Q T O G x O 0 Y i v y g + T p s 4 t f o K H Z y Q o M 1 f L q Q 4 v 7 S A 4 d g o + h o G 0 e U v C 7 n T 4 0 E a C 9 I 4 u + B 3 M B q W V Y L F c I R 5 D i p q L 7 v s B u u d Z e B D q I r Z t h r W d w x g X I h f A Z 1 Q Z j C b 3 E h j 2 t T d i w s T p j L M A p f 4 M V F L I 2 Y F o 2 8 l X 1 b 8 v j I p q M n Z d R D W o 5 2 G h m b n r Y F t X b 1 4 6 s w p O P K i n W 1 y K / n O f n z 3 f l y d n c A l 0 d o G 7 P r t k v m I a K M U m n 3 V B x b S e p l f C K O 9 t Q 0 l Z w l P b H s C N 0 4 / r 6 b 8 M S z 2 g b s + 9 q M V l G B a k S Z 6 l a D p l B U B 7 G / U V P u C v M h k f m n Z 9 9 E b N V 2 j M Q 1 F h M T k 9 3 C 7 d C 6 q y K R b R s s w k 4 l o a 9 S 0 Y k q E 8 U N 3 3 6 e + 8 w T U X j 6 I 3 6 C n + D D S R z I R 5 n o U 1 f L h 4 t l K r e k T S o 3 f R p V h J p G O z d o M 5 9 D v i z 6 m A X N O I J N L r V j K 1 C Y T f a C c N 6 H M V f N 9 G f 1 w r Y E B 9 d f g 6 6 w g E 4 f 5 T 0 Q W s G + g H 9 t 6 m p U G M q O Q d G J f b x 9 u L k 7 B w 1 B 5 b w 9 + 8 d B D 6 G z q E Q t g p X U R d L f U J J M B m n C v v v 4 q f m X v n U i L 5 o q G Z 5 F J L C G o F 9 0 c f e s r 6 v P d C H u p E x I w W 4 K t v I k P a r h 3 U F p z m h Y c g 1 Q o M Q V m r q L F z x Y q X 4 R R H y / K o Q P U G i V O + z J b 1 V w 0 M J 7 Q z A m W E 8 7 l 8 8 q E N G b + c z m C C D o q c 9 r e D n p C a T G 5 V r k g E w r S f H u c 7 D r Q V 5 g h h + E j Y 1 6 c F d t 7 1 6 H N J m j g Z A S j F u Q 8 q V x Y a S L D z 7 S D 1 1 k e k X u g f x C N + u h n v k O X m H w l I / o p y x w E + f C + n S g 5 y s e j S X n y 5 h V 0 y 2 E 6 G n r R 1 1 g O v + / o 7 E K D d Z C i C R y g + K s P P I x G a X R / 6 p 5 7 1 K R z x 2 f a 1 X P t v u P j e O B D n 0 D X z g 8 q 7 f R u h q 3 J R y e a 9 e a W M i y s U l A 5 e k E P R 4 8 K Q c T X 4 N 9 i X q t O 2 u p f j 0 Q k i V w o g i b 3 B k U U j + 4 7 G b 4 Y t 6 W J Z m i V k L t V z K z q f S X E q Z n z o s 2 y a P Z 2 4 T c e / S C + d / y I C L B j 1 a i b G S Q + T R D j O n g / z T 7 7 o A j F y m v j K 9 q B a V W F K h n b l N Z c n k V B b R g l Y I S P E T E z 4 s m 0 + C 5 V 2 r a k A y n P g j R m m j n i d Q V F 4 H s R z + X U v Z n B s H x 3 Y z M W Y 0 v L H c K c v 4 t x l / G I C + s a U 7 g 8 v y D X 5 s H 2 r p X P n 2 2 f W T F N x 3 2 I J K f R 5 i q i Q f f 7 N r V 1 4 J m r 1 v z B E j a 2 i E 8 n 9 x Z f S K C h P Y R 7 N 2 / F m Z H q Z t 3 d f f X 1 t / 0 g 8 e a k / d i 9 W 0 H V j l 2 G S U v 5 j I r U M A R t Q J W 9 k j 0 M Q j E a l 8 r H k c w E 0 K Q n F z d K a 5 i R F 5 4 T Q c 4 V M 4 g V 5 9 D m X o + S u y i m B O v 7 V Q p C U P y t F j E H G g M B T I u j O 7 o 0 i 4 t z 5 d B x m 2 8 9 f v b e B 3 D q x j U x t V b 6 R a u B f l + c O Y c e k x 1 m A 7 v g i x X v 2 b M f z 5 3 V p o q p B i M Q 4 V I R y p V E 2 b 6 u H 6 d H y g m f 0 9 F h u X d 2 U F c + l 1 J c 9 E h D U V k D 7 F z 2 O A M o J Y r o 6 O x Q z 5 C D / P Z v H M L r V y 9 h o L 0 T s 5 G w C L V 2 P v V S 5 X 9 8 1 J w R k T U W P 3 7 X R p w d n 0 Q q m 1 i O Q q 6 G e F p k Q B i Z i C c Q C o X U J f L 6 Z 5 a W 5 F 2 K G R 8 O y 3 u l v q u 8 9 p D n g H Y N P 2 K w J d S o W F t 9 D Z p Q 2 A k Z W 3 y D U L 2 h L b g S n s R A U 6 U J t r Q Y Q U d H O 7 r b f J i J z m C g d U j 8 C i d O X b 2 K x Q x L 6 Y j O M o W R C Y 7 T o U + W N U 1 B y i T O Z m 9 5 h G y / t J Q e f S L s e s E b N I S 8 G h Y y 0 v I 3 r m J 6 C T r E v 5 i P 2 t d x Y P l i T j t M A s v / R J h F 0 C z 3 S J g D E x x O I S o N e S G L 2 6 V r X 5 q f p g A C p 6 U x f C P O C B l J V s 4 6 Y g Y n j R O 9 r M w 8 g s R h 1 n 1 v Y 1 k z W z X R M r h P J S 9 U f 9 q e g a 3 4 + g t P q S h k X / 9 6 X D 5 3 V o X S D z 7 y K D L i / 0 2 P j m F 2 e l I a 2 x w O P f Y 4 G r x C p h V S 9 a M B W 0 J R s / C 5 2 p G J k Z 5 0 L q 7 q L H Q G h s Q f c i P g s z d / k t k w E v k w H t 3 + G L 5 1 8 p 0 p P s + W + T 3 9 W 9 A i 6 j D g d 6 O l j U T m 1 Z a l g X U I Y m l 9 S I K 8 W Z p + T s N p Y + e v 9 h / C 8 R i G Z x Z x f X o e H Y 1 O e G k m y f F V m W L a S b K f 8 t / 4 v Q 6 w o 9 W x W k q 7 D p a b v h q + h h b R v o / s 2 I O / e + O b G m n E T 1 U J r V X Q J N r f O s D S A D P u L 8 9 6 s K s 3 p y r k r m t e W R F Y g Y r a h l D F h L R z e k W 5 h c w w / E 4 x z T 3 t a N W r J f W 1 d K h 6 g + y 3 Y p f E 6 P A w w v N z u O v + h 8 S K c e D G l S v 4 t Z / 4 B N 6 8 X r v x e j f D l l C s v k N T w W z q E Z H 0 l E p K N b C 9 + w 5 M T U f g D J R f G 3 0 L 6 x D 5 k e l Z F F m o v A 6 w t k I 8 6 8 F 8 y r s 8 5 W Y 1 c C I D R t u Y s b F a k M M A j 2 9 g L q W V f a 4 X 7 9 1 9 F 4 5 d f w 4 d g U 0 q 2 2 D X n Q d w 7 K U X V d o P B W t i Z A R D W 7 e i o 6 s b o z d v o q u v D + l k E u s G B n D k x e d x z 8 O P C k c 1 M n g c e d y M a t H R R 7 c + i K f O v y T a x I P m 4 r o K 7 W T F h / b e i Z c v V d b X 4 3 A V 1 k 1 k 3 9 e W z m q + 3 e p Q w z P s s l i k o W j V p 2 o l P O 4 g b i 5 o G f A q 5 q Q y V E q 4 Y / A Q r k 7 f u k n + b o J t 0 8 v x P 1 Y y 8 Y E Z Z N r R u U 9 l T p + f i F W Q a S 5 9 2 X Y k q J N T A 9 4 C G r y 5 u h J r O Z G B 2 k 4 u o b o I V s I I a i S y 7 l s i E 3 F k W C v V T O T E t 3 j 5 u 0 + p 5 F R W n R 0 a 2 o F U I q F q M b z y z N P Y v m c P 2 t r b 4 B a t 9 + Y r r 2 D H n n 2 Y n S o P w 0 i J L c X s / F 1 9 m / D i p a P w O R q Q F c t g y V m e i s Y K p w i u l U w E x 3 6 x r j t r Q d Q L P f h a C U t u 5 j J E + 3 Q 2 l 8 v K 5 f J J b O k Q 0 3 d s U Z m O D j l v a 3 P X j z y Z i K p B C S u y h a Q 4 x X 7 V l + R 1 N q l O V Y c j J z Z 2 D h 5 P Q J l K m V g G U c 8 N d P o r y z 0 N 9 X T j + f P 1 1 W q 7 X c w l n e i s k j 9 o B s 2 / Y i G L 8 a g f A 2 3 0 N u o D I 3 F 9 H Z o p Q w 2 l S g T I s V Q m A b V O W t o m f x G z c R e 6 g i K t d V i J e f E V 3 f J M t 3 T 2 4 P z 0 O N 6 3 Z z + e P H 5 M a x 2 s F y b r / H J O d x V N v 5 B w o T 1 U f w N R E m 1 G I q y A 3 b k F Q a d L Z b Q b Y J C z q 6 M L J 0 e v 4 u H t u / D W t f o i p O 9 2 O B u l B e V Q Z z O M A i 0 E q / E Q D N d 6 X F n s 6 N 4 u z m c n q M C Y 2 R 0 v z W E + o x V P 8 X p 8 K 8 h E j V W o Y b l R G J U T b 8 F Y x M 5 r t g e L Z d Z D J q K o Z 4 + v b 9 L 8 x H r A q q 7 v 3 7 1 X G p K y 2 a O e k f L P 9 P P q w 0 V U 8 Z n 6 X C 5 F J o b X S S b i 2 X O n 1 K c Z Q a c b 7 e L D + F 2 u q m R i x d 1 b I Z N C l X d S Z M N g A z O Z N D g w t z S L r l D T G p l M c P K 5 t g Q C K u y a z W r k M S e M + o R w m V w W m 3 v 7 c G U 2 j n P j C T T T z C p K 6 y z b 5 U s p s f 3 1 h 2 3 z L u h T R V J l v 8 s M z j F L A b f r r G T l p H p h T L t T H 4 x t 6 6 W T t u X Y 3 I R c Z w 2 h Z T B B U K v g j B X r 5 Z m b + 6 S o 8 Z p E c L d 0 d I s 1 4 F b l j z n Y L y M t k r t K v x a L 3 d Q Y q 1 k V 1 k p J B p y W m e 0 3 t 3 X h / q 0 7 9 S X t G t W s 9 t J w p P N b x H S u n D 3 + R x 2 K A h w d O h e N q H 6 g h / S s Z + L g 5 q 1 I 5 o p I L W b h E f v 9 8 f U b 0 N G o t Z J 5 3 b m n R m r 1 a h n X D B l b + z s b n N 1 Y i m u E 4 s s w B w W W + y 5 s C J W W 8 9 Y L B i Z u B e z g l Z M u Z 3 G s B p Y Z I 3 K l 1 a N X 1 J b s j F 0 N M 7 O z u D 6 7 c m g 7 C 0 x O h s P w s a 7 A K k h m n a q M N W f K f 8 d g 4 e 3 Y 4 i w u j J U z + l U f o p w 3 n N y M V P Y d P O + 7 B B V v j e F h D i v g 3 E b t 3 g Z c H Z / A g N O B R / d u Q r N H t J F t 5 0 U l G O A z k 8 q D A F r 0 5 F b 6 L g S J V Y m V A h j y F h T 5 O F U o U S 1 U T F C g U n W Q y j i r k S 3 B v M B 6 0 O D X e v z p Q 9 L 0 t Y U e m W M t O v M Q e D t Q I / f 1 1 q 4 + W w 9 U I Z r b x e p 8 V W D H r h l s g / o H t O E b a 1 g J 2 8 d a k B Y 2 m l j C 9 u 4 O D A 0 N q X E q z J h I h O e W 0 3 j s S G B A R c 1 1 G 5 0 t m s 8 y i t Q g l v y o f S 6 L e h l Z z k o u 4 I h Y C m C t k b P s s Q + I g 7 0 a q Y q 6 d k z r x 6 4 X P j 1 p r 8 H R j h B a 1 f d q 8 B p u T g 0 F y w 7 f H X 3 l o f t W O O Q Y x X h t i W e b 9 L Y I J S j G V j 4 v a 2 1 S j 9 + n B h / y F Y l 1 r / y 4 s 6 O V J F t D G S v e G u s S J I s x b O 1 q 0 9 S 7 C U 2 9 W k Y 4 S a U N z 2 B 0 T e t L W T H 7 u c g s i z w y 0 9 r n 8 V a Y e i w W U g E R M D r + Z o T E F 2 G I m / 5 R Q Q 5 W T w 4 f S V U N R n B l I h a A 3 y 1 H v I V x T 3 c O V h d + w h g 2 w f o R D F 8 r G L d Y k G f I n 0 V z c R I P 9 v U Q 5 8 Z G E F 4 I Y 6 v 4 S 7 a o 4 Y s x e 4 H 5 l W 8 X T k 6 N a r F 6 z R P D G V g S P 6 9 f f C n O r b A Q X 1 m 8 Z Q 1 l V L w V R v t Y 1 m l f d z e a m y t b Y l Z X d R R z K n v C y K D g b I M c P k F S h f M T l e O P R G 5 Y 5 J F g 9 d f B 1 j Y M d X R h S B z x / u Z m 9 D c G s b 1 D H w h H c 8 5 i 0 n F I h h H 9 q 1 U h y Q A 7 N 6 t B M z H p M z l U g q i 6 u B o a 1 g r r y N 2 i q Q 6 6 Q l z T e L Y B C W o R n s p f U s K q O k 7 F A q C f d W D L d g w v l M c g V a A 6 n + r O w 6 s H t H o Z Z N D b B D t 3 V l 3 r m c m b W D + w U T a r / 7 n 9 K G L 5 1 c R i M Z w / e x 7 N m S y a W y r n h p p Y c q n q q g E n h 8 N r p C m I R u J k Y H k h m Y F k S S 9 H Z f a R 9 K 8 u 0 W g q 0 d Y 0 K p V j n a q B 2 t E Y 8 c t X u G C p Y m t F L f P H 0 L T G 5 G p G k Z l 6 8 b d H K p N h 2 Z C Y w Q R W g n E E 6 z g v W 3 B 2 d / k b E Y c / L 1 r c F j U I R S Q Y / J B z F U 1 F Y V 7 6 7 t P I 5 w o 4 / M K L u H j 6 N M 6 f P I n x m y M 4 + t L L + h b 2 o I n J h 6 x G B F v N Z r k O Z 6 g k D V Z J / O v y u 1 u D P Z w q D C p / H C r + k f v u x d 6 9 p k p D g j d G W Z 5 K e 8 h K k e h k 4 W B D a q r O 4 C B a 3 V o d P g 4 x o L Z a S J s G 3 v F F s Z S v q f K O o e F C / n K / z m o m W K s I Y H 4 V I a s H s 0 m / 3 E d e T M D q P p k Z v N v + F p O G E n O V j U M 1 R N I c O V y f C m E t B q f q g t B X m G C Y X k W O 1 B V B p 6 m o / m S 5 K M + z J 8 T J t 2 U 7 0 X x K w w g 4 s G 9 2 a h K x S F j V g k h z 5 s N s T q V F G b O p 1 I K q P a F f u j o n r 0 t f 3 m V T V G Y N K + H 4 o 8 / / f 6 W t O 7 Z g R 1 s n + v p 6 l l t z z l j B P g 7 W B T f y 5 M L h M I 6 O j 8 m L o 7 Z x K / L 4 n S H R X N q k 1 9 w 3 U Q z D V Q w g E U 4 i R d t 7 A + d s c q m 0 m 7 E b N 3 C n k J a g H 7 a h v Q c v D 2 s Z F H H M o 9 l d r g R r B 3 Z g e o y q s L c I s w + X z T v h d W s + 2 m p g f c G 2 Q B 6 D z V q k T y N T u X F Q Y M u u F 0 I h z s 9 4 s K t G g U c D e b E G i q L W W M D V 6 M q r F 5 x + 1 Z h c m 2 D m A 4 n l F J O y I i f P c q m 1 E J c W i / 3 V D X m x J E y R S v Z g e B x 7 9 a U 1 1 I L z 5 9 7 3 O H r Z G 9 / e u k w m g t Y R k 0 7 N f T z s L Q + 4 P e J D 5 J c 1 V c C t + V p T 4 z O I x 9 J I z O R x 5 t h J l R g 6 M z q K s W v X c e 7 k C W U q 7 r 7 z g N r W w A 2 9 x D B r b B d E q h a z N 0 Q j V P Z V m U E y 6 a d 9 W y C Z e J h q 5 z E j 6 B X z T H 8 u g 7 2 s E r t S Q l d 0 Z 8 n B O d H 2 a h o 1 n k p o x x a C 3 y p I J v O j Y B o R t R U v j 5 o m k p 1 Q 9 T t y L L J u A a 0 F T j 2 T S D k x G X Z L w 1 k S z V 3 C Q s y L B n k X j o D 2 f K J 6 X 2 C j p 9 J q W U N 1 O M I L M y U z k Y i k t H B B a e F y 0 u J Z s 1 1 c n g C e u 3 g W 0 e w k G r w d 8 m K 1 p p X m w f T E O P r 6 B 1 R E T Q 1 5 s E b z T C A h W b x k L p U V X y q P W H 4 K I U e 5 D l 8 1 7 W E 3 8 U A 9 s J L H 0 H b 0 p 2 q Z Q 6 y O 2 x y I Y E t L L 4 6 M j O C R r V v 1 X 8 q Y l Y a k u 0 l M S V 3 C l 0 R j c T b H 1 Z B l k f 3 b 1 F C j Q o S B G r O K s E x 1 U V S W x 9 2 I X K 4 H H a b U p O m o V s y G w Y 2 E k C a k j x a m Z j u 4 c y c m F n 2 4 O X 9 K / N I i 7 t t y J 4 5 c q X 6 e N V T C G T E V J j R A M h F 2 q W P x R A o D T a 3 w F l q W y U S w q 6 a 3 f 7 0 i E 2 d A V C u q Q E 3 M p Z O 4 l e N 7 C p k K M t X C 7 Z D J D i R T O O O t S a a E t O Q s N Z 3 O R 4 X I S 6 I F X E g l E 8 i b g h I e l w s X x i f w o q l e H P u i U r r F R x P K D E Z S G b j 4 2 r F j e O 7 K J T Q E G 2 6 Z T E Q t M h F t A a 2 L g 9 P N k E y s C E X M J 1 x q S i F F p m y Z T B w j R T P x m b M X 0 R J 0 4 I l t m 7 B z w 6 Y 1 M t 0 i X A 8 / 9 N C n N 2 7 c s C z g q y G R c a K r w Y P Y X A p p a c E 4 c C 8 n 5 l y i M C M m w j h S x U X k W b y l I B r H 3 S k E 0 2 p Q M M J n o F B I w 5 H x w O V z i 6 m R E E 1 o 9 T f K E T 4 a N s s p S j p Y 7 0 L N D s J r V l q Q v 2 v m 4 J w 4 5 d c u X U I 6 l U J G n P K p 0 T H M z 0 x j b m Y W U 2 O i Q Q f k X n W t x I I z d q D 2 Z M i e Q z x 4 n n Q h i t m 4 d r 6 J e B x j S 0 s q w z o c i + L S / L z c e 0 Y 9 v 8 G 2 d k x O z e D Q z u 1 q J k N m d z y w Y x d e O X k G m 9 b 3 4 b s X L 8 i + E Y x G w g i F g i p 3 c n 0 L y y H r J 3 6 H w e l z W G b N 5 w 6 i w a c R h y a s A b e 8 O + P c a r S x N A Q s L u N 2 9 q D o 9 O P i 6 K 1 F Q 9 c g 4 r h x 4 4 A K m d c L Z g J x K P S + n f 1 4 c H A z t n W u w 1 4 R p L v b 9 y A a Y a U k B / I o d 7 d z d C e F 3 Q x G 9 B g 2 7 m 1 q E 8 G r T J y l q c f f G Z I n W A v Q j J N H j 2 B m + B Q m h C g k a y z C U L 3 4 D y 4 3 3 n z t Z S z M z S o N k k 6 n h E C j q q d / a P s O J b x a y J 7 0 r C 7 B N A 1 V J o c 4 R u Z y 0 t a i n f / 9 y G t 4 V c 1 k s a S F m w U c M 3 Q 5 H s U X X n 0 J T 5 2 / g J e v X x P h d G I 0 l 8 S X 3 z i t S G d G T k z d b Z 2 1 O 4 3 t Y C 5 R V g u s 2 9 c R 2 A h O 4 2 o H I 9 i U S K Z x b v i i P H P x n U a m x Z f K Y 2 R W n p f 8 f v a Z z w o h t e 3 W s D o c U x M j p Q v n L + L A X X f q q 2 4 P b N U 5 P c n h a 5 N w C 1 k S p R k x 5 y p r 7 V l x Z X o G r G L l 0 I c + m P 0 m w + e x + l K c i 2 j r 7 j 2 Y n 5 6 C x + t F Y 3 O z p q X k / I a 4 G g E T B Q q x e X k V G O e N 5 3 3 i B 8 m u 8 o 9 F a M Y i 8 w h 6 7 N O O S C i j 3 L G B f M G x I m n V u A y D V w z 8 H O z e C G e N E b p 2 o A 9 k z A R 5 u + A T 1 4 0 9 F S H 8 u 6 / + T + w S / + n X P / g R P P n k k 7 L W g Y X 5 O W S y a f z M L / 8 2 R i 8 f A f o e V f P w r q E 6 H J H F 2 d K T T / 4 j f v I n f 0 J f Z Q 9 2 J B r D J N h C 2 t W d I / L S y t H U W h D 7 / I a Y W q h i V v l E C 5 2 f G I E j 7 0 H J n R P t w Y K V y 5 Q Q w a Z m K q 0 g 1 P c T K m e Q T o / T I 0 J f J i g 1 2 8 j C L U y U J o + p H j P u f T t F q 0 s j V G e O 7 j K Y s 1 g r z a o e J O Q 9 h f S U C 3 O Y v T V 4 B + L p E v z u L A o l T u V T g l c s j r w z h G j q 7 Z 3 z R w G q Y 9 d 2 C h T L s x t f 0 v Q + 1 1 c j E 8 G i 8 v Q P + l t C u K O 3 E 6 M z C T G h R F B l x 0 w m u 3 x c j r 9 S l V B 1 3 4 o z z 5 f B + n v 1 5 9 r V g w q t V Q V M W q X p y I C C m Q + r k c k 4 N D + i a S c m l 8 o P i O d l M V A D 5 q t 4 / t L 5 W y Y T 8 X b J R O R t U j q a g y H 4 P U 6 V F R E T H z e Z l W s X h b 2 Y C a 6 R q U 4 4 m U m 8 f v 3 K D l U K h h n b 9 O I f d a X W C O g v N I s 5 9 v 7 N f e g T G 3 6 z r w F 9 o X n 0 + k P Y u W 4 A z 1 z g Z G q i B R h c U D t o H w b q 6 S O q F x T q 5 Q z 3 O n B r A x b l 0 k W p s W D M e N i t 5 o R i p 6 s x 4 X c 8 N 4 e Q a d Z C m o I G c k k G d f S F H z C a T a 2 i o Z 2 W k g l M L 6 1 F 9 d 4 O n O w v o k a x o l m f K M y K U x O 3 p j k 6 O z u w b f M G I W 0 P W l q b E G q a w e T 0 S Y y P j q l o G 4 l D s 8 5 2 p o 4 a o f d b A c l t N h 0 Z 1 l f B B 4 b 3 T W D G u 5 X I j + 9 a P U O A g Z i k m M T 9 r X n 0 N e d V h 7 h X v x 2 S i a Q y Y M 4 5 z L i X 8 P T l N 5 E Q s 6 8 a X B 4 / / v z I E f z 5 0 a P 4 w u H D F Y S 8 X U R s H K G S P k d x H Y p 8 D T W g N F S e P b h 1 g s M q b h f G 7 I b t b T 4 8 w j Q n Z d r 5 U B S b 3 S i C T 4 F e F m q V T F Y / 2 L G f M c k K + 8 Q q 8 w k 0 L E 9 E b f q J o X 2 e L 1 O q z C z P 1 + G F p 4 V M b X q q D n 0 n T r R m z O 7 I q W c M m P u k 2 B f H A j e E N R m Z Y A 4 e S f S 5 V 1 / S D i q 4 b / O O d 2 R 0 b r P b h W i 2 c n r S k k s r z L m G t w d n L p d D S 4 u W i 2 e A d b C r Y X v X 7 Z s E X c F y l k G w q z y H U f U X W X 9 r H E 4 x 8 w E i y P o K g Q r P 2 x z D 6 Z L 1 4 r / R X z L A Z N 9 U 3 q 0 V W T H h 6 L B W g K Y W / O K 4 Z y 2 P x S f H U V V h B X 5 3 o / p c N u / k F I / t 3 a k y T R q 9 X b h 7 0 7 Y K c v e 0 d u A v T x z X l 8 p 4 8 c o V L G U L K t z + 1 d N n 8 N l X X x U f p 7 J b o R Z o r i 9 J i 8 M n 0 u S t H I f F y H q b q f b e G m 4 P K m w + M z M L d u 7 W C 1 Y k 6 m 9 Z v e W 2 I l / K Y D p + S X 2 P h K M 4 P O G C 1 6 3 V a 6 C p w Y Z Y 0 0 6 1 g x L c N i O m D + v Q a T M m s r i J S S J v A d G M U / a t r g l H w o u 0 i / W l l V D D / c l L k V a 7 q r G c x N u c U W J E 1 M 5 N T u G R b d t x / 6 b N O D / x h i L + o U 0 P 4 H f / 8 U k 5 l H Y v z N D g e D N W R 6 I f S N P S 7 l I O b N i I u 1 Y Z U p 8 t l M Q M r d 5 A F Z M O F P 0 O u B 3 l m i J r u H U 4 O b z 9 y u X V W 2 E z b o d M h N v h E 7 H R J K K 5 p R G T 4 + U i J Y Y / Q x N w t Q g f T S e S i Y 5 / q / h 6 J N N o x K m 0 1 K 3 C 5 7 A v v H J g w y A K C N U k E 8 H h / m w I S C b 6 a l Z f 0 O M K w K V r Q p p 5 P 3 / / Q Z w R M n E + 3 R e u X M J / e O r b 8 k R c 2 L n u A P 7 V 1 / 9 h m U y E 3 9 0 k y 0 x Q j q k G p N q l H B + 5 q c z D D t F s D i G d N i l 2 5 b P w 1 C A T U f B l K v y 7 N d w e H P O z U 6 V n n n k G H / z g B / R V 9 m C h y 6 o F S m 4 R U / E L q r z Y / / P k a e z e q R X 8 o G Z y S k t + K 2 Z 8 T L R L o 6 5 d G N b v C B b g t 5 h s B g p F E T T R Z A Y o t 4 l M H g G 3 m E A u D z i 7 h Y G u 5 g 4 c H 6 1 j L l e O 8 T K d L y f + 1 s U L z D g o w K f P p d T e 1 o Z A M I h s J q P 8 s b 6 e L p w y T c 1 Z k I a E s 9 5 T Q / n c 1 W d M 5 7 D 3 W x 2 p + x u H D i n N F s s W x b S s v j P H X M H P 8 V V O I e T a M I 2 3 A + f S U g R 3 3 3 2 3 v l g G h d 6 M d 4 p M R G / D T j Q W R Q O Y 0 o p U F M 4 6 W t Q C k o 7 D 2 A 1 w y D n D 1 Z w m s 6 s h W k E m D p 0 w l m Y 5 4 I 9 + j j j 6 8 0 k n o s x s o A y x P 4 e + l G r R y z g 5 Z j M z o R 0 s 5 O V s I t Q w v X 1 9 u H f z F j y w f Q f 2 b R z E U G e n G s B Z E l b 8 x J 2 V z 5 r T m d L H q k U m D u + / V T I R n z 9 8 R G V E 1 C K T h p J q U G o / / T X U A + f Z s + f R 2 r o y y l R 9 Q r F 3 B k w + 3 b x 5 k 7 6 k Y 5 U O y 1 z J r 3 r u D V A A O O y 8 x d d X 4 a c w e K Y q e A r Z s k K e L j E L W Z e C f c g d Q W m t 5 a d 8 N g 9 n 1 i u C S h O t U p Q 4 a 2 K 9 o E 9 k g L l v d + z b g 5 7 u T r x X P h 8 d u 4 p H B r f i v d u 3 4 d M f + x h 6 1 3 X j y e N v 6 F v X B 4 b J b 9 s U k + t x y b 9 8 P o + e x l a l r W w h 2 p u 4 z b O s w Q R x E T h x l 2 Y 2 W T F t 0 V J m 1 I o E 1 o P W 1 l Y 8 3 F H p S B t W l 6 l M x T L 4 s s O W z m b K B 0 v s p d M l x P V b Y F 6 a k 7 U B 6 d u I b + V l j p 2 6 V F k v K z k Y k H l 3 b q 9 o J j 3 U X R T f x s D O d R u V 9 q o X R q e o F Q 6 P B 6 H 3 f H i 5 Q u u 5 a W 1 O q e 6 m W 5 s l 7 2 2 F y e V Z f P 7 o 6 / j i W 2 / h M 8 9 + F 1 8 4 d g y f P 3 I E X 5 R P 3 m Q i y / r s I g Q h 7 R w T E T e G u t / e e / 1 R h 3 P / / j s w O r r S x O k O 7 l I 2 d T X 0 v s 3 k T G J w 4 3 p k b W Z q J y F U L Q U 5 h R r a L W Y e Z b w z V E Q k q 1 0 r l Q g F n 4 m l 8 a I L T X o K E 0 e u F s S R t 8 v o 4 P A E u 1 Q f p w i 9 U 8 4 1 F o n g e x d W 1 h e / V b C T t 7 W x B d t 2 7 k a j f L 5 + 8 6 Y y + c 5 M T e H Z K 9 b p N F e C 9 3 t b 4 D 2 b 7 9 u G j A y c 5 I V F / + X l Y 9 q 8 w t I Q 8 V n R H 1 3 f k s f 1 m b f / X n + U 4 R x f 8 s D j W R l V m 4 v 5 0 B 2 q L P x f h p h P q 5 n l F i g L 0 v J + f T 6 / M k f s Q K J Q + E k Q J q r O x l x i 1 p X Q l N P C + 0 7 T J S / X w t P h k o b A S P 2 p B / d u 2 o 6 R e E S R 9 + 0 g L v e S y j m w k H T h P 3 7 3 V f z r r 3 8 F X 3 j 1 R T X + a V E I V S 9 4 v 3 W B t 8 1 N + Q g Z I O H l m 2 + h B j F D 3 i L 6 m t l i y b O U z R j c 0 c z f N b w d O C 9 O 5 p H 1 l D t Z D f S 1 F E y J C u U X T N 9 n P H Z G f Z 8 V o a 1 m l p t B E 0 5 V k 5 U X V 4 y W X z L H V X F 2 P G Y z M D x M h 5 7 m J 8 c z q T F N m f T y m R v 8 8 r v 4 K 4 Z 5 Y o a d 2 L C a b N x a P 8 8 G v P 6 v n j i q v q u 8 Q g o m T y E / 0 D 9 S P p J a V p v Y Q 7 b J F I p o k P v h g E R q 7 x b x 2 1 J Z l 2 h L b c e n L p 5 X n / W A E c m a 4 H t h C h L b D G 7 K q L w l Q K K g a x / W Q L f i 0 x 9 4 j E 9 d a W 0 i U 4 h j o P 0 O b W E N t w 3 H X z 8 7 o t q x B 7 a H q s 5 4 M R 4 7 r f p E 2 N F o Y H 3 j P p V A 2 y S C z l Z Z T S l j s 3 8 x L u / d J o C l C u q L L 3 P 1 2 l V p I V 3 y J 8 I r 6 7 0 F n 5 r B 3 O f 3 y u s u 4 u s j l 8 S P c I t g s m j I D b R 6 B 7 U D 6 G D 9 h r i Y K + v Y 2 u p Y S n G U L W t P U K J k R Q 1 l x a H h 6 c K C v r Q 6 F M H k e B R E b Z S r m J w o o M E 0 I p l g c R t O 0 R k Q J 8 / r l I Z H t N f Z u X J O 3 2 2 B D 4 h E s g R v a K 6 R y A y t e 8 X M Y z 1 4 V R G J 2 9 q Y f X / 1 C 7 + M o 8 N a B 7 u C / o w c 2 F t X A 7 m G 6 n B + c J 8 f E + d e w P m R a N W W k e Q x k 8 k A c 9 Y I v k y S K S 1 C x M w D A 6 W Y a J Q q 0 W C O 2 K W L t n X L F m z e P I S h T Y P Y J H / 9 W / v Q M 9 i J 1 t 5 m B F q D i m g U E P Z L t u i z f B h Q g i T + D 8 k 0 l 9 A E m p k T z Q G H R i Z C z m H U r b N D o b C y p k Y 1 R B Y W 4 Z J j T 0 7 c R G R x E R n W V p Y L m 7 + u l a M 2 w y d C z 4 C C s + S U 7 e R a h H A D b f X V z S B W J M F S c / K W L G R i N w I j n y Q Q z 0 m / 0 i g v V r J x J J 3 C G G t n 9 W J m H J H 0 + B q Z 3 g E 4 v W I b b b n z P b h y 7 h Q u j M V Q + M b X l B B b s b 6 x 3 O H X 7 t e 0 x I 0 F 2 n F C D v Z h y F / Q 6 0 Q u x 5 e q v b B I o f 6 h 9 X Y I i k P P z A O j F H O + W C k I L L T C L h b 2 K 3 X q V X 2 Y O W H A M L c M s 4 Y t v L n S a n 9 7 B 3 K s T l I n m l t b k U w k s X 7 j R m Q y K V w + e 1 p N A 5 p O 2 v t H H C F R c B b h E w F m M O A 3 H 3 p M / 2 V 1 V E T 3 6 N v R p L N x c R g A M d e J M E M L 5 V T i n x 8 6 h M N X K q O 3 z O t r 8 F f O 4 r + G 2 4 O S 0 M d 3 e V D M R r G 9 j 5 n f S S F U p e B q c K C v Q c v z C v l a s X v v n X j t 6 b / D v f c 9 h N / 5 v d + X 1 q 2 I u A h b a 8 i p a z o H v v m t b 6 r t b x f z U 2 P K t z J g r U X H k a t s h J u q l O z K 0 Q Y y Q y 5 L V V r V W + 7 D 1 + v I h j D B 6 X L C H / A j v h B H d 1 8 f N u + 7 F 4 F Q E A O 7 7 f P f e L 3 G k 6 T J + q / / 8 W t K C 5 h u q S p S R i i f n x a t Z I D j r t i 5 v Z I 2 O q r s Z 0 Y h S f J 6 c O e G f f q a N b w d q P f N Y d g P 3 X e H 8 l 0 8 H / 9 F e V H 2 r T Z 9 H Z p / x X Q B H / / Y x 3 B D / J 8 v f + l v 8 N M / 9 d O y r w / z C w u 4 / 4 E H 4 J J W m W k 4 Q X 8 A 0 z P 1 D x 2 3 I h g M I B 4 T J 0 w H B W f e V O a Y G q B N z t H d 2 I j 3 7 t w t w m o R I B t N m 5 T j O Z w O 9 D S 0 a i 1 / / Q p K O 7 7 8 F 2 r X s r K X 2 x 2 L a W V c B q N n H B n r d 3 t w Y d o o 6 i m / r x b F k + t a n r C w i v a h f 2 a Y d l V h u X 1 a H l q e X x k u v T / c x V G S a 3 j b k G f s w P j 4 J D b 0 a g V I s t k 8 v v v d 7 y k T p Y y S C k z M J r U W f T x z G l t 2 9 u E P / v 3 v q w 7 a u / b f g X w + i 4 H 1 f T j y + s s o S X P s S r r w 0 z / 9 U f R 0 l 0 e r 3 i q C w R B + 8 c A B p I T w k / N a E q v P q 8 1 W c c + m L d g k g u 3 T J 2 Q 6 M z a C n q Y m P L 5 j l / h 2 W m F w j 1 x 3 R y g k w q J J P o n X 1 K h 1 r B Y c w i S 2 4 I b g r k K s 2 J x O b P 2 x L I m v Z g z 1 8 J n 6 E K g U z T O B c L D E X L y A P b 2 9 + h p N s M k 6 a i 0 z p k Z H U Z C G K F t I Y + r m N Y T n 5 s S k T K p 3 o T 5 l m 0 Q s p v 6 8 z j y W F s O q W C Z N b F V t S p / I Y R m W 4 z O K + v V z Z X N P V b z V 7 1 9 0 v f Z l D W 8 L z k w m I 8 / d A Y / X j 2 g 8 C b e 0 p j / + k Y / i + o 1 y Z 2 9 B 9 + p L r H 2 t h 7 0 f e O 8 + F T 5 P e U Y w l T o n v 5 V Q X G I n L P 0 U O X A T h 5 2 r T d 8 W W l p a 8 L 8 + + i h + 8 9 A e z E R G 5 F o Y S i / h 5 q y W e W D F u f F R E X Q 3 u h o a 0 C f 7 c i 6 q j o a Q I h M 1 T E 4 X n H C y s n y Z i K X 6 r D D H 5 F 5 o H s Y W E m j s 1 K I r D B a w Y I 1 5 R L N Z b h k k M P c j U Y k w r / C B z d v 0 N T q E J A y 0 F E z a j S X X I q p + h U M l 1 z L w k Y h F F b F i S x E t Q d n n U 8 + Y J G J w g e v n R P s x L 3 I p b A m w a L d U g Z l 4 F G N R r X H g x A M G J u d t J o Z a w y 3 D y Y T O N 9 7 Q 8 s v + 8 3 / + M 7 j k L X / 6 M 5 / B 4 N A g 0 r M a k V w O D z o D m 9 D d t F U R h W Y f 8 + c M K N 9 K W j p n s x Z l 8 j W 6 l G D S x q 8 A Z U c a 0 W J E 2 k N T c G A 1 U H A 4 T L 8 v 0 I n / 5 e C P o U f X M r V Q q W E 1 7 O 7 f J t e l E Y H k O r h x E I m c F j J n u J l + C 5 U Z B V Z B D k H z s F E 3 8 a j F W K b a W n P C 3 N / F L g R z E R t e R o O v h N e G 7 T M k X H J 8 a i p q t u a e H r R 3 d w t p v O h e 1 4 f B b d v Q I e t a O j p U r X i 3 y 6 9 K p w V C T d p 1 t T S j v a s L H b I P Z x Z s 7 z Y F F i x R w l + 7 6 2 7 8 6 l 1 3 4 V c P H s Q e f V 4 u V Q u d K O 3 F 9 N u L H 6 1 B h 5 P + 0 7 X r N z A 7 O 4 d 2 M d 8 Y X H j 4 4 Y d U J s Q 3 X v m e E n 7 C 5 6 q M f z d 4 O x W x + h p X O u Q 5 a Z I p m B b X Q m s x v X L S F n H W 9 Z e 5 o t B + F T C b 4 3 3 b 9 + H I 1 V s b u 5 U X Y W e 2 e U Y E / f z 4 F f Q 2 N y t t R V P w + I 2 L c o 3 l C 2 A I n q S 3 4 a I G I U p T s K j 8 l + U O X 0 F A D 0 P f X H S r f j k D R X k A n E 5 0 o L V L p R 1 V A z U V n z e j g Q z 7 l 4 9 Q C Y c R 4 q h 2 f W a Y t O S v H r h L B V T Y e H L X x U x S + X a c 1 o d l w 9 b w z s E x e n O 4 x I q h J 0 6 c V E S q n L 6 f j 7 / 8 Y m p B M 0 P K 4 6 a o I b 7 3 7 I t 4 4 r 2 P K t u d k U O S 1 R a y m u Y h c / h q I R 6 P 4 b M v n s b e L Z V + G U s z e 8 U f a j B p D g p 9 V o 7 r E l 8 j V K X u m V e u M R J d w o U l f a I 4 g b n + Y D V Q k y n y G Z D l n 3 / w f v z G 3 / 5 P u R U n W v 2 i d e T b g 5 t 2 i s A 2 4 x t n j 1 W G w a 3 g T / L s q K W W 0 k 6 0 + A u i l e t h T R W Y O n S Z e f K h P f u w v q F y + A 0 b O 5 7 C i b X o 3 j s J F Z Q Y G x v D w Y N 3 I S r C V Q n x g z L y / z p G w l 4 Z v o 7 X D r + B k 8 c v 4 s W X X l P r n n j v 4 8 h k C / i r v / y S C I z e u t p B f l I J s e K D 1 Q o O c D x T R 2 e Z T A l q C Q G r D J n J R H B s l J / Z D C W j E 2 o l s k L 0 z R s r h 5 A Y Z K I v R F N s 2 f z T E d G r A 2 1 s 7 8 H 0 3 A I G O n p x a m 4 a v / e P X 0 V z S M g k 1 m F G 9 q H p / O L w R X z n w t H q Z G K U k T A 9 X n 5 N 5 s R k 1 h Z v D 6 b o H 8 3 l 3 T 3 l g I g B k s k r P t s a 3 l k 4 / t s X P l 9 6 3 / v e g 6 a m J h w 7 d g z 3 3 H O P / l M Z K s W m 9 q h 0 R R h G r z Q t p A 0 J 0 f y Y 2 x A N a q y o G D h i G p p R E t Z 9 5 e S 5 2 6 4 f U Q 3 0 q z i b 4 G l x 7 q 2 + F 4 t W q i R S A V v 1 + W Q O N x c W 5 K 5 E S 3 l 4 r x q S s n 9 Q T z 9 i P 1 x W T E m v w y U a 0 u Z a S S S b P q J 0 I S K m a a s 8 O 6 c 0 C E U 1 A N J y O X W B m s 4 I P P 7 i 3 f c i m k 6 j M 1 g e L 2 Z g U 3 c v b s y s d e i + k 3 A + / t 4 n F J k I f y C o i G D F 8 d m V L 2 M F h E h M n K W z T 1 J d m 2 f r d 5 u C T 4 1 F M p F Y 4 b J E j c w v v u N k I h z S i n s 9 H t z d P 4 A 9 X T 1 q u L o B k o l 5 e d R U W d G 2 o 4 s L S v u Z y U Q Y Z C J I I l 6 1 O S z O U D r 9 O I U q H a 5 + V 4 v c u j Z U n + l c t 0 M m T t 9 K M h m a 9 b + / e R T 3 D F T W m G e U N J x Z l O u p 0 4 F d Q 9 1 w N j a W S 0 d t G h q E 3 X x R M T H 5 m O R q h S d R G X o 2 U B D h 2 d x Z I 4 G u X p B Y r W X h y z H 7 X B Z v Z X B j p M r w k G r w e T 2 4 b 9 N m P D i 0 G f / y P e 9 X k s k c O S b c X l 2 c U 7 5 a N Z g 7 l v 0 i 1 Y w c E v w / Z T c v X 5 g q V A v M j z Q H N l i t y I q C m A x 5 9 k 1 Y U B T C O v V I E M l I P 5 L 4 t 9 / 9 t v o 0 w J S k V l 8 b x q R x W M M 7 C + f F m X I k I B Q K 4 e K F y 0 o w z J 2 T j 2 5 J Y 4 F B h Z y 8 t F h 5 f W 5 s R P + m g Z 2 / / H N W F l 9 d F a w N O D s 7 i + n p G S y I O R U O R 5 B M l q f E I T g 9 z f H R G 1 R a a A 5 Q Y N j f I w I k 2 o V z 9 0 6 N T y g p W p x f U F P X X L 9 8 C W f f e g t t X h 9 m J y Z w W s z Z 4 6 + / r s L N z 3 / 7 W 1 i c m 1 9 e f u W Z 7 y E s + w 1 f u r x c 2 D K V z e D 1 S + d x l 2 i t o N u D 0 c i M a t l r I W c i F G H U D + c T Y 7 4 d / T P 6 d b c C l v 7 i 0 J A y t G O y t J g Z i k z s a D a 1 N d S k W X m P D 2 2 u n H W R R 5 i J c m b G 6 n U s 1 n B 7 c H 3 4 l z 7 1 6 a F 2 r R W n g D Y 0 h P D 8 K y c w W t g k z r Q D L f p U K x Q G N e C P 1 p + s i i V S 8 P W V + 6 I I v 6 t R z e v a 5 O + p G Y P I i 9 a I R J Y w O j q G w 4 e P i g P v R E 9 P l z I 9 5 9 N X w N n k 3 a U Q T p 0 + i 8 6 O d j V u i t v P 5 b N i z j j h c h R w 8 8 o V e I Q s 5 0 6 c Q E A a g n V i 1 s S X o h i / c V 1 l D 0 y N j 2 H L j t 2 Y G L m B y b F x u M S k 2 7 Z n L 5 L x O J b C i 0 K 8 O e y 5 6 6 B Y q i W s 2 7 g R D c 0 t m B 4 d R S I R Q 2 t 7 Z R S x 0 R X A q Z k p 5 c j X h g i 1 a R t 2 2 r K f S X 0 X s v F J M u 2 I a 0 g R R j 9 V w 8 A N a o A T o 5 X B c 5 h Y Q 3 9 M n n W R j Q s 3 U 8 c r / + P s k B / Y u k 2 2 4 c u j n + s U 4 j P / s Y h 1 L b v l G o v q P f P a g m L G s s P Y 6 y y u 7 E N c Q 1 1 w f O 1 o t P S Y a C D z O 1 t c X M T L 1 7 x o a 2 v H Q 0 O c n U / / w Y S F h T D O i z Z r a W 3 G v L T 2 j z 3 6 o F p P D b U u t K 8 q o b 7 x n S c x u K s D g x 3 7 E R S f j X 0 j t X B t 7 D y m R s L Y c e A g 3 h i 5 j t m 4 C 1 0 N L H m l X Z T Z z F o B b q P / n h H T y c c O n 9 v A v o 1 D + J d f / X t 5 R q J e x E 9 M S P v D 5 0 V T c D X k R G A 9 0 g i s B o N w B C / Z U 0 E i j q 8 q w E d S l G Q 9 A x 3 c m F Y E t R K / K t + p h E l p F D h n V k t b m z Q u N / H + e w 8 h f / U K + q T B i c p 7 D c r 6 B d H Y H / 7 g b 8 G X n k B i 6 i o c w U a 0 N z c g 3 z i I 2 M R F B N Y f U J M G V C j G N d Q F R a h H N 6 e V I 2 v g 7 N l z G B z c B I 8 / i K m o E 8 P z H r x n q 8 V m 5 5 D 2 V f q N r G A J Y W q A u G s U X c E t q t a 5 M d S j F h g o u X b t O s 5 H o / C Z J z a g L N X J k b R I B / 2 a 2 0 F b q A E L m Q L + 6 4 v P q w p E D N d z 2 h e G w 1 m D 7 + d E 0 3 3 j b L k W B Y M Y q i S 0 a K O i C P 0 T O 3 c g n s n g y M 1 r S v t S c 7 D o p 8 t V 4 w H S / x G y G E N Q G E G 1 v V W x U L N C M s O 3 4 7 P i L t T q D A 7 9 + r 3 3 y T V q F g i j m V n 5 u 3 t o B y b m / Q g h j t l s M 7 o C S b V N Q S w M T u b t D l / C g r 9 a + Y M 1 1 I I i V F 9 T A T t 7 y q W G q K E S i Q Q u p 7 a o l p i u w A p C 3 Q Y u j r + O j u Y + N c q V Z c p y B f t j M g P D i m 9 / 5 2 k k u 9 r R 2 N i o r 9 H B f N D V Q v o C C q Y 1 0 9 o O v F e L c s D 9 W / f g 4 3 / 5 + Y p G x w x O + 8 m M 8 k R W z M f W B t y Y C 4 t v J 2 Q q O u F x l 5 v 5 f 7 b n D n z j / H k 5 R 1 z a g p K Q y i u k X B l B J S F I D + M 6 + L 3 a l T N y q I 6 g a y p l S w q R / / 2 H P o J 2 a Q j O j V 7 T 1 u u I S 6 P W 4 j 2 g 7 n M N 7 z y U i E y K g 2 o G y c Q S z Q a Z i J e v V T r B B l g T 2 w 7 m 2 h E G r p 9 e Q g Z R 1 U q T T I 3 e T g T c l T U B O 4 O b 9 W + V u O / Q Q U s W h w 6 D T C q i Z S 8 l 7 u E 3 7 M l E 4 b P s w n s 2 r / r T 5 1 / F T 3 z h z 4 U g + g o b 5 K X V j 4 o G e u m 3 / w + M i 3 / m k Q a D 5 C O Z d A W j c G z 0 p p r Q I C F a g S i a e r G N A p 7 0 u 3 i p B p l y X N a + I i 3 n M c B s D S b q c l K C i n o S c v z P f O j 9 m F q Y W S Z T K e Z U f 7 z f + z d t W y P T 9 x G 2 Y k I t Q F O s P V h + 4 Q z 7 M v H T C q O 2 n R V M o l X a Q w d 9 n b 5 t f j R 7 t F 7 7 d a F d a P b 1 o T 2 w Q W k k f i d 8 L v s Z I F p a W 9 D R u H K O 2 2 X P Q w m V I Y X y a W Q h C H L 9 9 + r f L O D d G 5 t x d z 3 C b p Q C a G 9 u h 1 t P W 8 q Z j m c F B Z Q E e O i / / G k l G w U 0 s Q y M L 0 X U + V r 8 7 E h u l q 9 O p H M l J O V 6 V Q X c J C c + K J + H + 5 p 9 K b + J 1 U x 9 W p G B o V 9 j w Z L m 7 2 g s q r + Y m I A X x + 2 f 7 x r e G S y / I f O r Y b R t d m Y G 2 z v i y t S 7 q z + r 6 j a w s / F W Y G 6 d i c G O O 1 X J Y R K I 0 8 m Y Q W 1 l Z + o Z Y H R q Z 0 s j k q n K c H p S n z I m H k 9 i c k q f 8 0 i 0 F q s s L U f R f E W 8 + N I r i M b j K s z O d a y q R F X A h o M d u 4 p Y + i W 5 2 B D I z 5 / 6 5 j 8 s 1 4 a g 0 C + P o r U g q 7 J D 1 O G 0 4 5 j B Z V 2 + 1 T g o Q d F R V G W 7 P C 4 / s g U h r O z O 1 C l q N j M 8 d f i X F d D 3 z + s p W Q Z I + K A 3 i D b P / r X o 3 f c Z y 2 9 s y m T 2 U e j 6 B / o x r V c 7 Z U m s H d 1 l H 6 t u m F 4 e h Z j T 5 n j d Q W R z 9 h 3 C q 8 H n 8 y E a q R x n E P K 0 q 8 + z 4 p v 0 9 v b g u R d e E g e 7 h J d e f k 3 u w 4 2 n n 3 k O 1 2 / c V F n n r 7 7 y G t K Z r F r H 3 8 5 f u I i R s T H 5 v b I / j Z V l O x q b x J z S g g Z u 8 U k 4 B I P k M v r n s r o 2 Y G c t N U d l X 1 E Z X i F F m o z h f 0 J S 9 t O 6 d W I R P K 4 2 Y 5 M c S 4 7 N 4 7 M h Y p + W a b O 6 w M 0 / t n c f h h e 0 Q Z h E P F 9 U 2 j O T 2 7 I W t f s B Q A U l + I U 1 w h / Z X B k k m J u b g 9 / v X x k I s I I v y q Y x L S V E A 5 j q 6 B 1 + / Q j u u / 8 Q w u l J t P o r + 7 D q Q a l U w L d O n Y U n Y J l l s J h e 0 d F J 5 P J 5 a f U 1 t Z M S 8 8 k Y Z l E P P n v 4 d f 2 b B k Y J a V 4 y N Y g j d F U k T 9 c I J A C F P y u q w G s y 0 e w Q 9 H j V c c w I i 6 l H Y j G C S G 1 C z V r Z 9 1 Q G z U C W J V s B 2 W 9 b Z x f 2 9 W k m d c j n x 8 M 7 d m J 0 d h b t T e 0 4 M 2 L v A 6 / h n c X y m + G o U i s 6 O j p U q 7 4 q q s h p z i f C Y Q p a t L V r Z b R I p m K 8 t u D Z Q / w 6 m 8 G F d m Q i D D I R t 0 K m G 4 t u m F w f B Y b c A y 6 X I h M F 3 i e H p v D H x b w i o Q i S i e u s 4 P Y G G D 4 n q f 7 L T 3 1 c L T O T g Q E M D h v h h N f k U S 1 O 2 p K J k H 2 2 t p U D P I l M G v 9 4 8 j j O T Y 7 j 0 s T a a N w f F C r e j n X m d 5 p p H L l r l z C 7 A i I z x U j l / m 5 x d x i 0 y D H B V X 7 n 1 K N F W c f 0 J W e D t N O 3 S C p e z 0 T E J q n w F s D 0 K Q 5 H K V X p B X A L a T 5 2 c E v N q F 4 x X 1 D Z F k U x I 7 2 O r O q 7 W Q q H 1 f W R i e w x Y p + b 8 t V E S 9 K E N s C J 1 h a S C f x v / + P L a p n 5 f s x a o F k d 0 D W e 4 W t V g 0 1 6 n / h I X j G J A 4 i k H V h M O T E d c w l J 2 a F N 8 9 R m h z V 8 X 1 A h N n Z R v A 0 b B j A / v 7 J y 0 a j 4 H g y v K y i + C U m a L c T T B S Q r D S T N H G Z F O I N y 0 k Z t v Y O k q o O r B h g p f G y n p T Z D n e D w C k L N O M i 6 6 b p S U y N v G Y S Q P 5 L t k R 1 3 4 + f / + i + 0 H 6 s g E Y / B 6 / U h J 9 o m L e Q g K V g x i v m B 8 d g S F h f m 1 b 3 G I k t a l S X Z x / C x F O k E n / u Z X 1 C f Z r j k e X G U 7 2 q w 8 m 1 T e x f e O 7 h J a b Y W 8 f / a h J z t o T w a v Y y a y v b 6 d m v 4 / q O C U L T l r Q g G g z j + 1 k k l z G a E F y M q k Z V D 6 J c o R N J i q 8 i Z j h d e e B l P P v V 1 P P v s c z j 8 6 n O q s 9 i v V y M y w w h k m c 2 i a q A w X h i 5 i a Q I M T M U z E g k 4 j W H 0 7 u r R M z U d D T s y 5 K / g s u B f z h 1 Z D l U b a c J C B a 8 Z D 0 + T z C A p p Y W p X W C D Q 1 o 7 W i X 5 V a 0 t r e L V n K g o b k J I d H K f H a G q W Z c B a O W d r A b q W u e q 2 u r + E k d P h 9 + / 7 0 f w P 1 D m / H T e / f i w L p e 0 U 4 M b X I L 7 a I 5 B e h 8 3 K 2 y M V Z / s m t 4 p 7 A c l C C Y 6 s b M c i t I G m a E t 4 u g E M e O v o n N W 4 a U T 5 R O p U Q I X C r V Z U l a 5 G t X b + D A w f 1 Y W l p C q w i X 0 T x e H R 5 G l w h D s w h Z N f B C V o p T J c Y W M w g h g V Q q j Y L H h 1 D Q h 4 L T A 0 c i C m 9 j C 5 4 / f 0 Z l R T S I g B v I p M X n 8 d c + 8 l D X I P Y P 9 u G x P / t T f c 3 q y N C m k s P 6 g t 7 l w I Q d q J 3 M p c a I 3 3 z 4 U f z V 4 b J / a r c / g y 0 u h w + / f O 9 9 8 I g q j 6 a 1 C r V p 0 W J + n X j n T 5 7 C v r v v w e s v P I t 1 A x s x I C Y 6 L b w f 3 7 k b F 6 e 8 Y v 7 Z d I a v 4 f u G C k I R 1 V K M X n r p F W z Y 9 y j W h V J 4 6 6 3 j u O + + Q / o v l Z i a v 6 E G y o V E o D l o z w y O t e I Q j e 3 b q 5 t t 8 5 m c t M A 1 c t w E t I o o T 5 P x 8 + A k B m 3 + f j G V W I e B U 3 J C i B 3 G a x M T c K W F a G J W M p O B 6 U F m L K R u 6 N 9 E 4 / g 3 4 s s n T i C e T o s / l B C O h C o q F x E p 0 Y g M S p j B e Z b M I X C a a 4 a G M X 8 n r L m E 9 H k M r Z + X 3 9 x m w s n 6 X 3 v g I f z E v j v x 5 y 8 + p z p k u 7 0 e x P J F B N 1 O N U J j I T O j G p 9 W b 4 8 q M h p N z s p + T r j l + w e 3 3 Y d I L I 2 M o w n j k R p q e w 3 v O F w f + 8 T v f 1 r / r m A M 5 b B i + O o w h v o 0 8 2 X T p q F l X 0 C B c q E v J k r T u H J 2 Q v l e L F 6 y X F d c w B C 8 V w S J 5 h p 9 D j s E 7 d K L L O D c T 0 F v E U 3 e L n H k t T Q e I 8 l 2 M Z t D k z j n 6 x q b M Z b W B k v a O f m p v P Y b Z f r Y y I K 6 / G a 5 v r Z g G + 6 S a 2 e 2 w V / + 4 q 9 h S 1 c 3 b k 5 P i 7 O f V 9 E 4 a j + m A z G s z f C D i T M V z y S e d a n I K Q t Q s k s i L w / J T G w O u X 9 4 8 1 a M C f m p m k i o j + 6 5 A + l 8 H l N i E b x 6 b R h / 9 8 Z R X J g Z w f m J E W z r a k F S q O R T t e O l 0 R A b d e n q B C b F l 2 3 r a R d / L o / p s S n 8 7 x / 6 O F 5 / + p v I p y J o 6 u y R s z r l m O q U a / g B w N Q s a u B M F 3 Y 4 d N + 9 Y s Z F M b F 0 C Z O W k l h 6 Q 6 v Q E 9 q B o e 1 7 l I D a + T T M w j h y u L 5 5 Z q k B 7 M D Z J h h J s y I r Q t o m 2 s 3 l E c L p w / o N M N J l P V p X 0 3 6 8 f C 2 G a E b T y v y 9 K P 7 K 1 Z k p 0 T B F f P L v v 4 y / e v 1 V Z O R c b c F m f P b j v 4 D O Y E h I r J G e 2 5 A k B E l m 9 g N Z c 5 y V Z Y 1 y y V r a k E O I z D I B a h W e u 3 w J O 3 r 6 0 C D H + 9 m 7 7 8 L f H n 9 D l W z m I T k J A u d s + q 1 H n s D n P v 7 z y B Z j 6 B H f y e t 3 I 1 m K 4 h N 3 3 S / H d m H X / v 3 a n M I O P 9 I 5 b c I G V 7 B F T t i K Y 9 / 4 I p b q n + d t D e 8 A K k w + t n y P 2 / h Q Z h Q i J T x z 5 F l 8 4 A P v 0 9 f Y 4 8 y U G 3 t 7 p G m 0 5 y d e f e 0 w D t 3 L h F e T C r s F z M W d 6 D S m r B H E c g U 0 i p 1 m 3 E x 4 c R G v j o 8 r j W j G Q n p a T C + 3 S t D 9 3 u W J F c m 5 9 Y I D 8 3 y i f j f 2 d O O l K 5 c q N B V H 6 v J Z 2 i X k Z s W 8 8 4 o 2 M n f Q C h W V 5 s / J 7 T i Q l t + 1 f L t / t m c d f n z f x x V J L k 9 l c f + 2 I G 7 M Z X F x P C 3 n K P d / m c F T V m m H 1 v A D g O P b x 2 O l Q 1 v L 0 T c O 1 W Z G d C 0 s R Z f Q 3 C T m H w W A M r N S b q T 5 l h c r x 2 F S r V c a d L W t 5 b g s A + 2 S 1 p k T q p n B G T c o F B y d S 7 2 i m V K a p P A 7 h U 8 J j j q x p h m 0 i k v a 9 V B 7 c Z v F R J y l c d U x z V i I R / G t U 4 f x 4 r V x a e U D K k O B + z L 7 w X Z q G N E A B b l 2 T g D n M f s 6 g k j K I e b g k j o f 0 4 a M r H G j L g S z x 1 n + m R W Q a C 4 y g i i r l g l I L S R n V a S i N m O V X g O / d P d O / N y 9 H 8 b T J x P y + x r + K c D x n R O x 0 m O 7 y x n I f M 9 G c Z F q y G S z 8 J l a f k O Q 1 X e K n R D C Z X K e e D T 9 5 4 p t C R K G 9 f Y q j y f r c t q 6 V D q N g P g 2 a S G f V x z z + f k F F W 1 k y L 6 z s 3 P 5 W K w F E d e T X x l C Z j 9 R k o S 1 I d R M d B G f / O p f 2 W o n m l t U H N Q g T D b y i l W s g g u y n h Z s B Z 9 k B V P 7 b o Z T C H j Y m a W B h O F l 8 d p 4 v + p + 5 A B y J B X E y I h / F l g c R 6 5 9 Q D U E x k B i N j 4 k 3 Y / t 2 Y 1 d 7 Y 9 o K 9 f w T w r L 4 s F A w f z c n B J + O / B 3 C g Z / p 4 C x E I q B C o L I N m Y y E c b P 3 N f Y l o J G U J u Q O C Q M 9 + X E B B w n p I g g 2 9 J k i y c S S p s l k y k V z I i E w 2 o S A Y b s x Y J S v h 2 v j 9 d E D c Z 9 e J r A i s C H d l K e p 1 q 6 E s m k 6 i y I O v W L j 8 J 7 5 T B 2 E s q i n G S F / C e H / J O P v F 9 f o Y H 8 M + 6 T n z w G j 8 X U J P 7 G m g 2 5 t o 0 q W m e Q i d q Y k c W / / r n / c 4 1 M / 4 S x r K H + 2 1 / 8 O T 7 y k Y / i 2 L G j y K T i q u 9 p c H B Q C f K 6 d X 0 4 f P g I N m z Y g K G h Q V l e j y 9 9 6 U v 4 5 G / 9 l n 4 Y D S Q J B U g R R 1 u 1 A u w s 5 W 8 U L M L Y R / t e E u 2 n 1 b B g L W 6 P q 9 L / s Y P Z f D L O y 0 8 N J a R F + z F 8 z + H f 1 F 4 M I s w u x f C v v v 4 / 9 W 1 W g s 0 G x 0 S R r M z Z I 3 K i d W 2 H U 4 h W + d C + P f g L v U + J 5 2 a 2 u 1 O Y w t A 5 o 4 H M s m c m P D U x n y c 7 y 0 l + E o 3 k / 8 N H P 4 a m x k Z E w 7 O 4 W U p i Q + N O z E W p D 9 f w T w 3 L E s L g A F / y 0 S O H 8 f L L L y 9 r p M O H D + P v / u 5 / o K e n B x c u X M A z z z y r T L B Y b O V 0 D S R C k V J Y A 2 y R S Q A l e H J 8 g 4 A E t Y v f x 9 C 6 X / w q r y J X m R w a r M t m k E y V k O O J w C q z S j Q e j 0 + T a y q 2 s v a g A f p j 1 J o M d Z N M R j p W r b F J 3 z x 7 B l / 4 u V 9 S z 4 t b s 4 o Q t z Y y x h n Z T C b T i l g 0 T X n P n 3 z P B / B R d w P + 9 O E P 4 9 W n v w Z P M Y U z J 4 4 g W N q 2 R q Z / w l j h Q x G U A 8 5 f a 4 Y 2 C p S Z 0 d U F y w z u r Y l T b Z i 3 s 9 u H x O Y A Q H N f k n U 7 6 z F q g U J / 7 M Z N / N c X n 9 H X l M H J p T k D h h X C A S G J v m A B / S F V j U g w s R R R p O V F Z I p J + F z l g j I 8 t q P E B i K P f / f 4 7 6 8 l r L 5 L Y c s O m l F W 1 F O d y A B 1 V L H W 1 O s m G E Q w T E G R 9 w o Y Q Q X 6 W E Y / j 9 p O f d N g V o o M J N Q C D 6 F y 9 E y X R x O P q + z I R G R N A y W t M M h E K D I J M s W 4 N A D M 2 t A 0 D c 1 M H p t D C f / 0 w 5 9 a I 9 O 7 G F V Z Y j X c q C H Y k V l X E q v 8 W Q M T q y O n k U p 2 t p 6 B 5 / b 7 f O o 3 j V j a 1 R n X y O 3 5 n Z / a D E j 2 Y O Y C z 6 H S i v T L o 8 a i z 2 P e K 5 f L I j y v Z Y y P X b + O 6 M w o Z i a n M D U + r q r U q i C F g C a r G X 1 N z e p v s H U d / v 5 X / 4 U 8 X J f S 7 M V S G v / 8 g Y f w e w / / H h Z i a + b c u x n V C W W V a g F b Y K M V t g M D z U b I 2 G b 3 m t D 6 X / K q c 9 O A c Y w M Y 9 M C + j Y a s Z x i h m X V e C Q 2 9 o y + c Q u 7 K z P f h 7 o u W T Z f G 8 P j F X l 0 A o b c m V G e S q W w f s N G 9 A 4 M o K O r U x W P H B g a E t / K h S T r 2 B X z c j x 7 g j x / + R I O 9 f f L u X L 4 y q / + L k L Y o / + y h n c z q h K K U j c z M 6 N a c A O M k l W b N I 3 D 5 a n B d D 9 8 B e p Q b E q r s V P Z 2 N Y g g M / S L 8 b 1 j A B y M K B L r k f L q i v D / J 0 d r R w V S 7 O Q v C k K E f J F p 8 p Y S O b D 8 B U r n S N q H 9 4 z O 4 R V + F 1 2 Y r l m z n / r 8 v v l e E X R a E U E X X K t 8 q + a i f m t M 2 d x a S G K u z d s w V v X 6 r j 5 N b w r 4 H j q Z L z 0 6 K 4 g / u F r X 8 W Z 0 6 e w b f t 2 p Y W u X L 6 M e w 7 e p U L m J 0 + e w v r 1 6 3 H u H C v K b l Q Z 4 w y p X 7 1 6 F R / 5 y I / j l V d e V V G / n T t 3 4 P j x E y o J l t t z t C q j h 0 + 8 7 3 0 q V E y Q I G Y l x z 4 n h 4 2 h R s 3 j N q 0 0 9 q N o G q u 5 j i a g 3 1 9 Z L J K / c z s z t G V t 7 6 P X r + F / H H 0 N N 6 M T C D j b s Z j W a j p w P i b z 8 R k q Z / o Q 6 0 g Y o M n L R F f C I R / 8 x r + 8 b N u Y S 6 P o 5 7 A R B w 6 I Z v u V + x 7 A K + e 1 b d f w o 4 A S / n / Q R 6 J F e c S P 5 g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 G u i d = " 9 8 1 6 3 1 d d - d e 8 1 - 4 8 0 c - 8 e 3 c - e f 0 9 4 5 4 3 4 4 f 1 "   R e v = " 2 8 "   R e v G u i d = " 1 f d a 9 0 e 3 - 3 d b 3 - 4 2 5 7 - 9 6 2 7 - c 0 1 5 c a 7 1 d 2 a c " 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 V i s u a l T y p e = " R e g i o n C h a r t " 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1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 N a m e = " U F "   V i s i b l e = " t r u e "   D a t a T y p e = " S t r i n g "   M o d e l Q u e r y N a m e = " ' T a b e l a 1 3 ' [ U F ] " & g t ; & l t ; T a b l e   M o d e l N a m e = " T a b e l a 1 3 "   N a m e I n S o u r c e = " T a b e l a 1 3 "   V i s i b l e = " t r u e "   L a s t R e f r e s h = " 0 0 0 1 - 0 1 - 0 1 T 0 0 : 0 0 : 0 0 "   / & g t ; & l t ; / G e o C o l u m n & g t ; & l t ; / G e o C o l u m n s & g t ; & l t ; A d m i n D i s t r i c t   N a m e = " U F "   V i s i b l e = " t r u e "   D a t a T y p e = " S t r i n g "   M o d e l Q u e r y N a m e = " ' T a b e l a 1 3 ' [ U F ] " & g t ; & l t ; T a b l e   M o d e l N a m e = " T a b e l a 1 3 "   N a m e I n S o u r c e = " T a b e l a 1 3 "   V i s i b l e = " t r u e "   L a s t R e f r e s h = " 0 0 0 1 - 0 1 - 0 1 T 0 0 : 0 0 : 0 0 "   / & g t ; & l t ; / A d m i n D i s t r i c t & g t ; & l t ; / G e o E n t i t y & g t ; & l t ; M e a s u r e s & g t ; & l t ; M e a s u r e   N a m e = " R P P S   p o r   U F "   V i s i b l e = " t r u e "   D a t a T y p e = " L o n g "   M o d e l Q u e r y N a m e = " ' T a b e l a 1 3 ' [ R P P S   p o r   U F ] " & g t ; & l t ; T a b l e   M o d e l N a m e = " T a b e l a 1 3 "   N a m e I n S o u r c e = " T a b e l a 1 3 " 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& g t ; & l t ; C F C S t r   A F = " N o n e "   A l l S p e c i f i e d = " f a l s e "   B l a n k S p e c i f i e d = " f a l s e " & g t ; & l t ; M e a s u r e   N a m e = " U F "   V i s i b l e = " t r u e "   D a t a T y p e = " S t r i n g "   M o d e l Q u e r y N a m e = " ' T a b e l a 1 3 ' [ U F ] " & g t ; & l t ; T a b l e   M o d e l N a m e = " T a b e l a 1 3 "   N a m e I n S o u r c e = " T a b e l a 1 3 "   V i s i b l e = " t r u e "   L a s t R e f r e s h = " 0 0 0 1 - 0 1 - 0 1 T 0 0 : 0 0 : 0 0 "   / & g t ; & l t ; / M e a s u r e & g t ; & l t ; I s   / & g t ; & l t ; / C F C S t r & g t ; & l t ; / F C s & g t ; & l t ; / F i l t e r & g t ; & l t ; / G e o F i e l d W e l l D e f i n i t i o n & g t ; & l t ; P r o p e r t i e s & g t ; & l t ; I n s t a n c e P r o p e r t y 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C a t V a l M s r ' T a b e l a 1 3 ' [ R P P S   p o r   U F ] M s r A F S u m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0 & l t ; / R & g t ; & l t ; G & g t ; 0 . 4 1 9 6 0 7 8 4 8 & l t ; / G & g t ; & l t ; B & g t ; 0 . 4 & l t ; / B & g t ; & l t ; A & g t ; 1 & l t ; / A & g t ; & l t ; / C o l o r & g t ; & l t ; / I n s t a n c e P r o p e r t y & g t ; & l t ; I n s t a n c e P r o p e r t y   I n s t a n c e I d = " L a t L a t V a l L o n L o n V a l A d d r A d d r V a l A d ' T a b e l a 1 3 ' [ U F ] A d V a l P E A d 2 A d 2 V a l C o u n t r y C o u n t r y V a l L o c L o c V a l Z i p Z i p V a l F u l l A d d r F u l l A d d r V a l O l d O l d V a l C a t C a t V a l M s r ' T a b e l a 1 3 ' [ R P P S   p o r   U F ] M s r A F S u m M s r V a l M s r C a l c F n A n y M e a s F A L S E A n y C a t V a l F A L S E # X C o o r d X C o o r d V a l Y C o o r d Y C o o r d V a l # # C u s t R e g C u s t R e g V a l C u s t R e g S r c C u s t R e g S r c V a l # " & g t ; & l t ; A n n o t a t i o n & g t ; & l t ; S t a c k e d O f f s e t & g t ; 0 . 5 & l t ; / S t a c k e d O f f s e t & g t ; & l t ; C o l u m n O f f s e t & g t ; 1 & l t ; / C o l u m n O f f s e t & g t ; & l t ; B a c k g r o u n d C o l o r 4 F & g t ; & l t ; R & g t ; 1 & l t ; / R & g t ; & l t ; G & g t ; 1 & l t ; / G & g t ; & l t ; B & g t ; 1 & l t ; / B & g t ; & l t ; A & g t ; 1 & l t ; / A & g t ; & l t ; / B a c k g r o u n d C o l o r 4 F & g t ; & l t ; I s A u t o m a t i c B a c k g r o u n d C o l o r & g t ; f a l s e & l t ; / I s A u t o m a t i c B a c k g r o u n d C o l o r & g t ; & l t ; T i t l e & g t ; & l t ; F o r m a t T y p e & g t ; S t a t i c & l t ; / F o r m a t T y p e & g t ; & l t ; T e x t & g t ; P e r n a n b u c o   1 4 6   ( d e s t a q u e ) & l t ; / T e x t & g t ; & l t ; T e x t T e m p l a t e & g t ; { 0 } :   { 1 } & l t ; / T e x t T e m p l a t e & g t ; & l t ; F o n t S i z e & g t ; 1 8 & l t ; / F o n t S i z e & g t ; & l t ; F o n t F a m i l y & g t ; S e g o e 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T i t l e F i e l d & g t ; U F & l t ; / T i t l e F i e l d & g t ; & l t ; T i t l e A F   x s i : n i l = " t r u e "   / & g t ; & l t ; D e s c r i p t i o n & g t ; & l t ; F o r m a t T y p e & g t ; S t a t i c & l t ; / F o r m a t T y p e & g t ; & l t ; T e x t & g t ; P i a u �   -   6 8  
 C e a r �   -   6 6  
 A l a g o a s   -   6 4  
 & l t ; / T e x t & g t ; & l t ; F o n t S i z e & g t ; 1 6 & l t ; / F o n t S i z e & g t ; & l t ; F o n t F a m i l y & g t ; S e g o e 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F i e l d F o r m a t & g t ; & l t ; F o r m a t T y p e & g t ; T e m p l a t e & l t ; / F o r m a t T y p e & g t ; & l t ; T e x t & g t ; { 0 } :   { 1 } & l t ; / T e x t & g t ; & l t ; T e x t T e m p l a t e & g t ; { 0 } :   { 1 } & l t ; / T e x t T e m p l a t e & g t ; & l t ; F o n t S i z e & g t ; 1 6 & l t ; / F o n t S i z e & g t ; & l t ; F o n t F a m i l y & g t ; S e g o e 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F i e l d F o r m a t & g t ; & l t ; D e s c r i p t i o n T y p e & g t ; C u s t o m & l t ; / D e s c r i p t i o n T y p e & g t ; & l t ; I m a g e S i z e & g t ; M e d i u m & l t ; / I m a g e S i z e & g t ; & l t ; A n n o t a t i o n D i r e c t i o n & g t ; R i g h t & l t ; / A n n o t a t i o n D i r e c t i o n & g t ; & l t ; N a m e s O f C o l u m n s T o D i s p l a y   / & g t ; & l t ; C o l u m n A g g r e g a t i o n F u n c t i o n s   / & g t ; & l t ; / A n n o t a t i o n & g t ; & l t ; C o l o r S e t & g t ; f a l s e & l t ; / C o l o r S e t & g t ; & l t ; C o l o r & g t ; & l t ; R & g t ; 0 & l t ; / R & g t ; & l t ; G & g t ; 0 & l t ; / G & g t ; & l t ; B & g t ; 0 & l t ; / B & g t ; & l t ; A & g t ; 0 & l t ; / A & g t ; & l t ; / C o l o r & g t ; & l t ; / I n s t a n c e P r o p e r t y & g t ; & l t ; / P r o p e r t i e s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- 5 & l t ; / X & g t ; & l t ; Y & g t ; 7 2 3 & l t ; / Y & g t ; & l t ; D i s t a n c e T o N e a r e s t C o r n e r X & g t ; - 5 & l t ; / D i s t a n c e T o N e a r e s t C o r n e r X & g t ; & l t ; D i s t a n c e T o N e a r e s t C o r n e r Y & g t ; 0 & l t ; / D i s t a n c e T o N e a r e s t C o r n e r Y & g t ; & l t ; Z O r d e r & g t ; 0 & l t ; / Z O r d e r & g t ; & l t ; W i d t h & g t ; 3 9 7 & l t ; / W i d t h & g t ; & l t ; H e i g h t & g t ; 1 4 8 & l t ; / H e i g h t & g t ; & l t ; A c t u a l W i d t h & g t ; 3 9 7 & l t ; / A c t u a l W i d t h & g t ; & l t ; A c t u a l H e i g h t & g t ; 1 4 8 & l t ; / A c t u a l H e i g h t & g t ; & l t ; I s V i s i b l e & g t ; t r u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2 & l t ; / M i n M a x F o n t S i z e & g t ; & l t ; S w a t c h S i z e & g t ; 1 6 & l t ; / S w a t c h S i z e & g t ; & l t ; G r a d i e n t S w a t c h S i z e & g t ; 1 2 & l t ; / G r a d i e n t S w a t c h S i z e & g t ; & l t ; L a y e r I d & g t ; 9 8 1 6 3 1 d d - d e 8 1 - 4 8 0 c - 8 e 3 c - e f 0 9 4 5 4 3 4 4 f 1 & l t ; / L a y e r I d & g t ; & l t ; R a w H e a t M a p M i n & g t ; 0 & l t ; / R a w H e a t M a p M i n & g t ; & l t ; R a w H e a t M a p M a x & g t ; 0 & l t ; / R a w H e a t M a p M a x & g t ; & l t ; M i n i m u m & g t ; 1 & l t ; / M i n i m u m & g t ; & l t ; M a x i m u m & g t ; 3 6 0 & l t ; / M a x i m u m & g t ; & l t ; / L e g e n d & g t ; & l t ; D o c k & g t ; B o t t o m L e f t & l t ; / D o c k & g t ; & l t ; / D e c o r a t o r & g t ; & l t ; / D e c o r a t o r s & g t ; & l t ; / S e r i a l i z e d L a y e r M a n a g e r & g t ; < / L a y e r s C o n t e n t > < / S c e n e > < S c e n e   N a m e = " N o r t e "   C u s t o m M a p G u i d = " 0 0 0 0 0 0 0 0 - 0 0 0 0 - 0 0 0 0 - 0 0 0 0 - 0 0 0 0 0 0 0 0 0 0 0 0 "   C u s t o m M a p I d = " 0 0 0 0 0 0 0 0 - 0 0 0 0 - 0 0 0 0 - 0 0 0 0 - 0 0 0 0 0 0 0 0 0 0 0 0 "   S c e n e I d = " 6 e 0 b 0 3 8 4 - 0 2 a 2 - 4 8 6 c - a f b 4 - 0 6 1 6 6 3 6 f 9 1 b 4 " > < T r a n s i t i o n > M o v e T o < / T r a n s i t i o n > < E f f e c t > R o t a t e G l o b e < / E f f e c t > < T h e m e > B i n g R o a d < / T h e m e > < T h e m e W i t h L a b e l > t r u e < / T h e m e W i t h L a b e l > < F l a t M o d e E n a b l e d > f a l s e < / F l a t M o d e E n a b l e d > < D u r a t i o n > 5 0 0 0 0 0 0 0 < / D u r a t i o n > < T r a n s i t i o n D u r a t i o n > 2 5 0 0 0 0 0 0 < / T r a n s i t i o n D u r a t i o n > < S p e e d > 0 . 5 < / S p e e d > < F r a m e > < C a m e r a > < L a t i t u d e > - 6 . 6 5 7 9 6 1 1 5 4 8 1 2 8 8 3 6 < / L a t i t u d e > < L o n g i t u d e > - 5 4 . 6 5 7 0 0 9 9 4 2 5 4 9 9 < / L o n g i t u d e > < R o t a t i o n > 0 < / R o t a t i o n > < P i v o t A n g l e > 0 < / P i v o t A n g l e > < D i s t a n c e > 0 . 8 9 4 5 6 0 1 4 8 3 6 4 9 2 6 2 6 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G B V S U R B V H h e 7 b 0 H n B z H d S b + T c 6 b c w A 2 A Q t g s c g Z I E E w i R S D J M q S b A X L l i 0 r + O R z O O n v s 3 0 / y f e 3 Z E l W p J N E 0 Z a o T J p J z A k E i Z y B R V o s N u c c J u 3 k m X u v u n u m Z 3 Z m A 7 L u 8 C 0 K 3 V 3 T 0 9 N d X V + 9 9 6 p e v d K 8 t P 9 Y D F c B d 2 5 Y h b d e e w W G 2 o c Q D k c Q j U Y R i 8 W w t D C E y p w w J i c m k Z 2 T j b c u m e V v z A S f P 1 + Y D R r 4 Q 5 d 3 6 w 6 6 B b c f y L V p 4 d C 6 Y b L Y 8 K P v / h 3 u + N g / y G f M H w a d B l a N C z F o o D P a E I x o E Y p E E Y l p q Q x i 9 E z y i b d w z a D R a O S 9 m V A + U 2 / v q Q 9 A q 9 V C p 9 P B Y D A g F I 7 i j W P n x O d X i q t G q P U 1 x Q j 5 f T j j q o 6 T a W 2 Z H 1 a d D + 3 t H a i p q c b + 7 m z o N F G E o j M L Y C F k W i i G m p 5 F Q X 4 u I h E N x k f 7 Y b d Z Y D Q a 4 f H 6 M T Y + h k 1 b d 0 J r z s E U S u V v X B 5 0 W o A 4 h G y L D l Z 9 g J 4 1 g l 6 n S f 7 0 F q 4 l M p F K n c / 7 n P K s M Z Q b + 1 F e V i J I p a e 6 8 P K B 0 / J Z V 4 a r Q q j a X B O W 1 N U S 0 y M k g U y C U H f U e D E 1 O S 7 y c n J z c e T o C Z x v G 0 L t l o / I 3 w I K b E Q u q u T H d v 8 a S 7 b 9 r p x 7 9 d G 6 9 3 H s e v A T M J q t 6 B i J o M D o x F g w W / 7 0 y j F 2 9 h n 6 X w O D N R c w Z s F R U A 2 r 3 Y F A 1 H B L Q l 1 H L I R U L K W e / 8 1 L + J 0 P v h 9 6 v R 5 a v Y l I d U I + 6 / J B b S r / 2 O W n A o s e R Q V 5 G O j v x Z B L S x U o i l 2 1 X o S C A R w / c R o l p R X 4 5 j e / D d O i X X E y 3 b 3 U j 8 W a 8 w j 0 H 8 J Y 8 8 t Y X L 1 U 5 F 8 r L L n 9 j 9 H n M g k y s R R Z + v K / i n y 7 S Y O 6 A g 3 c n f t w 8 Z 3 H o R 3 e J / I X i o L G D 1 J 6 B N m 1 u 5 B d u R 5 a S x 7 8 k V t k u t 7 I p O W o 8 y e b X 4 K e N I e T n c A H 3 v 8 Q n n n u R d H o I x r C 5 h V L 6 I z 0 9 X y + S Z s m b 0 G p o b Y C g U C A 9 r U o d o S x L q 9 P H E d I S l m t V k Q j Q e z 8 8 J d Q Y v O h L H I a g 0 e f w I / + 4 w n Y b H b U 1 9 d h / d r V M J a u Q 2 j w K M q y I 5 j u f p c u f P W Q Z y V p W U c G k w w y b z D x s S + K / X W O C U z 5 Y g i 4 R 5 G T 7 Y D P H x L 5 V w v r K 4 L y 3 i 1 c T 1 i N M a w o I Z K k Q c 6 y B x C d O I e 2 U y 9 j c s q F 9 z / 8 X n R 2 d O D U 6 T M o y L X N q N 8 L T Z q X D x y / 7 H b 0 P Z v X I B L y I R w K w e V y w m y x C i O P V b 7 m 5 o t Y t K h S n P f m 7 n e w e N F i F B T k o 7 K y g k g W g s f j g c V q Q 0 d H F 1 r b O 2 G 1 Z S E c D i C r + k 6 4 A n x 3 V w 6 t N k b S 0 k 8 2 X C e 6 o i t E 3 p r y I N x 0 / f Y x A 9 k 4 R L A F P r 2 O r h l J Y w O q o d X E R M f H d E g L k 4 6 3 M S o T + c N b u O b Q a j V C O 2 B N T y 2 0 d F P n E c 1 d K f Z Z 7 S s M n I D f 5 8 f 2 b Z t F J 8 U L L 7 6 K h x 5 6 L 3 a f v C j O u R z o P v Z H f / I V e X 9 B 4 J u u K s 4 m Y r h h M p t h M p k x M T 4 q S H L 4 0 B G 0 t r V j z e p V O H + h G V u 3 b E F F e Q m y s 7 P o A S M 4 f O Q 4 W l r b M T w y g n 0 H D q N h x + 9 C Q 8 Z h M H s N A m R T X Q 2 s I + l Q o B n E a 2 c C 8 J m r 4 3 p 0 d X 4 Y h f Y o a m n L + 5 w G n T q E 5 y C J g l i M b C U i V T 5 J v n U V I S w p D M N k i K H v 3 F t 4 4 e f f Q X W J C S t K d X j h m V 8 g z x L G Q E 8 L 8 o o q i b j E L B l X 5 w l v I R O Y R M O n n 0 J p U T 6 C G o e c S / n m I v i 6 9 s B R V C M 0 l W l / F N X F Z p w 9 3 4 x F 1 N A v X 1 6 P 0 0 1 N 0 J r t C I b D 8 r c W B p J Q J y 5 L Q t 2 7 v l 4 0 A Z G I 1 E U + 6 C R 7 y h b B x M Q 4 d D o 9 q X 1 B F N M D K f q r L h r D 4 P g E n n / + B Z S W l e F h a g l C o T D 2 t 8 V I q l l g N w Y x 4 j W K c 6 8 E x H P c u c Q P t 9 s j p O B 5 d 5 X I Z 7 s t E 9 5 p M x O h p H 0 D 1 f s t l W F 6 h i C p g 8 C L z z y J + l W b 0 X R s P 5 b c 8 S f I s Y 5 h Q 4 V d O l k G v 5 w 9 d A 1 j x I n 2 Y 8 + j 6 d Q x F J a U U d l E M T H l x o N / / A 3 5 z A T Y l u P v 3 c K 1 Q 0 V W A H 0 X D 0 J T f q e c I 0 m m n s N P w G F 3 I I 9 s X + 6 c Y L C E 4 s Q a l s / v x 7 t n O k T + Q q F 5 + e D C C W W 1 Z e O O x k V C 1 Q s T k 5 u H S L q E I v j B N / 4 C D z 1 4 P z o 7 u / D 5 z 3 0 G r 7 z 0 C j Z t 3 i i + M z w 8 j G X L 6 t F G K l 6 2 w 4 G 3 3 3 k X / k C U W g k / s v O L k b / s v e K 8 h c C o I / W L J A Z X T D V h p q e n 4 a f r 5 u X l 4 c y A A a v K 5 m c b x b h R C m n g 0 0 8 Q M f W k r t n F C 4 h 6 t I g i D E 1 M C 1 2 i w U s C k 3 I n q Z c t I 2 H 0 O Z M J l w k m P d l v 4 V v y 6 l p B 0 U p S w f n c 8 N I e 7 q J 6 w 8 d t p F H V 1 y + V u t H 1 e p x q 7 8 f Q + J Q 4 f y H Q v H I Z h C q v W o f l + X 5 4 P U 5 o S b q 8 v b 8 J x w + / i 2 D A j y / / 3 R f J R g q j p e U S l i x Z I q R X B F o M 9 v U Q + 0 2 k 9 m V j 0 u l E j F j Q F 6 2 B h 8 T u X B D l Q n f J N z p w 8 k l s 3 H E / n B E H j r z w K O 6 5 5 0 4 s q a u D Q Z 8 o v L 1 7 9 + P 2 2 3 e I / a M 9 R m x a N P / O g S Y i 4 O o M B I y R l N V I b y I j B j z n 6 D 6 j K L W u w t t E s r l g 0 U f g C y f U w V u 4 u p i N V C X R c f g 8 l 7 B 6 9 U p Y y G z h h j g r K 0 u Q i j W r N 0 8 s 3 J Y i G + o z C 7 K h 8 i o a M O n W o 2 2 E R K f T h L d e f B K R s A / 3 P P J p a H K W w W Y x Y u + 5 K Z R X L B K S 4 0 C H H j / 6 9 t 8 Q 6 w 1 C Q j n s N k p W R P X Z 6 J o g v W c W D J z 4 J e p r y n B q 9 0 9 R Y P J g o u c k C v N z 6 W G j 8 D v 7 S Y 3 0 o 6 y 0 B E W F e f I 3 Q C r n B K q r q 0 Q r w 1 4 Z L A E K S R U 1 6 e U T 5 k C J I z P B M 7 0 c N a z 6 X G S b y k Q j 0 D E + 9 4 + G o 1 p Y y A a b r w 1 3 C w t H u v f G e R 6 N F S F L J W L O D r z + x l t Y v 2 5 N / D M m V W F u F v p G J 0 X e f E E S 6 u S C J J S l c C 3 Z R 1 Q B S N V j 6 Z M b 7 c a k h o x u 4 W Y j X Y p V Q R 1 V a E Y W N d K b F v l x t N u I 9 Z U B W d Q C h 7 t M 8 A Q z V 6 L y r B C G v Q Y 4 P E 0 4 c G A / 1 m 7 Y C n t h H a Y i 2 e K 3 a g o i q M m b K U l e f f U N 3 H / / v W J f c X N a X h R E e c 7 c k v D 8 s A E N x b O r h 1 E 3 q Q u O m U U W j G i E C q o g S q r o 2 6 0 m k c e f 3 c K N Q 6 a G U M l / z 7 K w 0 C p + 9 o t f Y 9 O G d S g s L E Q p N d T s Q r e n q U 2 c M 1 8 s a B z K U V Q N 4 o o g E p O H 0 z i S y c R Q y M R w k W l z h M i 0 t i J A F S y h A s 1 G J s a o z 0 j X B C Y t q 7 H i 7 j 9 F O G 8 d X L F s l J t H 0 X X k V 1 i c M 1 O N G x 4 e w e b N G 8 Q + f 1 c p R z W Z W F J K D 6 T F 2 3 v 2 4 R + + 9 k 2 M j k 2 i u 6 c f D S U R s g W D + P o 3 / w k 9 v f 0 I R y I 4 e v w U F b Y W H / n d j 4 s X I M i U e F S x y 0 l N J g Z 3 n b N d d 3 t t A C u z u 6 k x u T U m d a O g r p v p 8 L 3 H n 8 S h w 8 f w 8 Y 9 + h M y U p R g f H 8 f p U 6 e p r u i w p q 4 i i Q N z J S E w 5 p v C s R w i E 4 + p S I R i p N 5 s u p t 3 B 7 R w e Q N w O 0 d x 6 V I r / I E g N N 4 + 7 P + v r + K n / / j 7 8 l n J O P r c N 1 F q H M V i 2 y g u v v 1 v 6 D 3 y U + g n T 5 F 6 l 4 9 c u w F 6 E s m p M B g N a G 3 r Q D B I 1 6 c b v m u J f 0 b v 3 s F D R / H l / / 1 V f P + f / x X d 3 V 3 Y s 2 c P v v C F / 4 4 z Z 8 / i T z 7 z e f p u G B / 7 2 E f w 0 5 / + X N h 8 X Z 0 d + O p X v 4 Y n f v K 4 / N z A x V E 9 B m V 1 l b R P U T a Z w K 1 c S X E x c i 1 R c S 8 K y W / h x k F 5 B U p d X b 7 j Y 2 S 2 h P D l v / 8 q X G 4 X F i 9 e h M Z V j S Q 8 Q n C Q r c D n z z u 9 e m h + K p 8 5 i 0 S g t p R + J B L v K u c b U p K C d I T i v G X Z I 4 g F 3 c g n G + h P v / D n + O L f / A O 6 S Q q s 3 r g D F / q T R 7 X 5 x n y d r 6 O n q w M N q 9 b D a M u H I 7 8 M I 9 M W 4 Y 3 R U J J 5 j M D J H R 6 0 z c l O 7 6 u n 0 x n Q 2 9 e H 0 Z E R F B U X o b S k R E g e t s s Y o 9 M d C E T c q H C s F s d 9 T j 2 R I Q K b M Y b z g 6 Q S l i Z U Q r Y R D 5 H q u r U q I L r B 5 4 t 3 2 k y 3 b K Y b A E X F a z / 8 a + T k 5 K F o 2 Z 2 I a l h j A e 6 o 8 Y g u 8 7 f 3 v I u 7 7 r x D 2 F D c j e 7 z + T E d j q K p v V + c N x e I U K f m R S h r 0 R q 6 e M J 2 U p N J I Z G y V c D i r + 3 I 0 + i 4 e B q r G u p h N J n x w Q 8 8 J D o M e s a j u E A 2 S y r q i 3 i 6 R 4 J g Y 1 4 t T v b y w + m E S 8 k 2 q r y z g e / t r b f e x r 3 3 3 i 3 n L B y j H q 0 g C L s t z Q W 2 0 1 g S 8 r u K k j D k l 6 Y x S e X g 8 / l g s V j E f i p m m 8 Z y C 9 c G C q E Y R b Y Q h j r P 4 O 3 X n s M 9 n / w q I q T q L 9 J e o A b Z h W 3 b t q C r q x u 1 t T W C V C x A 3 j 3 b K X 9 z d s z L h j L a s m b Y T u q U C Y G + f e h q P Y t P f O Z L u P P B j 2 D F t g 9 Q L p M y h N G u U 3 A Y k t W x O + v 8 K N U 4 c b z b g C M 9 0 i A v e 6 T 3 n / 4 N D G S j z E U m B t 8 P j y d c L s a 9 O v G b 8 y E T d z o s z o s I M j G 0 x B G F T I w j J y + i c 0 I H t z 9 Z f P U 5 d b j 9 9 O P y 0 S 1 c L 6 j r 6 o j X A G 3 R e j z 8 6 a / i w r s / x u 5 f f B l 9 o 9 P Y u n U z W l v b U F V V J c 4 / e 6 4 Z G i J V e Q F p P C m 8 S J f m p a g Y 7 D X E 0 g S h 0 i F d v q n i N u z 6 6 F c w M O 3 A h S E D B l w 6 n C W 1 i R G D D j k 2 A + o L w y i 2 R 4 R 9 Q f e N d 4 Y L o N N r R S U 8 3 S 9 1 b h Q 5 q N W n P z L f 5 g T b T 0 x Y 9 f 1 4 v N 6 M 9 6 3 A G R h E 5 2 Q b 8 m 0 J g s y F 2 2 q C W F I w s 1 e w p 6 d X b O / Y v h b V R D i H W S L n q a Z z 6 J n S k 0 2 p g / l 3 P 4 n S 8 B k U W 3 2 o y N U g 1 + A U 5 9 z C 9 c V 0 I I b l t / 8 B H v r j f y R C 6 H G i q V m M R b E J 0 E b E W t m w D G + + u Q d L y v L l b 8 w O z W u H 5 1 b 5 9 D l r S E J F 0 6 p 7 C t J V 2 E y V + A 5 S k S b H R k X 3 J I P 1 1 P 9 6 5 j n s O 3 A U w 8 M D W L G 8 A f f 9 4 d e E l 7 g / E E B n Z y e W L 1 s m z p 0 P e C y K x T T f b 2 t r O 6 q r F + P s 2 f O k N + e S O N 8 s n 5 W M P n c T x t 0 b s b p s Y b 1 x / D 2 G Z H P R 8 8 b I H q M / R b 3 o m t S j K l e y + T R a P S 6 N G q h p i M A 3 e A a N K x P P d E s F v H 5 Q q 3 4 K l D y j X o N Q 1 2 u 4 5 + 5 d I i 8 Y D M F s N s H r n c b J z m F q 1 G e n C x H q 9 K x n O E p X 0 8 V A h A q L S q o m k 0 K Y T M R J l 8 / 3 H f G N 4 8 1 f f g M j w 0 N U y b P x t 3 / 7 N / i f / / N v s X b d B i y u X 4 e y + m 2 Y 9 E Z x W 7 U P B w / s w 6 4 7 b p e / P T / w 7 7 K k 4 l m 5 6 s I b G 5 9 A j B o E 9 n r n c 7 g X x + 1 2 Y / / + g 9 h 5 5 7 3 I 5 U G z B U I h l A J H s B z Z + Q V i / + D h 4 + J l N K z e g P / 8 0 Q / R d O o E f v i D f 8 N e + r 2 e r k 5 8 7 G P S p E q 2 t Q L a S b r X G L K N 5 b g 0 3 o b q 3 A o Y S I c M P P E Y T J / 8 E 3 F e L / 3 W h Z 5 G 6 A x W c X w L l 4 d 0 h G I o + V a t F z u W S s M r X q 8 H H Z 1 d W N W 4 U v i n H m 0 b F O d k g u a 1 I 7 M T y p S 3 O m k g V 6 3 2 p W 7 V S J e n w O s a x 8 r q X L j H u l F a U Y 1 c c 0 C M 4 6 S 2 0 m 7 n O D 6 w 0 S Y f X T n 4 n k 6 e a o L X 4 8 W i R e V U 2 c 2 w 2 W x U k F q c O H U W O 2 / b I p 8 5 f 6 Q S y h i x Y 7 D H i 9 W r V p F 0 J c J 6 3 B g b H c f S p X W i q 5 9 V i W A o B r N J L + 6 H j / c 1 D W J l f Y T K o Y K u o I H T 5 U F O d h b d l z j E i L s D r h E t 8 v N y h K c J G 8 q M E 7 1 G T P r m p b X f Q g r S k U r J 4 y 2 b I H 5 / A C 2 X 2 o Q H R T Q a w V t v v w N T S b U 4 J x N m J V T h 4 g Z M k M o y W 1 e 5 s k 1 F p n w 1 7 M a Y G O B 1 m K J i r C o d K n I i W F Y 0 u / d C O m h 1 B j H v a j 7 g H p 2 q q s X y 0 c I Q i Q Y x 6 G 2 W j y T o o i Y c 3 d u K X X f f j W x H N m L h h B p 5 q o 8 H u R P H P t 8 0 n n 9 l D x 5 5 3 0 6 Y 9 O x U y y + V V U a e / R w j H T 8 E u 8 U k v O c t F j O R K b k i D J F d e o 7 s 0 1 t Y G O a S U l z O d y 8 N w E W N 2 7 P P P Y / 7 7 7 s X R U V F 6 B 4 Y R p 8 r c + f Y r A O 7 3 m k 9 E S k x k K u k u T C f c x i K t 0 Q m M j E C c 0 x L 4 e 7 0 3 e / s I w L p 8 N x v X o K H d N 2 f / u x X d A / p Z 2 y m g h u K / v 7 Z x f h s 0 G l Z r Z T u n 7 c m H U k Q 6 F C 3 J h c X B / q w p + m k + E x B R U 7 i g X 7 1 X y + K e W S / 9 8 E H Z D I B / v A k S b 0 z d P / c k R H D w W 4 7 m o c 0 O H P u / A w y M U q y p A 6 d W 1 g Y 5 q q j / D H 7 g e r 1 W v z h H 3 w C J S X F n I u y o r y 0 X F E S 1 Y R 0 2 V J K 7 S p X M F / C X A 1 M y 6 T 7 8 U 9 + I S o s D 7 h d a u s S r i K 7 9 7 y L / s F h t F x s o Z v S 4 Y M f e J 8 4 p 6 + / H 4 O D Q 3 T u 3 M 6 p P M 2 D p + J f C c r t j a J T g r f 6 A N l n 3 m x 4 g 8 V C N Q v 0 D Q p X F g U 8 u b F l V J I o Z S X 5 4 h w F v r A T Y 7 5 u 0 a m h w G a I Y m l h G N X V N e K 4 o 7 M H v 3 7 q G X z v 0 X + F Z z q A i 5 f a 6 Z k l F e U W r h 6 4 j r c M U G P v 9 q K 7 u y e e N z Y 6 R n s z u a I k 3 S f + 5 H N f S Z M v H F E D I Q O 1 4 D M J p W C + e V c C n h G b Z d H g 4 M H D d F 8 6 I t I R Y c S 3 t X d g 4 6 a N O E 8 t N / 0 q 1 q x Z T f 9 r Y D R o c d u O b b C T r a F 4 P 8 w G v h Y j 0 w D s f M D 2 J X d w m G 0 O n C G p 5 P J G o S U i M K z 5 u Q h S k e R Z E 7 a P 3 R i F T h N D Q U G e 6 D h h R G M h j E y 3 i n 1 G t q l E b C t z I y L s m p j W T X p 8 l J 6 x p L g I D o c D b 7 2 1 G 8 u X L 8 f w 8 K j w Q L H H h t H v P 0 C t J A c b u Y X 5 I J 3 q p + R 5 w 3 r 0 N e + F w W A k C V U k O r o C A T + W V J a i f 9 I d 5 4 o 6 a V 4 / 2 p S W A e b 8 V V T Z r m 5 n x O V A 8 n 9 j q d Q u p i n r S M V 7 8 e W X 8 Y H 3 P S Q + 5 4 e f D 3 E y Y X J y U k g 9 H n u Q w P f P p Z M A 2 z l t V G k v t r f j P R s 3 w D f t g 8 l s Q k 5 O D n o m J t E z M g g T E Z I L n h H 1 U t L 7 o S d 1 L k w v I E J E q M v J p 0 q f P J b x 1 u 5 3 c P d d d 4 h 9 d e c G 3 0 G l 7 P r E G H D q R A C b 1 9 7 Y j f v u v U v k s V 1 r M k k N H p c B E / r t t k O I G Q K 4 s / 5 D 2 N s s N R S 3 M D v S E Y q d C P Y 8 + Q 3 c 8 Z G / I Z U 6 j J W l M d E z u 2 P b Z u H a x h 1 Z R 9 u H 5 L O T k V H l I x 7 N q u 5 d b e L M B r a H l t R W w W T U k 0 6 r I T I 9 y L n Q D P R D Q / f I m K 2 l Y R i M 6 Q N O m k w m j I y M i n 2 u 1 B M + a V C W w Y O 9 j I h u m s q i C 3 V L 6 n B p f B S n J 3 w 4 P j C C q a k p 9 E 8 M w 0 z X Y F I q i O m p 8 O i n B 6 a i C E Z 1 q O c Z y S l k G n L r s P O 2 7 R i f c u P E y S a U O d b B N 2 z G i 7 8 8 i l z t U h w 5 d h I T k y 4 R j u w H 3 / 1 7 v L N 3 P 6 w k 5 b i b f 8 r p J s m m x / n m F h w 9 z j Z a D H 5 q d G L G a f r d C E Y 9 X d K P 3 M J l g W N F b r 7 t X u i d 5 7 D n t R e o / k W x f e s m w Q c m 0 / j 4 B J 2 V 4 I o 6 a d 4 4 e m Y G M 7 L L G 4 m J C x 9 7 S p d 3 p Z j N N m A V i m 2 m S C S M n / 3 i K X z q D z 6 O x x 7 / M V X 0 S X z x i 1 / E r l 1 3 4 Z / + 6 R t Y t 2 Y V H n 7 f I / j N 8 8 / Q P c 6 U Z q O j r D K R 7 Y M w / Q V h 0 k o d B E w w t o 0 U 6 d F 6 K Q Z H X m I O v C e k h d 4 y K T o h o u E C U u M 0 I m C L 0 n c w 6 d P A p g t h d W m x 6 H x Q w + n T I t s S h c u v w e R I N 1 x E k u o l J f S y p r C 4 v A 5 h k j x T k 1 M w W 8 y C r D p 6 1 g s X z g v V N h W e Q B g H e w + j 0 F J N z x B D g F Q / 7 / R 2 + d N b m A u Z G m O O i m U k N T z g H E C W z Y i A P 4 D i 4 k I x g d X j C 6 B 5 Y O Y U + f Q 2 l K G Y y L T w 3 r 2 r D R a 3 R W T E q 6 H X G / H h 3 / 0 Y j h 0 / g X / 8 + j / h p Z d f w e / 9 3 u 9 h d e N K v P L a 6 3 j 1 1 d f I f n K I C E t Z W Q 6 0 t L Q Q W Q r E P K c t m 9 l L Y u Z z s B 1 l 0 B m F y q b X J A L F O I x F C E f 9 8 I f Z g z 2 K + v K V G H E l X I S i p i k q L h 3 0 E T P Z b m R L R f T x m c F k E s F C Q t E 1 O Y G 6 c h 5 f S g a r F U w 8 P t + o 1 6 O i o p y 2 V u R k 5 Z E 9 F R a q r d X K I a M N M O i J U D q t U D H Z s V g N f i 8 v n X m D J L A W d k M + 3 Y + G p O w w k b x W P u M W 5 k I m Q n F N C V O Z 6 r K r M d Z 5 F L v u u E 3 E m t z 9 9 r s o J W J N + C P J v K G k e e P Y T A m l y 2 o k 4 2 t h Y 0 9 S 1 s z 8 K 0 V 5 d h j L i x N d z X / 0 6 c / h Z 0 / 8 G J u 2 b B M V j N 2 M X n n 5 J X z y k 3 + A l 1 5 8 X o h j N v R t N q s o F B 6 Q m w 0 9 P X 1 U S G Y U F E j e D a n w h Z w Y 9 0 s q F M 9 t 6 h u 2 k I o n k Y 4 7 C / h d T K E V u f q V g h x + u l V e M M B h Z N u G C O V y 4 / Z l 9 X Q 2 l 3 g C J 5 q H c O e 2 R v n o y v D k 0 a f E t t i a c A p e X L Q c J z t v T W q c F + h F J b 8 d C Q r R e M v j o X V 5 f o k H l M c 9 y x 5 T j v h c j R k 2 l M G S Q 0 R K T 5 r Z c f X J x F C T i f H Y D / 5 V d H U f 2 P c O X n r h W R z c / w 5 y s u 2 k z j 0 t V L + c n C x B E F b t 5 i I T w 2 a z o L 9 / g O 4 + / f 0 r Z G J w 4 6 J z u V B I z P E H g y I + n 1 4 T R Y G m L i 6 Z z L R 1 6 C Q y M V h K x n Q z X Z q K s 5 I l 7 + O P P 4 4 / / M M / l I 8 k P P f c c / K e h A 9 9 6 E M 4 c u Q I z p w 5 I + c k Q 9 1 L 2 D X S T B L v V l f 6 v D C P u t 4 3 x d G Q d M K v t L u n B 9 U 1 V c i z 8 3 t N 5 s + M g V 2 9 r Z I q T k I i K e l G 4 P a a m R W C V R / u f b 6 S n j 0 1 O N R Y R V k R 9 r y 5 R 8 7 J D F a / C h Y D B 1 s 6 R G D O y i J e r U M j u q 3 7 O r v R 0 d I q 0 r j T B Y / L i 9 2 v v C q + 5 / H M z 5 O 8 p K Q E / / I v / 4 L D h w + L 4 4 9 / / O N i + / W v f 1 1 s a 2 p q c P L k S W o A 0 k 9 2 U z c K b r L N H l x X g O L s Z B X x F i 4 f + z p M q K 2 r p f p S i r 1 7 D 6 H I y o 7 O y f z R / f 5 n P p 9 s Q 7 H d E E 6 e 5 s 5 Q 9 t O R 6 1 o Q j l v / 2 o L 5 e T s s F H y / n H g 5 G 2 7 x O 8 m + M p L U q 6 q e 6 a f l C g 7 L e 6 T + e Y P o n 2 L 7 j K Q O f X / c 7 S R b S I f h w S E 4 S f W s p A p v y 8 q F 3 W Y S s z / r l k k q W N / Y C A b b O 1 F R X i 6 O 2 Z d w W h i 4 0 l g T g z 3 v H 3 n k E d F B s m 7 d O u F n u H H j R t T W 1 m L H D i k k G o + D f P S j H x X h 2 d Q 4 3 8 9 j c R x x K Q 8 m n e Q 4 y x L z a O 9 u u I P N e E / j W n Q M J 0 v 6 W 5 i J T L a U s n X 2 n E J t e Q 7 6 + v q w a n U j u r q 6 E N J b E t y h l B i m l 3 F 5 6 t 7 V R a 4 t g o 2 L r 6 7 + z + N N b e 1 d i G k M 6 J 9 w E l E i O H S x G Y H 8 X D F d f l J r E K o k g 3 v 1 l K S g I m 8 1 L v V x z 2 K i 0 P V G M 7 I c u a h f 2 Y C y V X m w 2 i 3 w Y B o 6 v Q a 6 a E I y m I h c e j J i D 7 e 2 C Z t v w O v D + a F k d 6 f K S i k O / A M P P C B s Q 8 a 9 9 0 r R m x T w Z + k w 1 u 5 B v q k W W e Z i u K a c d I 9 S F z 7 3 V n 5 o / U f R N j S / 6 d u 3 M D s c u U X 4 + X + 9 I j r G 2 C 2 p l h r Q V C T Z U D n l K 0 k y J V r w G w F e 7 X B 9 e Q h W w 9 X 9 f b P V j m G S e o c 6 W 9 H j n s I F q m T 2 g j w x r s D T n z 9 0 / 3 3 w e r 2 Y 8 h N r V P B 7 I n j n 6 C j 2 n r 8 I B 9 l D D L 3 R J M g U D v p R w J P R O L g E g X v m A C e 1 Z l o x c z c m + 1 D y A K + O S G U m e + 3 c 1 B Q G v S 7 p g 6 u E V W s 2 w e v 2 Y K i / D y G y I 5 v P N G F g M o Q c Y x X 2 X z i L 0 p w i + c x b u B L E b O W o 3 f p h X C S 1 H u F p z o F m K t k V K U l C 8 a o 0 z C O F T D e C W D y o d i 3 A I n t q f E I M x q Z i w q / D i 6 f O 4 8 X W C x h 3 j S I S j u J E 8 x R i I Q s u D o S E h w a X A p O I k 1 R 4 0 j F P O G O H o G L b E n g D G p Q 6 q u l T 6 X N N y l g y e 0 0 w C d U Y G + M X s n C 8 + e a b c V u K O 2 N 4 u d X i 0 l I x n l a / c i X K c g 1 i 7 G p J + R I c v H R L 3 b s q o E r A U 2 / K G u 4 U 2 g z X i Z U r k v 1 A t a w i K m k u Z 9 h 0 5 L q a h M u z R F B f w M y / + u D o 5 M t y c 3 H 3 6 n V y T g I G n R 7 Z 5 h h y s g I 4 O T i M w 1 2 D i N l D Z I S 2 I G q d F s Q x C C J J 4 C A u C n g M S S 8 7 4 d p U 8 S Q U c P k I I l F S o C Y V 2 0 y 5 d F 8 K u C P i S 1 / 6 k t h n m 4 n H 2 L 7 5 z W / i w Q f Z O w R i n 7 F / / 3 7 s 2 7 c P x 4 4 d E 8 f p s K q 6 H j 8 7 2 I x l l R F s W X p r a d K 5 M F v 9 5 q 3 y 6 a B L J 2 x c z u D w z W o O a d 4 6 c S 5 + F Y 2 9 4 T L G n 2 b m X S 6 q 8 / w 4 f / B l b N + + F X l 5 u X S D d I d X A b w K x 0 s n T i K / s E C M J W X L q p s C b 3 Q E N m 0 R R q Z n R g n V k W 2 V b 5 4 5 V 8 r p 1 w g S r l p U N c N G 4 f W t 7 G E q F 2 o g / C T t m E C B C E / t I N W Q n o k D a E 5 P O v G x 9 z 4 s f + P K 8 M 6 5 m e v D T v p M C I T c G P H q q F z D 8 E e z o Y u V 0 / u S T 7 i F t J i t Y 4 L B v c v s p G z T h 0 k P 4 e j F A f R M u e V P U 2 w o t p 8 Y V 5 M k 8 w V H P K o t A B 5 + + A H R M r / 8 y h v y J 1 c O b h z y 2 F 6 y W m e Q i R G L K q 0 3 h w / j w I a J A u T 5 T u m g q K Z B I g e 7 a I V U H Z J Z J K m i h i A M K o 1 a k I n A Z N K Q r X W 1 S 9 i L I Q S j k n Q / 2 B n F m Q E / h k m S l m e x 6 x i p h W H 2 j r 6 A k p x e b K o 1 o y L / 1 q T E y w K V J Z e n O 6 g V j e q p f q 4 f C Q 7 F 3 7 i t c L k 4 U S 2 N r h e x 2 F 9 P n t k g w H G l e Y G 2 8 + e b M T I y g u e e e w H N z S 1 C c l 4 O 5 n o W u 1 4 K i p l r q o F R U w 2 9 p g 4 O M u g t u i X U q p f R d y E i N i k Y 9 W r E g m u M i / 2 9 w h 1 I W d X Q Y c m C k X / K b 4 C c J V o 4 X r V D Q 6 p h X d k i 6 P S 8 / q 7 0 4 U M P P S Q a E F b 9 l O A y l 4 u Q 1 o U x b 5 j K M g a b M Y o c S 0 y s 1 s g N L B 8 b q I w n P G 6 c 7 j 6 J 5 e X S 8 z R U 8 g R J s X s L 8 4 J c j 0 S d E h t M + R K L V c R t q D C 1 u M q A r h r X i 1 S p Y C f Q u i W 1 w q n 0 v v v u F f N R n n 7 6 O b z 2 2 h s L N u T t d j v q z D a 4 3 A n R n A 6 8 2 J q D p E s u V U Q L k Y T 3 O X H 5 l F F L r 6 D Q F i N V T g N v U I P F B U X i 8 5 5 J H f I d + R h 2 j l G l d m P 5 0 k o 4 v R 5 x v s 5 g I h K x R 7 o e v R N j e O / a D V T w M Z w 7 d w 4 v v v g i 7 r p L m p L x g x / 8 Q N h F C n i M b D 5 Y Q W o n I 0 Y M N u l Z I k k M 4 d i C + T Z Z 7 U j B d 9 8 4 R 9 L 3 A r W p Y z A Z W n D X K g P u a r S p Z P M t z A C T S N m N b 2 P U C E p 1 R K T d J 8 + L z 3 R Z K + D z R U U L y U l p 1 R V C p S P W 1 S L b f G a b s t r W 1 H Q W d X U 1 8 T k p a m N + L v B 8 o R d P n B D e C L M h H A y A u 8 X n A 1 b z e q Z 0 q C 3 M Q f / U N D b X 5 K B r I B F h t G P K Q o R z k y 0 T I i k W h V U n T e H g O N q l R g f W r 7 4 6 v n w v n j i C n S t W Y f f Z i + i a i q I y O w J f i N + P B r l p A n a e J D W F o / P y M j + p K H D k Y k N t r R h n e e O 0 N 1 5 x / l 9 C J j t K 4 g P b U J J b G 9 t S n N i N t j B L 6 j 2 O 2 1 C s a a g J d L 3 A Y Y z n A 5 6 q U V N T J Y h V U V G B C 6 Q O L u R e 2 X P h n s a Z U x 8 U c M e B 1 P u 2 g G u S R K v N p 4 K L j m N Z s Q G 1 x c V J L 6 P O E c W F g T x 0 j h f B 6 z f B H + F 5 N G T v R I w k 4 a R B K p Z S 8 8 H n P v c 5 e W 8 m O i f 0 + K + j 5 0 h i h l B L R j K v j M i e E h w Y V L 1 C I q t / E 9 N a V G S H 4 T B E E h G T V O U 4 5 p 5 E c 1 8 P X j t 9 C F b r q B j I f m T T T L v z / 1 l Q U b F U E r v M F 3 m r 8 C h u u S g d E t c b a R q D j O A Q Y E q F 5 U D / z z 7 7 X H w K + 7 y g S 2 + I 8 4 q L y h i T N M 6 U G b 2 k 2 s n j u F S R J Z W u 3 + V F 8 1 A n f n W I J 6 N R 4 d I 9 8 n W 0 F g 2 K 8 5 r F + r 0 9 k 7 k w 6 y R d m 7 3 U B y a l O B P l 5 e U z u s 3 V U B x m P / W p T 4 l t O n A v X q E 9 g g C p c F 1 O L 8 4 P 6 Q W Z u i f 1 I m L v m U E D m g a M I s z 0 J N l p P D w x O N g n V g Q Z 9 1 I V U J E u S p K t M E u y K T 3 T g x j x n M d v T h y G 2 b C A F / V / O y Q W y f v J Q k j z 9 q k L s a z i x Z h 0 W s k 4 T k x 3 5 8 R Q T l Z / S U G 6 v I W A w 2 m x c c + e B S x K j V Q J g 6 R y h a k 2 H D t 2 g t S 7 W h T m S 2 4 4 / F s n T 5 7 C + v W J c S S e n s 8 L r D 3 4 4 P 1 x o m U C q 7 F H 2 z o Q M 8 0 k V R e R x B f S i n B l y l X G A 5 1 U b l E U m G b O K 3 I H x + A L z x w g z j a W E s l y S G 1 q R Y F F s m s C H i K 8 N Q y 3 L 1 v E T F f Q 0 u n E n z 9 y + Q s a q M E q H 2 M k 0 A y X p x 5 1 + d o Z C 8 A x e p w 6 t J 3 c g 2 V L 6 x C j M h 8 b G 0 f R 4 g a U y g u V 8 D v g d 2 E x m T D F 0 U 1 V i F H 5 a m N X R 0 W 9 2 T G b y i e p e g m V T 8 x o o H L L o U b K Y p 6 W J F Q k Z q W T x f f E l + Y i C q / 2 f r m o I j M i 1 6 Y V a 0 P 9 5 L F H 8 f 1 H / w 0 f + b 2 P i z h 6 7 7 y 7 F z / + y c / I M N + P 7 3 3 v e 2 K h a w U c w H 3 5 8 u R w z N y 7 1 t C w H I c O S d 7 Z j E A g I M j D U P e Y c U 8 a d x a k Q 1 V u B M t F 7 L 8 o V c o L I p E V Q k c B U c n U G J 3 u T E s m v d Z I a p Y N V S Q t A i F J Q j A M V g t M W k c S m R h X W y N g C V R k W i 7 I F A h p 4 J X d n v y 0 r 2 A R 2 V a 3 7 d x J 9 n I F y s t K s H p V A y R 3 K Q l s P 3 I l Y T L F V A v i 8 a M U Z R X G G 5 s H 1 / 2 / 1 3 k h c U L h h b S N 0 4 R 2 J l 3 S C x U 2 F M e P S M e h T M Q a I 9 X h c v H G 8 z 9 G p W M a D / 3 O x z F C h P H 5 p z E 0 N E Q V P o S X X n o Z a 9 e s x m O P / Q g r G 1 a I U M 0 M j q O Q n 5 8 n Z k u m o q a m m s 4 b E a G 6 W P 0 7 e / Y s X n / 9 T d E b u H v 3 O + L a T C w m l B j d T o N x d 0 S Q a N T f A X + g B D Z N A w J B B / r G V q P P M 5 A c N 1 D D Z Z J c n Y q s d c g z L x L 7 Z r J f g D y 0 j s l l l 4 E 4 W W b p 8 2 e f f R Z b t 2 4 V + 6 + 9 9 h q + 8 Y 1 v 4 N K l S / j O d 7 4 j 8 m 6 / P T k M d a Z n q J a X R 5 3 y S 9 P w c 6 1 S l 7 l Z 9 o n k + I Y x K g f 2 4 i 8 m 2 0 5 B l p l a W 9 k 5 x W C y g H 0 + w i E / N K L v n + w 9 m Z B O X x i 6 g S f x 3 t U G f P n f H 8 W B I 4 / B G D y J r G A H D F O n x D n / t 0 B + c z P B H 1 C S u J U 4 4 D 2 9 k T m h Y Z W v O a b P X o b p 6 Z k R j h R C p R K L j V 6 / 9 P 4 W j L d + / m X 8 3 m e / g h / 8 4 5 / h W 9 / 6 B m w m v p H k 6 6 v B J N m 3 7 8 C s 6 z 2 x f x 7 7 V k 1 O T q F q 8 W L o D f L g L P 3 j H s E z Z 8 6 T J F u G i 2 5 X 3 E 1 I j Q j 9 P A 8 b 8 H O l o n + 6 H b r I k h m L W f O Z 3 u A E 7 M b E G A T b R h N k k 3 D s v W G v E z r k o l Q z i g l d A b K p 4 g b J V j H Q b 3 B x s s r 3 l x + U n m n F i h W 4 c O G C I D 9 P 4 f j J T 3 6 C n S R J B g c H 8 Z G P f A R P P v m k O O / 5 5 5 8 X c 6 W U + V E K F J W P b S R e P c R F D U C W S b r f Q b c O p Q 6 y m V y 0 z e L e P 4 1 Y J F u B y 6 + F n a S w V o 6 i 5 v V J d i F D b 5 D I y 2 N s H 9 m 6 D T 9 5 9 x C s d F 2 V w 7 2 A 3 W J F 7 5 Q b h Z Z 1 d K 5 0 b a t R C 7 + Y B j S z T H 8 b k E 7 t E 5 w Q a l 6 K y k e J e / p K 8 3 1 E q N P N M a 1 9 2 Q 3 p M t 9 R H Y i 3 o K n g 6 / O g L q t 6 2 7 d v m 9 N G y g Q m W l d n F / I K C n H J z V M b V N J G x p C v F S W W x B w j d h 1 i b w f u 3 u Z B 2 N Z R v Y g P q A b f N Y 8 9 L S Z 1 U U G Q 6 j D V I 7 S P 0 q d U S d 0 h C 5 Y V h 9 B z 7 A h s O d m Y y F k p z m N y 5 U V H 8 a G 7 3 y O O r x R M K B 6 1 5 9 n C 3 C j w v S m l x R 0 i e r q n j n E d a r h H M g 1 Y Q m l J + F t 0 W k w F Z k 6 b m S b 7 s t B h h F e e 3 p I O Z l M u x j 3 D W L t 4 E U 5 3 J y J H M Z Z m 1 1 L D N H O 6 + M 2 M 9 I S S h Y 1 C q k i Y 9 l n 4 M K G i K C s g y b 6 H C B W z L i P b I / N y N e n I k y 7 v c p B u D M r l c u H g g c P Y u m 0 z s j M s 7 T l f H D 9 + A o 2 N K + G P a X B + a E D O n R 0 D T i 3 K s q U W f j r i g V V n R 9 u 4 n u y T B K m a h w 1 Y r l o x n t U r X v m 9 f U y P w M A R 2 G 1 m T E 1 O Q G e 0 I u D z I i 8 3 B z o n B 4 O R B 4 q X 1 l 0 1 Q n 3 n t R O C 8 A q R O H a I O U U r 5 x 6 / x f K y O q m I s T c F N S B j / j 6 Y N X S f M R 2 0 1 J B E p z V E t G S C p s O y s g q c 6 O 7 A h K 8 b j R V L c a 6 v F X m W h P / j h e Z L + O O H H 8 b T P / s 1 d t y 2 C 8 e P H M C K x j V w W x f e y f H B z T d X F / 6 3 H 3 0 M x S v 4 P U Z R U R i Q b C j m x t U i y E K R G r u c V b y 2 t g 7 c d / + 9 V 0 w m v h Z H W O X O i / a U C X 1 q s M q n Y M q n i Z P J G x s m i S b d o E K m 3 i k d L p H E 4 h 7 B P i L e K K l 4 v I g c r / v E W F c R x N Z N a 9 H Y s B y 3 7 d i O b b S / a + c O L F n W i O U 7 N s Z / a + D S w p b r n w 3 V 2 Z K a p l T 6 V D L x K o q i e 1 x G 6 n g b 2 0 u b l y w j I j r h j p D d q p H O F W S i o j g 7 k N 6 f k Z F n d w g y c e v N J N q 2 q B G 5 U S K T c n n a r l i y F A c v X U T V 9 o 3 Q 5 d S g c v M n L o t M N y v 4 U S X 6 y O N Q N 4 h L A o P D 0 m C n g r 1 k L z U 2 N s h H V w b u 8 W N 1 7 / D h o + g d H Z F z Z 4 K n d i j g t X W Z S J w Y Z i S T m j 0 M O L S Z k 2 y P C i J e j s W D 4 r w m V B Y 2 x e 2 W d G D 1 M U b G / o r t m 2 C J R 6 m 9 e o i o V v h I R a k c E I a d Z R n S W F t C 5 r B 6 s 7 f 5 H A p N 9 c g z V o m F F x Q w t x q L 6 d p p H o 0 l b a 8 8 n h a O B s l + C u G l c 2 e g 4 R W I l M v z l s 1 W 2 g b c Y b Q O n R D Z V w t v v P E G X n 1 V i t 3 R 3 N x M j b H U U L 3 y y i v i s 7 1 7 9 4 q 5 Y w x u Y B k c v p r x x B N P C G 2 I 8 a 1 v f U v 4 U 3 K 4 A f 4 u g 8 2 F 1 t Z W c c z h 6 J q a E j O 4 L 1 6 8 i E c f f V Q 6 E A S S S K T Z 0 3 Q x F q G C D A a v / 7 Q N r p z + w R N Y v X q V O O Z r s i F e V l Y m j i 8 X f B 3 u q N C Q U X 2 4 t Q V 1 u f l o c 0 8 i y 5 G + I n O L r R 7 Q V c i k j 3 G X 9 8 z v R E i 1 4 6 o 5 G p R i O T i 9 p V i S l 9 4 N i o u J K x 7 / h l a n F 4 n h G Z + I S 6 l w L E i S Q C r P S E w P k 6 p C K + D r 0 C s S H h A K Q q G g G G 5 w V B S j p L K C f o e a B t L r l d 9 g R E L c 9 R / D h X G O g w G s L k v u T W I y + X x B a P Q K A z I j G q D G x 0 T P P T a B w o I 8 l F O 5 X h q R J T / f v n w J L d 1 H a v 3 g O I U x L d k a A R 3 y i 7 K o s b u 8 + O u K y r d 5 8 + Y k X 8 e f / e x n o o e U P U + 4 I 4 q 1 m / r 6 e q l R 7 e o S c T q 4 8 + f n P / + 5 I B S T j w n F M T r Y i 2 b 7 9 u 2 4 7 b b b x D w z T g z u J G J X t Z d e e k n 0 M P / 4 x z 8 W v 7 N n z x 7 s 2 r U L D 5 M a u / P u B 1 G 4 / F 5 6 u C g W l Y S g e Y c I F T L W 0 8 t J E I o T Q y m U 1 M J h p M t b K N Y X D o r f V G L i c Q v C v 8 1 + e p c D 9 t d z e j x o 6 R v E 8 L Q b h Y U F Y p y F g 1 w a 5 b j j 6 a A Q K t X O m B w b R 3 5 x E U L B I A Z 6 e 8 W 9 a e i 5 8 4 t L Y c u y 0 c u K k M p n Q J E j A t F r m g b c q 2 b S k W 3 K H R z 0 4 j h O u x q s a j 1 3 6 k W q i x r k W 2 p m 9 K D N C i I D E y Y S 5 i k h W l J t D U J S q R s H f j a d 0 S S u z 4 R U 3 + e u h l V 4 r e k k Y m H 6 V O 7 h 5 C 5 z h t L D l w 5 n z p 6 H 2 W L B x + + 8 G 9 9 5 5 i l U L a 7 C m T N n s X P n d l j p t 3 j C p s s 3 j b 7 O T l F m Y 8 P D m K b 3 Y j S b s Y m H A e i n 1 l X X o K V / / r 6 Y C m 6 k D f W J T 3 x C E E o N t q E K l 9 1 D f I i i q j T M h G o h Q i 0 l C X V 9 v S T u q P V j 2 u v C h Q v N G B 4 e w f v e 9 5 C Y 0 l 1 a W p q 2 J 2 4 u 8 C T C 0 S k 3 2 l w T s F q k I J f z R Y Q q k Y 4 q E P u 9 q b v O J 8 b G h K T T U Y s 7 1 N + D r J w 8 F F K L x V 7 j R r M J M Y N D h F s u y w r Q O S r R I Y O v x H f B R e X z B + m + Z p J 6 c W E x 2 o c H 0 T q m x 5 I C f g c k / b Q x j E 6 3 o 9 D K Q U C k 5 2 C / O 3 Y V U o O v H x H 2 k A Q 1 k d K B 7 9 W h 8 4 n z N t Q u x Y G W C / I n C m J C w v E 9 9 B I Z F t X U i D F A n l 7 P v Z 3 8 G U 9 D U a S p O e D H e J g Y y j 2 1 c n F z v W i s W I z z / a q e P m 6 j 1 M X D j 0 G v O J v e U z g s q V / z x c 3 Y K V F A h E I s Q o T i 4 Y f s Y v H C G V d D 6 s w X e n o P v O L F l i 2 b x f Q M j k r E q 7 V f D p l Y s p 3 o 6 E Z / y A e b l Z f 4 X E g z z y 5 + U k V M H Y f K I 8 l Z U 1 e H x b U 1 2 H z 7 H V i + q h E F R U X I z c / D V I T U l m i n m P o w 7 k s O z q 9 c R b k L n j K f j k z F O b m C T F z s 2 d Y W + l 4 s T i Y J i e d I H c 4 J x Q L w B E Y w 6 E 1 4 x r M 0 4 p Q J P C 2 F y a S l P 5 O e w 0 b r k W u z E y v l E + j 3 m o 6 d F J G T o u E w v N x I D f Z j l C Q M S 5 v O S 6 2 4 c C p h R / g 5 X r u K T A w u + 3 x r Y m m g a I j Y k 9 L W D H h 0 W L e 4 G m E / S V b N W W x Z G s b 9 a 6 3 Y X p / S Q / V b A X p + e o H 8 D q f c W m g O d U 7 F 2 M 9 M v T D A 9 Z B Q P F e H e 8 Q U j I 6 M U E u Y I 8 I o L x T 9 f f 1 o J R X D S C r V t Q I v K V N o J d W Q f o M D / L O n w 6 g 8 Z Z 4 9 J R h c I i z l J G 8 J t n l m + t O p c e f K N X j q y C k E Y 8 k 9 f l w / 2 Z b S a c L 0 m 5 I v 4 f g 0 q X T c q p u l d 8 O r h E T I 9 g q E L S g x J w a X G R E j S d y Y m a 7 D 1 J k 5 g Z D H T r j j Q X m H Q T / Z W d T C s b q n q H p i O V V S T 2 d r 4 L y k S s d I c m p S J K f L O U U 2 T L I 6 5 / d O w 0 R 2 y M C k D q U 5 I S o / / h 2 + s e T y Y U J G o 9 J 4 X T q w h O I 4 D q w 5 9 J I a z r Y R 2 0 C p Y P U / X f 7 V x r c f / S H y 6 y U J l U v C U y t z 5 7 r D l 9 I Y F V L L f z l k Y n R 0 d V 9 T M n H F 4 w A s / I K 4 C n A s C V 5 E g J F j S n S g 8 G c K m R i z k c l M N t 0 b Z 0 4 K M t k N O U T K 2 i T J a j d a 6 f s J V y u e c q + + d p 6 l k o 4 d K H U U C q n D k x g Z v K 8 P 0 / e I D z p N + t m 4 b G 9 l W a U V R h i 1 x d I z K N d g c G c H n x c J E 9 l S K r 0 a G u P M C r Q o p 0 B a C k j V / z H G g / T n z 6 M k J 4 I a R x Z J v V G 0 n D s D j 9 u D 7 v Y O B P w h I Q G 5 E y F 6 8 R m E L 7 2 A E t M E C j x H 5 S s k w B 0 E T z / 9 t O j d 6 + j o k H M T 4 K k u l 6 P p X D a o f n A d 4 f Z J c 7 B j K u b x X 3 8 J x Z j P x M K 5 w I P R e y 9 d g j m N n 9 + 1 R D g a o E o z h H z L Y r F W M H e 3 W 1 J U x t m w q a 4 B u 8 8 c R 8 z o g l V b K P J G Z F W P y c V T R P i a D O H e w t I i D T k Y / S Q 9 y 7 P j e p s A q 3 5 s 7 / B M 4 X R Y X 7 0 E J z q l W O h 1 R a U 4 P 5 D s 3 T A f W M i u G v N J X u n K 4 D C j n G z N S 8 M d s J t m d j q s q V i E t p E h U n F t R C I / / F T n R E u k Q r 5 9 F c b c 0 g C 4 3 R C B O 5 j o S b n 5 b K g f I m / p X f y S J A k l 5 1 9 3 l G a F 0 T 4 + 0 5 B f K L h V H 6 H W 7 k q g 2 B 6 c u D F R 2 y F K w 8 G e E G r o t S Z B J g a v Z r 8 Q M q 1 e V I 2 9 5 4 5 J i w 2 Q a i a B r q H L E m R i K G T i e 4 m Q + h I l d Y x 7 8 L j X M B V M p j D V y 2 B U 5 Y f H U k u X X u L f 3 b g 2 T q Y Y a Q q T C 2 j X 1 L a c X p t 4 f w q Z G P 2 T E 4 j C D 0 8 o M V t A g B q J v K x s 1 J e W o 2 t 8 D P k c I Z c f h + 5 B 2 H I y S r I l b 3 4 u e j W Z F G z Y s E H e S 2 D V K m n o R Q G f 8 3 d / 9 3 f y 0 b W D q B 6 U W I r z 7 g 2 z o R h W q o j s J a 0 M P C 4 U Y k q G 0 4 M L o 0 N p P d H n i x j V K o 1 G T 3 Y D + 2 a F 4 5 0 U V w K W W k y 0 V I y J D g w t V p Y 0 o o s 7 J D R R h P Q e e H y J q S U K q b j y c i + e W m 3 T E V F S K X V x 1 E s V t Q d 5 m k R s d g 7 H z O 5 D a n D g y 4 h K x 4 9 5 S K r Y Y w j Q M 6 c b u E 2 F T m f B h N c l 7 k d P j c F c N c B F E t x m y C X V 0 y Q a v p i P u G O k O s Z T S 0 i F / e Q 9 t + N w W w v K 8 / K x p 1 k a 0 2 N w F 3 + 2 e a N 8 l I w P b J T W K u b E 8 T d 4 7 I j r K 3 v D s L b C M e J 5 g J a d i H m s S q 1 G X w t 8 6 / s s o e 6 k 8 i M b K p t t 1 h s I X u H 9 / N D l 2 U 0 M 9 i 5 v n R q / I j I x m E w s C X h A V E 0 m R W p 1 T c x s J R W o p V k S 0 t Q 2 t r t 4 M b V o L I j i b G n s T R N j O y V Z X V M w 4 t H R / R i E F 7 s C H u 8 Y d v H g u y R J O d V l 6 5 L I x O A I S 6 n g E G Z x 0 P 0 x m W y W Y m j o + m O + D k R Y X G V A e W 4 x X H 4 n 9 G Q X 6 p h M G d g U m 6 Y q R e S 8 v X 6 Z U I u 9 4 a l 4 p d b L A 9 Y c U V d j j e G J v X v x 6 p 6 3 8 Z 3 H / h 1 n j x + j 8 7 S 4 c P o U A j 5 5 M l c a K L Y R k 4 g H Y 5 X G n 8 n E Y D I x t m z Z c s 3 J F A c V h m h e a L u g c c R r h b c u X Z 5 E 4 A H X s u x c M d h 6 J R J T + S 5 X z o D s b c 3 S Y T J o p V b e i E V Z V H G j Q R E I M 8 J D / v O A I Y 0 2 O y H H T c 8 1 l a F l u B N L y q S V D X X U u q Y D R y x i S a P j t y R X D h 4 g z j c H x Z b v e t i b q e x m l k e x u u e N J A T D 6 x v G f W v W o c B S k 3 Y s j V c X C Z D k v j S S b G O x N s P g S j v t V s 3 u J b J x M 9 0 2 O k Z l Z k H 3 h A s b a 7 g X N I Y I S S c 1 c r P s q G t o w L r b d 2 L Z 6 j X 0 P g M o K i 2 D K 0 2 4 7 J s Z o v r I x Z 0 k o a 4 b o 6 8 S d G T Y T v m 9 M B u N Z O R a U V d c K g L + j 4 4 M w + m c A q / e n t Q q Z w A / t y t E N g e P 0 Z A K 5 m O P 3 W h I z G v i O G v c K T D h 7 x H n j v u 6 x Z Y x T f Y M 2 y o M t a Q a n e 5 A I D w k / P 0 U M G l 5 W j x 3 s R t 0 V r z T f g I j 8 q I B x p A D D n P C Z 5 D H o a b D k 8 L G Y v z s F 7 / C 8 y + 8 g q 9 + / V v 4 / B f + Q v S + 9 Q x O 4 t v f / R c 8 9 8 t / F + e k g l v 7 V I y 4 V B V V Z f O 9 f a 4 J V Y V F c Q m i Y H l Z J Z W v j 4 g x U x 8 M U c N z / s Q J d F y 8 h F G V 4 7 H y s w f b W k m N 1 c O q z 8 G T x 4 4 Q W Y F F B U W o y S + E n s q 0 l 0 h z f q B P l A s n 7 k H l I Q m f y Q S 3 S i K n w z / / 8 z / j w x / + M P 7 q r / 4 K A w M D o s e P 9 3 l y K U N x H W I o w W 1 4 n t m 1 g c Q m p V H W B r 2 j S u N 3 Q 9 E 9 m V m t y g S b Q S f W W m K E S O T 3 T 4 y h g A z d R e U V K C 8 q x u Z l D T D x C D 9 V C K d q b d x 0 y D K Q 0 U + k Y H J Z T O x z J 9 k f U V K t F O h 1 Z k G I Q V + z i B h r 0 C W r S K 7 g k C A D W a H w R 9 z x M S M G X 1 e r k g D c 8 p / u 7 R W T 8 x h m 5 N K + g 6 5 f g z z L I q q I C W n C 6 x E V F R W i q L A A 3 / / O t 3 D 8 Z B O e + v X P x Q L K 7 e 3 t f H F x H h O N u 7 4 V k q d i M Z E m H f i 5 B y f H q d J r s K Q k M Q x w v L s d 4 4 H E q o g K Y j 4 N z F Y L G t a v R 3 X 9 E i x e k g i Y r x R X T + s l D P f 3 o a e 9 E + M j o z j T 1 Y f X T 5 / G r 9 7 e j T P d 3 X C 7 X L h 3 C S + V y h 7 + P k E w T g y j I 3 3 P J I P f 5 R e + 8 A W x / + 1 v f x t 3 3 H G H c H 7 l / c 9 + 9 r O C Y E 8 9 J S 2 R y u D Z z 9 c a E p m o w c z T Q b P 3 X G s s o K u D 2 p d P a T U U 1 i l b N d L l X S l m m 3 C Y C d E Y V c z + b l F h Z 0 O O 3 Y H + 8 b G 4 D p 4 K l j B s x C t r K 6 k R j U X I x u i E k Q h l M 5 S S b R N D k T 3 x e w b 6 D n 9 / I t y H L F 0 x g h q O Z 0 e G t b F Y P i M Z H l 8 M 5 8 Z P w 6 Q 1 4 4 E V 2 9 A z I X l s z w a 1 B F S D S 0 u 9 k M H s Y E I n G g F + h d E I e 5 J H h X T m s T E n S X U G S 2 Y 3 q W A z 4 N c g Z u J g L o n n D 4 S 9 1 H D J / p d E K F 7 f + B w 1 A l G q T x x 2 m i E c Z u l D 5 8 Q k H w j 3 J U d W F n I d N r h 8 f l L 3 w g h 5 w 7 D m m n H 3 0 k Y c e 3 s f F m 3 4 s P i u G q n d 5 u w t z h 4 3 N w r f + v 4 P k F O z k 8 o y g m W 1 r O F w n 8 p N I K E Y B z o z t 0 y Z M O 1 1 w u 1 M X m + p u 6 M D B 9 9 + m + y h M N 5 5 5 W V c P H c O U x 4 3 7 G a z 6 A C g p k I + U w L b Y t y q p 5 J p 3 N 8 t 7 C Y m E + O O + t u F 1 3 Q h u y y o E K K K Y 7 M 5 c M + K X a g t q 8 b K 8 j V Y W 7 E W S 0 v L U V N c h s V F J a g m d b S u p B S 1 J U W o L Z c C X l L T h T F / O C N Z 1 G B f u n T g V z e f 7 9 e V c B d / s k T l 9 6 4 j G 5 H J x F D I x P C k I V O M u D e F P k y S + s u T C R m 8 9 Y Y S D c I K e m Y m E 4 O 9 M T i + + 6 o y 9 n + U y i w 7 L 1 d 4 x O T Q N q o N C j I x D E Z S D 4 l M I 2 P j p C 3 Y U V 1 Z J n w s e 4 4 / F U / p c C P J p E C q T 9 y E 0 t + + c 2 2 x o K F W e E 7 f a A n F u B w p N U I q x U V S W R w k h R j H D x x A O B T E l l 1 3 4 9 C e t 7 C o u g 7 l i 6 U V A h m L C o t x u r 0 V F k v C 5 4 y f R 2 p Y E q 2 L N z Q p K s u m q u 1 o H R 6 E y 6 t B l h y J l f N D U S 9 y T F J w F o b F a M K F w c w T G R V M B g a g 1 7 L X h Q Z 2 g 9 T b V 5 M v k W w u M H m 4 w y S 1 N 2 l 4 2 o z y D L P M 6 8 t r 0 d K v + A d K 4 N e X 1 J B G o g i o 1 F t 2 K 0 p F J B q U P C A I u e Z F 9 P 3 E B d g v 0 E g E 4 h g S z Q N D i D B / y B Z q L E 9 I 6 d u X N e L X x 0 9 h 0 j O O 0 p x c M V 6 l o I x I t r K k H G P U Q I Z C K + R c C W o y / c W f / p G 8 d 3 P g W 9 / 7 A b J r b q M C j W J 5 n R W 6 T / 3 p n 3 0 l o s 0 j M i W T 6 E Z B T 8 Y y O 3 E u B N w Q D J D o 5 3 E W H b 3 U s k W L U F H F 3 c g x 5 J M t x a 2 h W t V z T n t F 7 L l s I l S E K l J E k I k r h 1 R B u B O C j X q H y Y r G y i V 4 9 9 J Z 2 P V W M q b 9 c J J a Z 9 F n w 6 i 1 w h 0 e h E 0 v E Y J h I g k w 4 p 1 d W r A r z 3 Q o n y p k s m v R J N k R v 3 / b L m H D V J L h 7 i D b i t 8 F r z a v 4 r i 4 L / Y b S 4 X D Q n a f m i A q j L t J z V K D e B O O 0 H 1 G V H O n 6 M t b y a b p I b W Y Y a f y 8 Y d V P Z r 0 H b Y R e T W S C k c V E S A v L t F W l F b A L X t M t I 4 Z s K T I h m g w S l J R 1 U j Q K + 0 e H 8 G K 4 k o i Z k B 0 T N y z o h F h q o i r i E j T A T 8 m p z 1 Y n L e G p J b 8 H R n Z Z Q 2 Y n u x F l M p u 6 6 a Z 6 3 v d S B w 4 f A y m H G p U 6 V 0 V F h h J Q p 1 v i 4 W E h L o x c c 3 T Y a E u S T x 1 g y e V c c d E q 3 M K B f l S J e d 8 w 6 Q b B m o l M 9 l O D C b T U q o U p 7 s 7 k E U k G 3 G R G j k 8 D Z N F B y N V b B 1 p o l Q a 4 r x R / 0 U U m p P j A y q Y C L T B 6 U l 2 V E 0 F j x 8 x Q 7 w h b d q B X w U 8 V Z 5 7 x t Q Q K z s Q C h 0 O q v B G 5 J G a W V V U h g K 7 D U P 0 3 H p 6 x i m q l H 1 E C u 7 d 5 E H c B p 5 K 0 Z f o m R Q g O 4 j N q Z i W p 2 M k 1 F w r k W j S 6 x X S N 6 o h s s V y E a N z x f K m 8 p 9 B o y N J L H f Y k D T i U M 0 X R w w s 4 A g a k r Q h E V U p 6 t V C m 2 G h g s q C W r x z 9 C 2 0 n T + H x k 1 b Y D I a 0 X r h P P 7 s 9 z + N o 2 2 z d 0 4 Z x u e 3 g M K V Q 3 4 3 6 o 3 C B y W T 0 N r W g e z q H Z Q Z x Y q l d i Z U e y x i q o H f P / 8 w Y o x r S a j G 0 m B S 7 L i F w E c t 4 5 H 2 F u E n t m F R N Y y k m z P J 1 O p J O r C 7 X O / k K W w q X I / 8 v B w Y T W Z 4 S Z I d 7 O 6 G i W w v V r V S e 8 9 4 H F T p u I u S c e W J 9 G H c m R I H g 8 o p Q o Y / 2 y p c 4 R R w Q B d e g e N y w W 5 I r o A B u b b Z n y v L S g 2 M p U 5 U 2 G A g A L s j S 4 x 7 l V V U 4 f j B d 1 H b 0 A D n + D h q 6 + v F O x 1 w t h H R o v C F I q J T R a e b 2 e F h l 5 2 Y P U E d 7 U c w 4 t Y R q S M Z J W Q q S h z Z C J D 0 W 1 R Y g k N t L S K o p s X G 1 t a N j z M h 1 W u q + 3 E e y F u q I B I 3 Z L O I t y T h + Z j 3 N U y o + i y p D F K G H 2 4 4 z g 4 m e 0 8 8 / e w L m H K 6 s f v t v f j q P 3 4 T e l 4 e h p I S Y 1 y N a M i H j a T y 3 U Y V J D 8 / R 4 x L c Q H M B j 4 n F P T h / v q 7 U F Z W S g S y C A L y 3 C r x 3 Q z 1 n s n E h j p D q z H A F p O 6 n L m A W b U T k C t Z a g N 0 J W S S Q F J g j k a N P b c l x L C 0 Y a W Y y + W b n k Z J e T m p T 1 E s q q m F h h 7 P K v z o p B v N t u R g 7 a I G / M 7 a + z D m m W k P O l Q r k z C Z z t C 7 4 h n L 8 y U T Q 7 H P e k a H Y N F R W Z O k v h n I p I C L V S l a a Z + F i 7 Q V d U E c S 3 n y B 7 w j S l D L / 7 M 2 l K 4 F V / J m + + x a g d 2 S F P A c f i 7 y 1 k u X R H R Z s U D Z y B g G B 6 X I s m r w 9 H l O i j u S w a D P S C g m E o / j e L t 7 s a W u T h B J D Y 8 / D D O p Q e p p 5 T x o y + A W j K E h 7 r O n N U M h T Z R 9 4 + J I X 0 7 S t I g r Q 6 4 l 8 6 A 1 v W 4 s J j t H A b e 0 x U S k + t p G a p D 0 0 J s 1 K K k o R 1 5 h P h G M F 5 W T n s d m L K D r F u N o R z t W l C U c T u 8 i e + c j m 7 e L 6 y r g v V W k T c w H a q + m h v J E B 1 G e 3 Y h 8 6 0 x n 1 x s H e i o m C / 8 p Z O F j 8 W 6 l b T w p x / S n Y / 2 c / g n D Q q c J E E G u P U k W g k N d i Z Z w 0 8 Y N p I Z l 4 8 T J k / j 9 T 3 w C z z z z r F i c r K K i V D 4 j M / i Z J i Y n x T T 7 w L R P B I H p 6 + s X i 6 + Z y M C / b 9 0 6 7 L x t u 3 y 2 B E 9 A K + Y f O S w G 9 P Q P k j R k 1 p B K L H d P M 6 m c I Z V 3 A H t a 0 z 8 m X Z T I x 7 / J f 8 Q 6 + Q x W K W e 6 L I W j 7 I W R 3 p W J 1 5 7 i 3 r x 0 4 B f o 8 h v 4 J z O C f 1 8 d 0 E V B j L Q R e h Q g A w 8 q c / N w t l e a g R w I B d B Q V i 4 m A x 4 h 1 e z l U 4 k F s r k 9 W V B t k b 0 f c s k m b R n o E 6 5 c H F p g c r q O 1 M v Z n u R 6 g g k i l S / v x E n D x / y / f M z 7 0 o n y M W 3 N I g I y l c n + C x 1 8 B n y a 6 u s e V 2 I u b K g M I i d l N u h C w f f I q g 9 X c u 5 w O X b 0 O L Z u 2 4 K h o W H k 5 u a I u H 0 K O I w y T 0 E f c u l F x F f G U w c P o i A / H 1 q 9 T l y D 9 e b J Q B + o h M T n N n 0 O r K p w z A o i P J t V J l Q X E Z q h 0 R l J N Z I q F h O M v T F 4 J q 6 y v G g q O O Z f Y R r D n q W b K 2 h A t o l U L d m j I x 0 W O 6 T B V m W c S Y C X r s k w 1 U Q M m 8 h V R o E S 7 P J K w d 4 V G g v P Z I g h n z S I G F 3 X q a m l M p J P u A k g C E P 1 P m 4 3 y V v J T k r e 8 q A 1 a y K s 3 n O q r b K T i U B 2 I L 9 e k e g / t Y R S 7 9 8 o H O 9 N t q U u B / w c H G D f R K o b q 4 E N K 1 e I K d S L F l U m k c l J L z i P K i / P x l X I x F h f W U M F y 9 M 7 N E I y M R G y 9 S X I 1 Z e J 5 I s 4 h T T o b u 0 Q W 8 j z l Y R U I 1 h V l V k h E 0 M h A p N J 7 U 2 u R i Y y + c N a Z B k l Q m a C K 5 D B M C Y y + U N y j 6 d c m c V 0 C g I P O V T l J V b Z Y K Q j U z r b N S 1 U X 2 U y M b h X U E e k 3 r a 2 8 a Y i k 7 h Z J h T / i R u T t 3 J S 9 g X p O M m f i 3 z a t x O Z u N y E D c U p k x 1 1 o 3 F x Z G Y v 0 5 W A Q 5 a 9 + + 4 + 0 R q r k U 0 V J 8 S 9 d i l F U J L n Q J D 0 r w l / L / L M F a T W W U R F n h i d w s U z 5 9 F x r E 8 Y + l V L 6 9 B 0 9 C j 6 e j u x 9 / X X x X d 5 K s h U f F 1 f D a b D y U E 9 F e g W 2 E E R j D B Z Z n 9 X Y Q 5 q L k O x 9 + i 9 C 0 w q D h H y J X g 6 h Q C d d u p c i 3 y Q G a y q z g t 8 W p p H G w l 5 8 c q p h F f G z Q D m B Z O E d + K k U S X 6 T 9 5 n y S U d J / J o n 5 + V k u Z A c y c d U c N q q I p 3 n d 8 M Y 1 E K t v t P w b G 6 Q Q w A X i 1 w Z w S v P V V T w 2 G 6 5 s a 0 z 4 c u l 5 d U s G Q H W / Z N i w S 5 S 5 z j L y R L B B 5 7 5 R B 8 b H f 1 e / 1 w h 4 a J C F 5 k a S W 7 L 3 V q O p f k f K q p 0 n v o C u i R R S q f 1 B 0 / E 1 r 6 8 U o 7 N U b U Q s R j R Y T p V / Q c g 5 1 U f J K k t j T j Y N V F x W g Z 7 B c r G S K Y k G R a u 1 z + 9 F w R v x Y 6 W X o e 3 3 9 A 6 o 7 P z k L d s h W w 2 l n N n H l d R t R L 6 q M t h s 1 1 6 3 G k N b 3 t e K M g V D k m C 2 3 j K p + c x + p d X N V L U v s k l Y 8 L Z c 1 K K Y y B X G I s 7 r n s p V e q l l T p 8 h R c S 4 n G 9 8 P 6 6 A H z W r z V m l m 1 u R x w L 6 D b 7 Z n R I K g a 9 S R Y L R Y s K 8 z D j q U r 4 J r y w g g b R q Y v Y M z f g s l o J 8 a C k k e z 2 q c u E v G L L n V W A + 1 6 P c y x r D i Z 0 m F s O p m Q c y H L x I s D 0 J 9 4 o T P B D r 2 M J R W J o P 1 M J g a X a 9 d E m h 4 L w r T s W 6 e l I u e B W Z E U M j H 4 N l V 2 7 b r 1 O 7 D 1 9 j u x c s V G W E w 2 s r m o m S H 1 m T k V D W q o j I E L w w Y E e K S a V 9 c 3 m m 4 + M t F N 8 h / f r N j n m 1 b l 8 c O I P y V f S C l J U n F S s y B O K J N J 8 m W b j U D X E 9 k W 9 k 4 G q n J 8 s E x f F G p W T + / 8 V s + Y D 9 r b E 6 u 1 K 0 h V Z R T b h k O I s a e F j q T D Q + t W Y W t N C R 6 o u Q t 3 V 9 9 H Z E m Q R C 0 t W C p E N S G Y t F Z S s Z J X T l S k k 3 h B M g q t 6 Y k x G 3 w h / Q z J y O D 7 d g V H M E 4 t R I e 8 a B 1 j 9 e I a k j x S Z U 4 N m q m g P D d P e E f M h l H V g n t a I o m G y D e B d k y Q b U a P K + w u v o d p D b t w g R q j E H Y s 2 Y Q A q b a + g D R l 4 6 a B T A o l C f K k 5 E m J y i t d H m k p V o u q P C Q S U W V y 8 R Q I i U g 3 A 6 k m P V E U 2 E l d C U 3 i 4 r k m / P J X T + L 1 1 9 + Q P 7 1 y W K 3 S 4 G 0 S V H W M 4 + s p E / w c q n l N C r i D I 8 e i x 5 b i W j T m b 4 b b 4 x H z k R T w t X n 6 + i X n C D R R K Z + J p J C J V T f 1 7 z c d O 4 b 2 i x d x 6 c I F M v p j c E 4 5 c f j d P Z i a n M T Z 4 8 c x M j B I t p o P / T 3 9 0 B s s 4 j o O 1 Y t k s J r C Y 2 b c 5 c 4 x + 5 q H B r G 3 o x 1 m e c 7 V 9 1 9 / E 0 c H B 4 V b 0 q d u X y v y p n 1 B U Q m m g i G 8 S + f + 0 5 u v E U E S R E + H E k d 6 8 u u 0 P W K 4 g c H L 9 t g N 0 n N z s X j I n L A g 8 y r 8 N w p E C 0 E U T u J P R R i R p 0 6 q z + m / + O d 1 N b n 0 L i U e a Q 5 e 7 K J P J P g 0 i x E M 3 p h 1 o t K B V R P 1 1 e u L Q q h I C Z d 1 O e B 7 P n 7 s J D Z u W i / n s I o k / d 7 l w u V y Y 2 9 n h x h I 5 i k i N r I l u G i 6 J i b I 5 q B 7 1 o f j Z G I P h 5 h w R 0 q 2 o 6 4 U o g c w o h e r Q u r 1 H n S O J 0 / X U I f 6 G v X o x M r x D L 8 q O G d V X g F K 5 e 7 2 h Y D j U a S b Q v / u v k P 4 2 u c + j 1 f f e J f s T Q 8 C 0 3 7 U r N y E k U h i I u O N g l K 3 h f o m 6 n u y 7 S T Z S p K 9 x K q 1 Z D c p x 8 Q R 7 t g i 1 X r 9 m h L 5 i l S H 5 K 2 A Y k f d S M m k B l d y r p R K m s c C E f M C d 5 u b z M n G f F N / e u O e f 3 c + y M p y 4 M H V q 3 H 3 s m V Y V R 1 D k W E M 5 3 p 7 x E v S p S z Y p O 4 + X y j U M 4 j V i J C B z A S V l l j l d a x m 3 r h C J i 5 X h U w M J h P n M X L m 6 B o 5 l + I W p i C V T D 6 q i I y d t 2 0 V K 8 5 r S 3 f A s J h U 5 O X v v y n I J L 1 Y S n L l S p B L S k o e M S f l c z 6 W h A 2 V p H Q N F Z I I x b F C F D K p S Z U u T 8 H 1 J N + I v L 7 R l Y I 7 J T h 8 s x r s 3 J k O / H i D Z E P N F 8 q q 6 o 4 c M 7 a U 8 M x W L b V o C e n E j r K i p + 4 y y 0 0 J 1 J 8 K X s B g W u X 9 k C 6 W R o z s G n Z k 7 X f q 5 Q X Y Y g h G p O 5 r t x z / g h R R s c 2 E l f N 0 N b L I 6 i / X P / f C J g 9 c F x A 1 J I L I W 5 H D W 1 V e I k k E i n + u S q l a T d y G 4 q Q L D c T H o 9 T p Z g G H 1 Z r y X T m p e K p H d X W V f C Q h N f K q G i V Z m T 9 L h 0 K L F G P B k S 3 Z L l q t n j Q D q c X m F 5 K 0 n Q V D 7 s S z c h c t g w d f G U x K p Q u d w f u K C V e R m 3 6 y o p d U P n Z k r c w J 0 8 / T e 6 U U i E j B M b P l T o q j Q + e S W 1 l C n 9 O D H x 4 + j L q y x G T K 2 e A L S e q T Q F C D p q 6 F l d + 1 h k Q G Z T t b S h B J 7 L M 6 G M + X 9 u t q 8 w R 3 l M T 0 o Z + Q E 7 W k C q F u V r D 3 B D 3 H F e H g w U N Y s j R 5 w S 9 + 4 t R V N B Q s t D i U + A o 2 u 1 W s K s K I y U t c c F g y l l b p 7 C d e e J r B 0 Z T 4 G d U r z 8 c n A s p Q r s F F M T G t R U x r I t V N + m x R g T Q m k g r 2 L F f A E t k d G k k K B s P z q e z G Q u K Z d B + N l Y s F k V 5 u P i e O v c G A a B h O D w 5 n r C O h S A w W g 5 Y + l 2 i p M c d I c q p + + I a D S 0 x O X M i C I F J S 9 q U t 3 b N 8 n P y 5 R C T e 5 5 T l Y M c D L g s p p T Z G S X a U u t C U / X Q F m S 7 v W m J 3 q 3 n + 7 i 9 p 0 L i y M b 4 8 p A J + B F 9 4 9 s h I C 0 G F Y z X M w V I M D U v h i I W b E N 0 z l a o 4 T g W / H 3 Z 7 4 l 4 y q y G G l r H 5 j b 2 x s c w r m S h h L u 5 t W I 0 n j x + W D l T g O U e 2 F F c m h 7 G I V F T p d + o K S 9 B E a n D P p B O j 3 g 6 8 d P E i / t t / P U n V L g Z / 2 C V U w 6 + 8 9 B s 8 d u w o j n R 3 4 g e H D m F R f n I U J S a T I X V W 5 E 2 G B B d S i Z I p J a R R a r 5 k Q y V D c 6 i l m 6 6 Y Q N S 8 C B 7 S A n g 5 E K W n j 7 c M 3 l d v 1 U i X d 6 2 x v T o g Z o c u B B x U s 9 w 8 g n x z Q I T m U m P K 3 4 8 c c 7 l 8 l A y 2 O T j w 5 E L A p H 3 i x A k x B Y Q R 9 V E L l m Z 6 f y A Q g s m U I B B 3 P H B A T Q O v v 0 n g o m X C 8 z I 6 7 M L A 0 9 0 D 3 D 1 N H x g 0 g b i 0 K y V V 7 2 h X c u y I V L B z 6 p T T h c m J C V R V V Q n P e 6 o e m D Y a I A 0 V R 0 U U I 1 7 Z Q 4 1 0 M 4 j V + M y W L f K e C v y o / J 1 Y c t z x G w l B D i o D 3 k r 1 W y Y L 7 U v H 3 J s n 7 4 u t 0 r u n 6 u m j x P s c w 3 H j u s R U F E b c l 0 9 J + i i H 2 u I X m J B Q 1 1 s C z R c c J W m 2 F c r T g Q l 4 p s 2 J C c z 0 W s h E J p Z c C y U T g 4 P A / P G O n f I R F T a R K V 3 D E 0 0 J 6 j 8 d 1 C X I F O b 3 Q N u o B n b 6 r o 1 r N Z l T J q r h R v p M r T r O R i Z l s J a d U / N y s / E / H 3 k Y H 1 u + A X / 9 n v e h i g P Y y F G J W G l J J R N L z b k E z 4 5 l K 7 G i s h o O 1 Z w y d j W 6 m S C I o 0 q U M y N P S f Q f / Z P J F j 9 O 7 H N a U U 8 S m h 9 R l T S H L / X w l Z M w j U o R Y 2 I h 4 1 G M T P n X A 2 v L g / O u 9 I f b A u j q H c W 2 V W W k t s z Q e j H o u U C t j x 4 h s Q a U 9 E y s w j E 8 V D H t p J q l A 7 v c 8 O x T X h d J I 9 c r j 3 c a T 1 9 I B M J P B U + k 1 O l c M I E q s d y Z y D Y R q 3 E M a g s p e / a K u a 6 y F s + f P S G I N x / w 3 X + w c T V M R C K 7 y Y z / / f q r G E 1 R g R l B I q w x w 1 S P O N i 7 P o 2 W 8 P G 1 O 2 A y h C V V 9 C a Q U I k 6 n J B I k r Q i K S S 2 0 m e S B J L z 5 X 3 J Z 4 + P 5 S n v L K 1 I k m 3 d p H L r k j G z N h E M p H 0 o E i q d p F K 2 N x N O 9 R v x N t l W 6 Z Z 7 S c W W O h P u W J W D N 1 5 5 k R p m L X Q p a 8 2 W 2 p U w V l J F 0 b F v D Y F d k x Q y O V N 6 G 3 k K B L v c 8 H C M I F O E 8 t w a h F 1 h b K y u Q W N 5 B T a U V W A N G f r O q S l U 2 i Q p w E V p 1 C T I x F D I x G A y q c N 7 p W J T z V L 8 5 t w J Y v M c z y 3 X + Q A Z n w N O P Z 5 q O o N f n T 6 F x w 7 s T 0 s m R k Y q q W 9 H R S a / X P Z m A w 8 u S 2 Q q y Z l Z 6 W 4 I u L G X k 1 r y J B F N E E n 5 X D k n Z c v n 0 L 4 m Q + m k l V A w 5 M D l c 4 g l b u L 6 Z P y H p d O V r R r p 8 m 4 E W G X d V e e f t V 0 / c e I k l t Y v h 8 N u g S l M d k N K 8 E r G + H Q X / F E 3 j P 5 y F B X m Y 2 R k A j k 5 W d D r d V S c R J Y Y q 0 d 0 o l Y n Z u o u B H v b O t A x K Q W I 5 G k d V r 0 0 S X H Y o 0 O O J U L S Q x y i Y 0 K H m j x u F e l l q U i n g P s O B 5 x p g u v T q 2 B 1 U a n 8 Q n K q C m S S p G C W J Y r q / H y 8 d F 7 q x U u F s o B 2 H P x j 8 j 1 w t 7 v i T C x c t F T X T r K n b h r p R H V Y R R a 2 J a U 8 2 p e 3 k h S S J Z Q 4 h / a F Z 4 T k V S 5 N K p T s p 9 I i G 6 q r E y H k F M y w o U Q K T 4 l B 3 r l C b 6 X i Z p F c V B 7 Y f c m M k 3 3 p 7 a s j R 0 9 g 8 e J F C O u k 7 u 0 n n n 2 O n j e 5 V 2 3 S 3 4 d 8 a x X K b Y 3 4 1 S 9 / j a e e f g 5 F x Q X C O B e P S T X 8 / / / K V / C V v / 8 H f P F L f y 1 9 a Q E 4 p 1 o x M B p N j B s V 2 z m C T q I c m U w M h U z c s a G g z + V M T y Y C + x W G o g G 4 p y c R J N W 1 s z U 5 R n k u S U G O R 9 g i L / + S D n E y K Z y S 7 y F A k k i j 4 R 4 9 K a m h J t P Y 9 E w H 5 O s N R Q j E S S X v 0 3 9 p 9 + N J E I z 3 5 e + o y M i t V H U N k Y l f R U r S H G n t T S 4 R G Q F d B a a n E 6 H F + K K 8 Z f C + e q t G u r w b j d Q 4 f 8 e O n 8 K y + j q 0 t X d j 7 d p G f O 0 f v 4 m G h g Z s W L 8 e 5 W X F 1 P I G M O S 9 C G 2 M W x V 2 y 5 E q N c M a L E Z e X o l U g F Q c U R e 1 S T m s A i w M A y 4 P 3 m h p F v s u s q O y S I L Q O 6 M K q s X 9 q 9 b g 5 d M n 4 / U 4 T B / o U 4 b k O f L q 0 e 7 Z K y x X A v o f / o g O V m o v q E p I H x A i J H 1 4 n S c / t c C X R l J W G p T B Q x P K S o o K + P X O a D f 5 s n K e Q i i O y 2 f N 0 c M f T B / D 8 L q A b l a Q g Z K Q Q p w U Y l B d j k s m / l x I H p Z G n C f b T s p W n v e k S C d u T L d v l R b F S 0 V G E W T U + U W P E E u d h d h O N 4 u U U u N g S s x 0 P d W S J 3 7 2 K 1 L 7 2 J A n u 8 h m x / s e e i / O t X Q h 5 q W K F j S h X L s a Z V k N K L O v F B 0 S B q 3 U y 5 C X L 5 O J Q a W n J T K x r R Q j z v K K g G L 5 q H l o f 2 V Z d n x w e Q N J w B x 6 U d I U i 9 I s B w p s N h x r b 0 W R w y H s r n y 7 H Z U 5 O U S y t c K t p V i e t l + e J 6 m I S s S l V L B N x 2 v s h k g t 5 T P U D R 3 b O k w m d k P 6 8 L q Z K w V y m U y 7 3 f C 4 3 L S v R c A v e W T w w t L O y Q l M j Y + L 4 P 5 x q G 5 h W F 4 s j e d R V R U m d y l f b 3 A D I v 7 4 2 e W k E E z J k / Y l U i X v q 7 f J q b g w s X x p K j J K K I Y 3 V h G P K C s x V v m R x F f U + w r S 5 d 0 M u G u J n 6 S u F 2 + + s R v 3 3 X 8 v B g Y G U V O T v P K f 2 k 6 Y L / h x 0 7 U j T C 7 u r t Y 6 M p d H V K P H o e 4 + U s 2 m R E M / F 3 x k 1 7 r 8 P v E u e l 2 T R D K y 5 / i L R B K v x w O j x S A I Y T A Y 4 S U b y m a S t A q e E s I L t 3 G n j Y n U N N b m h 4 l Q W Z Y g W k d H x D k M 9 o T X k s p J b 1 t c R y T 6 4 7 E p a O z U 0 E r X S w W f 9 w d r 1 g p v + 1 h Q h 5 2 0 v 6 8 5 2 d v 9 e k K q / F R X F Y n E + 7 S N 1 2 G x l Y 8 p S d I q I Z k k a U X H s t 0 U n 5 1 L 0 m n H t s T y P a l I b 0 P J i W x v Y U d x Y T F S t 7 9 t e L 1 Z h 6 6 + E U E m D t z S 0 T 5 z S f 6 5 y M Q d N b v 3 7 M N r R M q O z l 4 q H 7 0 o j 8 k p D 5 5 5 9 j f y W R K 4 c 5 D J F J s l f I I 2 F k Z H / 9 A M M n G n A f s t 8 j Q L h u K O Z K E K y 1 J q U 0 2 d C J n M 4 N f B n Q 7 2 P B s R y g i D m X 6 Y S C P I x A 0 E f S 9 I + t u k T y d 6 3 p h M I b r Y + o q 8 J D I x t N x b S J + 7 A 1 K U J w Y 9 A Y w i t n s a y s t Z n 9 + 2 D X q j Q b g t R Y 3 R G 0 w m J o + c + E / s S 0 S i / + L 7 0 l a d 5 D w m o U w 0 6 T j x m e j d 4 2 L J k D R H 2 / r S l F I C r n A 5 g s G F r c z B y J R / o 8 G 9 f 4 p d M D Y 2 J o h l J 7 V K D W 6 I 0 k y E T Y s p q v g 5 q m 7 u W U F F w i 9 L o x o l 5 a n 4 r 3 b 0 w 2 G K C R J x Z 0 E q R j 1 a s Z p i K n R E 5 i M 9 k h 3 F N p G X b T H V Z E j x C u h B P n 3 b T v z y 2 H E c a m 8 R 3 f 1 8 v y G S X o b U M S Z Z O v P 4 E 7 1 y 2 O X p H h n B 3 h p y p 8 T 3 P v g h n O + T V n m s K i p B z 0 j 6 t b G u N R L 1 M 0 G C J C k l k y R Z M s n H n K / q y V O k l S K d O L H t p C z N k w 6 Z P 5 H B 3 1 W k l F o y K f v q v N 8 G H F O F J s s h 2 + T c W W n Q t X 8 q w a C 3 2 8 2 i m 1 o N 7 / e / I e 9 x 5 Z W M J I 6 S N G 8 y M a i o F D J F y d 5 i a E x W Q S Z G O j I x H N b 0 r X 0 k G s a G i k p 8 c s s O Y R M x m T h I J 1 + N B 4 y b B o Z w d q A P f / b k L 3 C 4 o 4 X e l X S / 0 y F 2 W e I L 0 H / 8 k y y V G P E i I M L x Z 3 O B v q u c p 5 A p E P G R W i h 7 6 V 5 n i E Y 8 Q 0 o m W b o k E S v 5 H H W e K K h Z y c S Y k 1 B S 9 3 l y x 8 R 8 S H S z E o 0 r n A J e i n / 9 h n X 4 y S 9 + g + Y R g + Q r R + B e w f i Y D 9 V l r 3 c a t v / + / 8 k Z 3 J B H 0 O d u g i 4 x e 2 J W u M n A n 5 r i N X 9 9 Y i I g Q 2 u n F 0 3 Y f y l 5 U D k d e O m X 2 c C r a z C x d i y q Q j a p W / y E P V P D 9 N 6 k 3 1 B A D b W A h d l E k o V n 5 g e J T N T 2 S h / I M O o 1 c X K H q E I p 4 F X s 4 + C v G K R u c y 5 T 5 X 0 H I m a 6 / o 2 Q T n x D K i L E S Z G a U g g T T + r P E h J M 5 M l b I 9 t A c 2 B W G 4 q T K d b / f 5 2 U S s W 6 x l r s r P V T R U i z I j 0 1 K F 3 d P W i 5 1 I 7 x C X k N W K 2 F i k Y u o B T w E p U H j + 3 H m T N n h U r J U W s 5 o C Z L Q 6 O J 7 S 0 t T p 0 6 L W Y N M 8 l i 9 J I 8 A Q 3 O n T y B U 4 c P Y 3 x s X I T l 4 n E k X j h u d H g E v a 2 t c H m 8 O H n w g P h F X n G R V x d h t F 2 8 i D C L S o K f V J L V R C w 3 6 W u 8 B n A q l F B s y l 1 z 1 4 N O y 5 0 P U p c 9 V 6 Z U G N j g k q H X U t k o l 6 W L + K i h m R q f w P c / 9 H 6 M D A 7 h I j 3 z P S t W Y m p 0 D N q O F 5 D v P Q m b L r 0 X x t V E g i B q U q j 3 F W L I + X G p w / v y s c h T 7 y f U Q d 6 n H W z Z W i c V 3 i x J c 7 S 9 f 2 Y p p s A b K R P q D R v k q T H 7 O D G U b S o y 5 d 9 I b F 4 c J D V L q l x c s Q 8 f P o o N 2 3 b h a I / U v d 5 Y G i L D P 7 l C c o + d 7 I E U B 3 c 2 a B J r p g k c O 3 Y M V Q 1 5 Y u H p q c A A 8 s 2 Z X W / a 2 j t w a N y D g i x Z D e W f n L s R n B O P H z 2 G 6 o J 8 / K / 7 H 8 I T B / f B G 4 r g Z G / y m B W b 1 2 v K K 9 E k 1 o 7 i i F c J 4 q g R o A r F r a 5 B G Q f j 1 8 m 7 y p b w 6 c 2 b x d Y d j i B b f 7 0 X R E u u i 3 F i K I Q R p J D H o W R y J I 7 l f g F K w l a S t y I / y Z Y K U x l E c f v t y S s r p o P m 2 D w I x S U 3 F S w l Q m X u n G C o 9 x W k y 7 v R W J Q T x t I i q V X n 5 z l 4 4 B D W b t q O 0 4 O m e J j i h S 7 6 x p i e 9 m H A e 0 Z 0 d D C M O h t J C m l l P 0 a F g 9 1 w 5 F p I 6 B 4 c x Q V n 8 o L V S g z w V H i p M b M Z 5 r Z N 3 E E b f n L 0 D d G T p 8 Y n t 9 w G j 9 + H Z 0 + f J r u H K o o m I q R P D B x v 3 Q U d 6 b g G Z U V F / v n E b Q q P C l 4 h n s v G b J B V w L A G X 3 v k H n Q O O y W 3 K M p a U b k B F w e k M G X X B V z / 5 i K U f J x M q I R K p y a W 1 A G h J p K 0 5 Y A s t 2 2 v F y 5 n c 2 G e h C J V J s R S i h c P k 0 g V f w A 5 M Z R t K j L l 3 y h w d K u d d Q n C c C R Z P 6 l Q + f N c 5 1 a N K D v F y u P G b + 3 e g 7 v v 2 k U V 1 k + V M 6 E 6 8 u N 7 A s N w m J N t C 5 a O b 7 a 1 w S g v Y M Y e z J q 4 8 U b l O k 2 y Y a 5 A / d w / Q l 9 n v z q D y Y R v v L l H j D P N 4 9 0 L r C g u R e f E G H 0 / h E D Y S J V I k z Z s W j p 8 Z u t W U R H 5 D h 9 e u x U v X + f w y l L d Y 5 I o 9 Z D J o c 5 T H c f J I x 1 L h F K I x O c n y C S I p C I W W 5 l 3 7 G y Q f 3 V 2 a I 5 1 z I 9 Q U V g w 5 c s h M i U G e h M P k r i E e l 9 B u r w b j V Q J N D A w g L y 8 v L h 0 m S / o 3 Z C 9 I + 2 f P H k K 6 9 a t n U G o 2 f D m m f M I G 6 X a T y V J L 0 8 S D Q c P H R G T P H m F k E A g K J b f q a y o w M j I i O h M Y R t r 9 a q V 8 c m L j E c P 7 B e S x O n X I l t F i n S u S w L 0 W k w G e c U I A n e p c y c D n Q 6 T M Q p D J t u Y L v 3 R d e t Q l Z e P P t c U a g q L M D i R f i 7 Z t Y J U 7 x J 1 k P 4 T x 3 G n V + V z N Y H E s b S N E 0 k m V Z x c E W m K R k I 6 R b C q s Q I F B f N b b Z 4 I N T D v 2 j 7 l K x E j 7 h x R R 7 p B K n z a M s R D q b a p y J R / o 7 C z N i A q j x o t L S 2 o r 8 8 c 2 Z S n k d P / Y p E 1 B S 6 n B l n Z 0 n W O H T + J j R s W Z k O 4 S e r v b 8 s c o J + J w 5 W A f e 7 M s 3 T Z 7 m 7 v x M V h K b I u E 4 j e D o I h P Z E v A j 1 Z A H o m C n 2 m X C F E 5 7 B d 9 D / u u l c M 7 r 7 R f B 4 u I p T N x B 4 V s 7 + r t Z W L s Y S I r i D X I t l Q 1 w V M F L F J E E f k y f t K v Z T I o + Q r h K J j 2 k r 7 C p H 4 W C G Q i l C s h d G W D d s 7 d 8 1 / d U V N U / d Q r L Z 4 9 o W W E 2 C X f W p N + R n o S D x M W q T P z 3 j 6 d c b U d B R 5 h i l Z F i T Q 3 N y C Z c u W k t q V + I R D N l d X L x a 9 n E w o M Q 0 i D b j T w j n m R n a + Q y I c n 5 a h g V f j c F c X J u U e u 9 k g L k d m n 5 j B m z L B s a 5 0 K f 7 i m R / L R x I i 4 T B C w R D 8 g Q A s j l y E p p 2 w Z 2 W J v G m P G 1 k k j f n 2 2 N X o k 1 u 2 4 e m T x 8 X 3 + B 2 l E 0 x B q m x G K g N 2 S / r M t u 0 Y 9 7 o p j y w w I u V 1 I R S T Q d o R 9 U 6 d q O Z L + 0 w I k c d E k b f y f t y G E u f I W z W R 5 H 2 F S F J + B O v X V p G W k N l 3 L x W a M z 3 D s W V l M + d 1 Z E I 0 J r d x / B z y I / 6 2 Y d w d g V 0 j R S N S g 7 u 4 O z o 6 s X y 5 5 C H N 3 d 6 8 / C i T q e n 0 W W G U s l K 2 Y 8 c 2 y g / g 4 M E j Q v 2 1 W S 3 I z s l C T U 0 t s r P n p x o w + L t P H j q M L G r t l f B g 7 G v I f n g G n u W p A v e 2 m e g + k k D F v 5 K k x W e f / K U g L 6 u L f F 8 h U h E t N p v w q 2 M V y O 1 y w k j X 5 O f T 0 T O I 2 I F 0 v o 9 s R 4 v N j s / d c S d + d e K o f N F k 2 I 0 m 3 F N T j X A g h N 6 e b h S V l S N M Z T L U 3 4 s / f O B 9 G G x p h b f 4 D v n s a w Q m i b Q j E U e Q i E n C W y Y N 5 c k E E m Q R x / I 2 T h 4 + T t 6 X S E R b F Y n U p G L b 6 a 4 7 F z a f S 3 O m l w h V W i B e 7 s T E B A o L 0 4 e g 4 s + V s S g m F V c 0 I 7 3 0 3 0 Z K M a H C f m f a 1 R G f e e Y 5 f P C D H y B b Z V Q U b E l p I s y u g t d f e 0 P Y N e 9 9 4 D 5 h z z C m p p z Y v / 8 A 7 r n n L r G 4 2 3 z A 9 W F 8 f B x + v w 8 j o x O o a W j A a H c X K u u W Y t Q 5 i X N D s y + O 8 M C a 9 X j g 3 x 6 9 4 n e w t K A Q v a p 5 V U u L i v G V B 9 + P 5 1 X R k 5 i Y 3 e 2 t V A d 0 q F q y B F v L V m I 8 Z B c D w J e G q O L K 5 1 0 L C A K l k C l O F t 7 G p Z E i i Z T j x H 5 c v R N 5 E p G U r U I k c U z v n P d p B 9 u 2 L Y X V O r 9 3 q U D 3 u b / 8 0 l c K H F b 8 x + O P o 3 7 Z M u x 5 e z c Z 1 y e o 9 T 2 I 8 Y l x N F + 4 A I / H g + e f e w 6 j p G v z D R q o 1 f r x f z y O T Z v S R L r 5 L Y A v S I U c D s C c J h Y C r w J / 4 U I z B g e G q D z q R S O S i t L S U r i d T i y u S o w x c W d G R U W 5 + C 5 f Y z 5 g 1 Y o X H c g i V a y 0 t F j Y S P n 5 e c I J N U z S o 2 V k C E b V q u t q 3 N u 4 B i + d O 4 N P b d u B 5 o F + f P a 2 n d h S V Y N D n b N H P U q H M f o t M z W O 3 3 j / 7 + C F s 0 0 Y d r v w F E k s P x X P o p x s D P b 1 Y S t d e 9 + h g 6 i t q E R Z S T n s I T 9 a 9 j 6 P 4 t p G G A L D 8 M T m r x Y t B I J A K j K J Y 9 W + l J g 8 q d v U f T k x k e R 8 h W R K S h y z d I q S P V 1 B v 8 3 6 7 / w T S a g R k l D 5 + P F / / i f u v f d e / N u / / i s m p y b R 2 L g K N b U 1 2 P v O u w i F Q 9 i y Z Q u 6 u r q F a v K Z z 3 4 W 3 / n O d / H X f / 2 3 d B G 6 O f r / t w k s o X T h K R E B K R O c T p f w 2 0 p 1 n J 0 L o 6 O j c D n d V H b V Q p o r 9 h i / R N 7 n r V T 4 s 5 d a O B z B T / f t I 6 L N l J B P N z X F V c R 0 M N B n E a o Y H L i y a z L 9 q o l z 4 d k / + W + w m 2 x 4 9 2 g b L F E X T P Z s s p m 0 c N h M m P Z H Y L D l I B i K g l d f H H B f b d 8 9 r v D y b l o y U a V X 8 p g A y r 5 C E u U c s c 9 5 f B 5 J H j k v I Z 0 4 y f u y Z O J B X J Z O r O p p 5 / D b S w f N W S J U P R F q o R C 2 F N 2 4 g t m r x 8 0 F J l Q s O B V 3 S k 0 H V s W Y T P N V 3 9 R g d f j I k W N Y u X I F u n s H s P f d v f j i / / h L 3 H 3 v f U K y / + g / / h N f / l 9 / i 9 t 2 7 q I G a z f + 4 F O f x u c + + x n 8 8 L H H 6 N s a / O i H / 4 5 7 3 n M / v k u N 3 I D P L T o Y F G y o X Y K / / c 1 z 8 t H c 2 L W 0 H r 8 4 n t 4 + S g d e m f 1 r D 3 4 B g 5 O J 3 7 z e Y E L I O 0 w n c a y Q R O Q p S U 0 e + T j R K c F 5 M p n E l l U 6 K Z 9 J J J E n 2 X Y S 0 Y x o y / H 2 7 r 5 b W u 5 n o d B 9 / q + + + J U C e 4 r / z D z A / l 8 i P v Z v I V j l 6 x s P p 5 0 S w e D Y 5 0 y I p U u X x C X M Q s D S g 2 N W 8 I C x z x c g y X 8 3 X n n 1 N a x f t 4 7 y q 8 h O L R C D u f T u k Z u f j 7 d 3 7 8 Z z z / 9 G k J g H e 1 s u X R J j T r / 7 / v f j 0 v C Q y O N K Y N X r 8 O i + v f K v z A / 8 G 3 2 k c c y F b 7 / v z 7 C 6 d C O + 9 s g u H G t f u J f I V Q P f s L w V J F E I x W S g P 2 K M d K y Q K N 2 W z x X f U R 2 L P C a c t F X y J Q k l J z n / 3 n u J T J I G t + C k O d s 3 G q s v m W + 3 e T J + W 6 U U S 6 h j b T 7 s W p J c c d i x d f + + / d i + Y z u y s 7 P l 3 C s H x z f n 2 B z c K / j e 9 7 5 n R g 9 e J v h 8 f k r T s F i s g u T / 6 9 1 3 o J l F 1 c u E A V f m E N N f f + D P M O R M 9 l u 8 E W A C K B D 7 g h w y I f h P J p K U z x U / Z U u f K y q d k h c n i 7 y v S C k p X 5 Z M s q r H x 5 w s Z h 1 u 3 3 n 5 k Z o W r i S q w K K R w U X x 2 0 I m B R y 9 K P W e 2 R d v 1 5 2 7 r i q Z G L m 5 u a L 3 9 H 3 v e x A X L l w U C 2 a L y j E H L B a z 8 N 7 g L Z M q 3 R I 1 m c B d 4 g p s s m u T G g 6 z G X + x 4 0 9 v C j J R Y S g 7 U r k I o i i J 8 u J k U u X F E x 0 r Z F L l C d L I 5 8 + U Q k w i 9 T l E J k o k I q 6 I T I x 0 D i l x j M z j x S t z b s b I G O c b / G 3 C u G q t W A b H O j 9 9 u k k + u j Z Y v b p R E O z 8 + Q t i i g d L n k x g / Z / B y 5 M O T F F 9 U k 0 j 7 u / u Q o B U w Z 6 O d v S 0 t 5 G 2 o c F g b 4 / I H + 7 v F 7 2 Q C r L N F p R l Z S N b 7 j F 8 9 J E / x x 9 t + K O b p h G U 7 k N F k D g x 1 E m d L x N B k E R F J o U g 8 W 0 i T 1 H 1 k o g k S y n p O l H c u W u 1 W n u 7 v H S u b y y 2 t C Q X z z z 9 N J q a T q O + f p m w G y 5 d a s H 6 9 R t Q V l 6 G 0 6 d O i y 7 h c + f O k 1 2 x F L 2 9 v W J 9 p d b W N j z 8 8 M N 4 d + 8 + e N x u L F u + A q d O n h R d y O V 0 P q s 5 P E 5 z 9 z 3 v E d 3 D N w t Y 5 T v c 6 h N B W 1 J N p E M H D 2 P r t u s 3 H M C E C n z i Y R T + h t S 5 l J u 5 N K K H S R + D W R 9 B 3 + Q I v n t w n 1 i Z Q 4 A q E L s l 8 T c S x O A 9 6 R p c w d T g w 6 8 / 8 m E i V h 5 e P i W t C X V D w Q S Q d 8 W + O J a 2 8 W N B A m U / 5 V i Q Q s 4 T E o y P 1 W R J 3 V e k k q L 2 s b q X m N q u 1 c T w n v t m R o B a G I D / A 1 p 1 V 5 i L N 1 E 9 A A A A A E l F T k S u Q m C C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 G u i d = " 9 8 1 6 3 1 d d - d e 8 1 - 4 8 0 c - 8 e 3 c - e f 0 9 4 5 4 3 4 4 f 1 "   R e v = " 3 1 "   R e v G u i d = " d 0 6 f 8 1 f a - 2 9 a e - 4 d b 6 - b b a e - 8 e d e 1 c 8 b 6 c 4 7 " 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 V i s u a l T y p e = " R e g i o n C h a r t "   N u l l s = " f a l s e "   Z e r o s = " t r u e "   N e g a t i v e s = " t r u e "   H e a t M a p B l e n d M o d e = " A d d "   V i s u a l S h a p e = " S q u a r e " 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1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 N a m e = " U F "   V i s i b l e = " t r u e "   D a t a T y p e = " S t r i n g "   M o d e l Q u e r y N a m e = " ' T a b e l a 1 3 ' [ U F ] " & g t ; & l t ; T a b l e   M o d e l N a m e = " T a b e l a 1 3 "   N a m e I n S o u r c e = " T a b e l a 1 3 "   V i s i b l e = " t r u e "   L a s t R e f r e s h = " 0 0 0 1 - 0 1 - 0 1 T 0 0 : 0 0 : 0 0 "   / & g t ; & l t ; / G e o C o l u m n & g t ; & l t ; / G e o C o l u m n s & g t ; & l t ; A d m i n D i s t r i c t   N a m e = " U F "   V i s i b l e = " t r u e "   D a t a T y p e = " S t r i n g "   M o d e l Q u e r y N a m e = " ' T a b e l a 1 3 ' [ U F ] " & g t ; & l t ; T a b l e   M o d e l N a m e = " T a b e l a 1 3 "   N a m e I n S o u r c e = " T a b e l a 1 3 "   V i s i b l e = " t r u e "   L a s t R e f r e s h = " 0 0 0 1 - 0 1 - 0 1 T 0 0 : 0 0 : 0 0 "   / & g t ; & l t ; / A d m i n D i s t r i c t & g t ; & l t ; / G e o E n t i t y & g t ; & l t ; M e a s u r e s & g t ; & l t ; M e a s u r e   N a m e = " R P P S   p o r   U F "   V i s i b l e = " t r u e "   D a t a T y p e = " L o n g "   M o d e l Q u e r y N a m e = " ' T a b e l a 1 3 ' [ R P P S   p o r   U F ] " & g t ; & l t ; T a b l e   M o d e l N a m e = " T a b e l a 1 3 "   N a m e I n S o u r c e = " T a b e l a 1 3 "   V i s i b l e = " t r u e "   L a s t R e f r e s h = " 0 0 0 1 - 0 1 - 0 1 T 0 0 : 0 0 : 0 0 "   / & g t ; & l t ; / M e a s u r e & g t ; & l t ; / M e a s u r e s & g t ; & l t ; M e a s u r e A F s & g t ; & l t ; A g g r e g a t i o n F u n c t i o n & g t ; S u m & l t ; / A g g r e g a t i o n F u n c t i o n & g t ; & l t ; / M e a s u r e A F s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& g t ; & l t ; C F C S t r   A F = " N o n e "   A l l S p e c i f i e d = " f a l s e "   B l a n k S p e c i f i e d = " f a l s e " & g t ; & l t ; M e a s u r e   N a m e = " U F "   V i s i b l e = " t r u e "   D a t a T y p e = " S t r i n g "   M o d e l Q u e r y N a m e = " ' T a b e l a 1 3 ' [ U F ] " & g t ; & l t ; T a b l e   M o d e l N a m e = " T a b e l a 1 3 "   N a m e I n S o u r c e = " T a b e l a 1 3 "   V i s i b l e = " t r u e "   L a s t R e f r e s h = " 0 0 0 1 - 0 1 - 0 1 T 0 0 : 0 0 : 0 0 "   / & g t ; & l t ; / M e a s u r e & g t ; & l t ; I s   / & g t ; & l t ; / C F C S t r & g t ; & l t ; / F C s & g t ; & l t ; / F i l t e r & g t ; & l t ; / G e o F i e l d W e l l D e f i n i t i o n & g t ; & l t ; P r o p e r t i e s & g t ; & l t ; I n s t a n c e P r o p e r t y   I n s t a n c e I d = " L a t L a t V a l L o n L o n V a l A d d r A d d r V a l A d ' T a b e l a 1 3 ' [ U F ] A d V a l P E A d 2 A d 2 V a l C o u n t r y C o u n t r y V a l L o c L o c V a l Z i p Z i p V a l F u l l A d d r F u l l A d d r V a l O l d O l d V a l C a t C a t V a l M s r ' T a b e l a 1 3 ' [ R P P S   p o r   U F ] M s r A F S u m M s r V a l M s r C a l c F n A n y M e a s F A L S E A n y C a t V a l F A L S E # X C o o r d X C o o r d V a l Y C o o r d Y C o o r d V a l # # C u s t R e g C u s t R e g V a l C u s t R e g S r c C u s t R e g S r c V a l # " & g t ; & l t ; A n n o t a t i o n & g t ; & l t ; S t a c k e d O f f s e t & g t ; 0 . 5 & l t ; / S t a c k e d O f f s e t & g t ; & l t ; C o l u m n O f f s e t & g t ; 1 & l t ; / C o l u m n O f f s e t & g t ; & l t ; B a c k g r o u n d C o l o r 4 F & g t ; & l t ; R & g t ; 1 & l t ; / R & g t ; & l t ; G & g t ; 1 & l t ; / G & g t ; & l t ; B & g t ; 1 & l t ; / B & g t ; & l t ; A & g t ; 1 & l t ; / A & g t ; & l t ; / B a c k g r o u n d C o l o r 4 F & g t ; & l t ; I s A u t o m a t i c B a c k g r o u n d C o l o r & g t ; f a l s e & l t ; / I s A u t o m a t i c B a c k g r o u n d C o l o r & g t ; & l t ; T i t l e & g t ; & l t ; F o r m a t T y p e & g t ; S t a t i c & l t ; / F o r m a t T y p e & g t ; & l t ; T e x t & g t ; P e r n a n b u c o   1 4 6   ( d e s t a q u e ) & l t ; / T e x t & g t ; & l t ; T e x t T e m p l a t e & g t ; { 0 } :   { 1 } & l t ; / T e x t T e m p l a t e & g t ; & l t ; F o n t S i z e & g t ; 1 8 & l t ; / F o n t S i z e & g t ; & l t ; F o n t F a m i l y & g t ; S e g o e 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T i t l e F i e l d & g t ; U F & l t ; / T i t l e F i e l d & g t ; & l t ; T i t l e A F   x s i : n i l = " t r u e "   / & g t ; & l t ; D e s c r i p t i o n & g t ; & l t ; F o r m a t T y p e & g t ; S t a t i c & l t ; / F o r m a t T y p e & g t ; & l t ; T e x t & g t ; P i a u �   -   6 8  
 C e a r �   -   6 6  
 A l a g o a s   -   6 4  
 & l t ; / T e x t & g t ; & l t ; F o n t S i z e & g t ; 1 6 & l t ; / F o n t S i z e & g t ; & l t ; F o n t F a m i l y & g t ; S e g o e 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F i e l d F o r m a t & g t ; & l t ; F o r m a t T y p e & g t ; T e m p l a t e & l t ; / F o r m a t T y p e & g t ; & l t ; T e x t & g t ; { 0 } :   { 1 } & l t ; / T e x t & g t ; & l t ; T e x t T e m p l a t e & g t ; { 0 } :   { 1 } & l t ; / T e x t T e m p l a t e & g t ; & l t ; F o n t S i z e & g t ; 1 6 & l t ; / F o n t S i z e & g t ; & l t ; F o n t F a m i l y & g t ; S e g o e 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F i e l d F o r m a t & g t ; & l t ; D e s c r i p t i o n T y p e & g t ; C u s t o m & l t ; / D e s c r i p t i o n T y p e & g t ; & l t ; I m a g e S i z e & g t ; M e d i u m & l t ; / I m a g e S i z e & g t ; & l t ; A n n o t a t i o n D i r e c t i o n & g t ; R i g h t & l t ; / A n n o t a t i o n D i r e c t i o n & g t ; & l t ; N a m e s O f C o l u m n s T o D i s p l a y   / & g t ; & l t ; C o l u m n A g g r e g a t i o n F u n c t i o n s   / & g t ; & l t ; / A n n o t a t i o n & g t ; & l t ; C o l o r S e t & g t ; f a l s e & l t ; / C o l o r S e t & g t ; & l t ; C o l o r & g t ; & l t ; R & g t ; 0 & l t ; / R & g t ; & l t ; G & g t ; 0 & l t ; / G & g t ; & l t ; B & g t ; 0 & l t ; / B & g t ; & l t ; A & g t ; 0 & l t ; / A & g t ; & l t ; / C o l o r & g t ; & l t ; / I n s t a n c e P r o p e r t y & g t ; & l t ; I n s t a n c e P r o p e r t y   I n s t a n c e I d = " L a t L a t V a l L o n L o n V a l A d d r A d d r V a l A d ' T a b e l a 1 3 ' [ U F ] A d V a l A M A d 2 A d 2 V a l C o u n t r y C o u n t r y V a l L o c L o c V a l Z i p Z i p V a l F u l l A d d r F u l l A d d r V a l O l d O l d V a l C a t C a t V a l M s r ' T a b e l a 1 3 ' [ R P P S   p o r   U F ] M s r A F S u m M s r V a l M s r C a l c F n A n y M e a s F A L S E A n y C a t V a l F A L S E # X C o o r d X C o o r d V a l Y C o o r d Y C o o r d V a l # # C u s t R e g C u s t R e g V a l C u s t R e g S r c C u s t R e g S r c V a l # " & g t ; & l t ; A n n o t a t i o n & g t ; & l t ; S t a c k e d O f f s e t & g t ; 0 . 5 & l t ; / S t a c k e d O f f s e t & g t ; & l t ; C o l u m n O f f s e t & g t ; 1 & l t ; / C o l u m n O f f s e t & g t ; & l t ; B a c k g r o u n d C o l o r 4 F & g t ; & l t ; R & g t ; 1 & l t ; / R & g t ; & l t ; G & g t ; 1 & l t ; / G & g t ; & l t ; B & g t ; 1 & l t ; / B & g t ; & l t ; A & g t ; 1 & l t ; / A & g t ; & l t ; / B a c k g r o u n d C o l o r 4 F & g t ; & l t ; I s A u t o m a t i c B a c k g r o u n d C o l o r & g t ; f a l s e & l t ; / I s A u t o m a t i c B a c k g r o u n d C o l o r & g t ; & l t ; T i t l e & g t ; & l t ; F o r m a t T y p e & g t ; S t a t i c & l t ; / F o r m a t T y p e & g t ; & l t ; T e x t & g t ; P a r �   -   2 8 & l t ; / T e x t & g t ; & l t ; T e x t T e m p l a t e & g t ; { 0 } :   { 1 } & l t ; / T e x t T e m p l a t e & g t ; & l t ; F o n t S i z e & g t ; 1 8 & l t ; / F o n t S i z e & g t ; & l t ; F o n t F a m i l y & g t ; S e g o e 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T i t l e F i e l d & g t ; U F & l t ; / T i t l e F i e l d & g t ; & l t ; T i t l e A F   x s i : n i l = " t r u e "   / & g t ; & l t ; D e s c r i p t i o n & g t ; & l t ; F o r m a t T y p e & g t ; S t a t i c & l t ; / F o r m a t T y p e & g t ; & l t ; T e x t & g t ; A m a z o n a s   -   2 0  
 A c r e   -   3  
 A m a p �   -   3  
 R o r a i m a   -   2  
 & l t ; / T e x t & g t ; & l t ; F o n t S i z e & g t ; 1 6 & l t ; / F o n t S i z e & g t ; & l t ; F o n t F a m i l y & g t ; S e g o e 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F i e l d F o r m a t & g t ; & l t ; F o r m a t T y p e & g t ; T e m p l a t e & l t ; / F o r m a t T y p e & g t ; & l t ; T e x t & g t ; { 0 } :   { 1 } & l t ; / T e x t & g t ; & l t ; T e x t T e m p l a t e & g t ; { 0 } :   { 1 } & l t ; / T e x t T e m p l a t e & g t ; & l t ; F o n t S i z e & g t ; 1 6 & l t ; / F o n t S i z e & g t ; & l t ; F o n t F a m i l y & g t ; S e g o e 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F i e l d F o r m a t & g t ; & l t ; D e s c r i p t i o n T y p e & g t ; C u s t o m & l t ; / D e s c r i p t i o n T y p e & g t ; & l t ; I m a g e S i z e & g t ; M e d i u m & l t ; / I m a g e S i z e & g t ; & l t ; A n n o t a t i o n D i r e c t i o n & g t ; R i g h t & l t ; / A n n o t a t i o n D i r e c t i o n & g t ; & l t ; N a m e s O f C o l u m n s T o D i s p l a y   / & g t ; & l t ; C o l u m n A g g r e g a t i o n F u n c t i o n s   / & g t ; & l t ; / A n n o t a t i o n & g t ; & l t ; C o l o r S e t & g t ; f a l s e & l t ; / C o l o r S e t & g t ; & l t ; C o l o r & g t ; & l t ; R & g t ; 0 & l t ; / R & g t ; & l t ; G & g t ; 0 & l t ; / G & g t ; & l t ; B & g t ; 0 & l t ; / B & g t ; & l t ; A & g t ; 0 & l t ; / A & g t ; & l t ; / C o l o r & g t ; & l t ; / I n s t a n c e P r o p e r t y & g t ; & l t ; I n s t a n c e P r o p e r t y   I n s t a n c e I d = " L a t L a t V a l L o n L o n V a l A d d r A d d r V a l A d A d V a l A d 2 A d 2 V a l C o u n t r y C o u n t r y V a l L o c L o c V a l Z i p Z i p V a l F u l l A d d r F u l l A d d r V a l O l d O l d V a l C a t C a t V a l M s r ' T a b e l a 1 3 ' [ R P P S   p o r   U F ] M s r A F S u m M s r V a l M s r C a l c F n A n y M e a s F A L S E A n y C a t V a l F A L S E # X C o o r d X C o o r d V a l Y C o o r d Y C o o r d V a l # # C u s t R e g C u s t R e g V a l C u s t R e g S r c C u s t R e g S r c V a l # " & g t ; & l t ; C o l o r S e t & g t ; t r u e & l t ; / C o l o r S e t & g t ; & l t ; C o l o r & g t ; & l t ; R & g t ; 0 & l t ; / R & g t ; & l t ; G & g t ; 0 . 4 1 9 6 0 7 8 4 8 & l t ; / G & g t ; & l t ; B & g t ; 0 . 4 & l t ; / B & g t ; & l t ; A & g t ; 1 & l t ; / A & g t ; & l t ; / C o l o r & g t ; & l t ; / I n s t a n c e P r o p e r t y & g t ; & l t ; / P r o p e r t i e s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- 5 & l t ; / X & g t ; & l t ; Y & g t ; 7 2 3 & l t ; / Y & g t ; & l t ; D i s t a n c e T o N e a r e s t C o r n e r X & g t ; - 5 & l t ; / D i s t a n c e T o N e a r e s t C o r n e r X & g t ; & l t ; D i s t a n c e T o N e a r e s t C o r n e r Y & g t ; 0 & l t ; / D i s t a n c e T o N e a r e s t C o r n e r Y & g t ; & l t ; Z O r d e r & g t ; 0 & l t ; / Z O r d e r & g t ; & l t ; W i d t h & g t ; 3 9 7 & l t ; / W i d t h & g t ; & l t ; H e i g h t & g t ; 1 4 8 & l t ; / H e i g h t & g t ; & l t ; A c t u a l W i d t h & g t ; 3 9 7 & l t ; / A c t u a l W i d t h & g t ; & l t ; A c t u a l H e i g h t & g t ; 1 4 8 & l t ; / A c t u a l H e i g h t & g t ; & l t ; I s V i s i b l e & g t ; t r u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1 8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1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1 2 & l t ; / M i n M a x F o n t S i z e & g t ; & l t ; S w a t c h S i z e & g t ; 1 6 & l t ; / S w a t c h S i z e & g t ; & l t ; G r a d i e n t S w a t c h S i z e & g t ; 1 2 & l t ; / G r a d i e n t S w a t c h S i z e & g t ; & l t ; L a y e r I d & g t ; 9 8 1 6 3 1 d d - d e 8 1 - 4 8 0 c - 8 e 3 c - e f 0 9 4 5 4 3 4 4 f 1 & l t ; / L a y e r I d & g t ; & l t ; R a w H e a t M a p M i n & g t ; 0 & l t ; / R a w H e a t M a p M i n & g t ; & l t ; R a w H e a t M a p M a x & g t ; 0 & l t ; / R a w H e a t M a p M a x & g t ; & l t ; M i n i m u m & g t ; 1 & l t ; / M i n i m u m & g t ; & l t ; M a x i m u m & g t ; 3 6 0 & l t ; / M a x i m u m & g t ; & l t ; / L e g e n d & g t ; & l t ; D o c k & g t ; B o t t o m L e f t & l t ; / D o c k & g t ; & l t ; / D e c o r a t o r & g t ; & l t ; / D e c o r a t o r s & g t ; & l t ; / S e r i a l i z e d L a y e r M a n a g e r & g t ; < / L a y e r s C o n t e n t > < / S c e n e > < / S c e n e s > < / T o u r > 
</file>

<file path=customXml/item3.xml>��< ? x m l   v e r s i o n = " 1 . 0 "   e n c o d i n g = " u t f - 1 6 " ? > < V i s u a l i z a t i o n P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- 2 1 . 6 0 2 1 5 9 5 0 0 1 2 2 0 7 & l t ; / l a t & g t ; & l t ; l o n & g t ; - 4 6 . 8 9 6 6 7 1 2 9 5 1 6 6 0 1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9 0 5 0 3 6 1 9 9 7 5 5 7 8 8 & l t ; / i d & g t ; & l t ; r i n g & g t ; 4 _ o - 7 g 3 x 1 C x r D u o n j L m g 2 7 B n v _ 0 B i q 8 J 1 y o _ K z w 3 2 M w 5 h 3 D m 5 2 0 D 1 i 5 1 C i 9 l 5 C h _ i m Q 2 z 0 k E 4 p 6 r C o 3 m q T i k 8 p G p 3 9 F 7 j 9 F 5 p s 4 B g m 6 h K i 1 v G y 9 2 I w z r D _ 5 0 E t u z I g 7 g K 6 2 g j B 0 2 q N i z x G q g g D p 8 p B 5 h 5 B v q p k B - 3 7 L y h n q C y 0 i D y y 9 h H k h x P 8 2 3 1 G g 5 8 a w j g s D o x o 5 C v w l 7 G m 7 s k C 3 r - C j x r w H h n 8 N v h 2 Q s p 1 4 D 6 l x s C 3 q 4 z B y 3 i i B 5 i t P v x z E o 2 u K 4 g k F t 7 1 P 0 5 j B _ 9 x D t v 6 I 6 p 6 V g h 7 B k 4 v F q o 6 T g j o F t 0 y 9 B l o 3 l B y y r 7 C n x 6 g C 7 h x i H s s I 2 p E 8 y m R 2 - 4 l C k - 4 3 C i 6 g j E l _ i 9 B w _ v 0 H p 5 0 v C r 9 g s C h h 9 o B 5 p 9 2 B h 5 x o C t o y l B 2 w - u C m 7 r H j 2 5 C m l r P s 5 i G g n r d 5 l 8 o B i 1 9 J z j 1 B q 8 1 B 6 8 o M u x r C z p i J 7 7 1 G h h q D 6 8 k D i s p p D w 2 o D l 3 o P - u i D g k o F l 1 t G w n m C 0 n j H x v x T u t m N l o i C 1 j v I 4 - l C x j q B q z 5 M v x i M 6 x 4 J - j 7 G l r l N 5 r h P i h p 9 B 6 _ f z q i F x 5 1 X x 3 o E 4 1 t J 8 l a m v K 4 7 n B t y 5 C p 8 2 B 7 0 F w _ i D s v v D 5 4 s L q 3 j E 2 7 t H x 2 s E v i M p o g D q 0 G k 3 p D g m G t p 3 G p 6 v B 5 7 4 B w m 3 O y r 2 C 2 y i M k 0 w H w 3 H q h _ E k i T z v w I h t q F 2 8 Q g v m B 2 u l F 3 h v J q l 7 D p 7 x E q 5 I v h 4 B 2 x z g C m o q H x 6 - C u q 2 B g p q C w 3 p C k 9 6 H k _ m C h u 1 B w v n H 6 5 i D o n v E g 6 - O u 6 m V 2 x w C 9 8 v B i p j D - k r C 0 2 7 G 8 l a j k V m i l B z q n D 3 q y B 3 k r E 1 s l B 3 g W v 6 m I 4 4 w C 5 - y C n - R o p v B _ n 1 B l 4 Y 7 0 y T k i _ G z 0 p D i - 1 h B 2 x 1 0 B s r n j B p x 8 3 C i y g o G 8 p k k D 7 0 4 k C g k z i E t k z k U u 2 i _ H 4 n g 7 M 9 j D & l t ; / r i n g & g t ; & l t ; / r p o l y g o n s & g t ; & l t ; / r l i s t & g t ; & l t ; b b o x & g t ; M U L T I P O I N T   ( ( - 4 7 . 0 3 7 8 3   - 2 1 . 7 0 9 1 8 ) ,   ( - 4 6 . 7 5 7 3 2 9 9 9 9 9 9 9 9   - 2 1 . 4 8 4 0 0 9 9 9 9 9 9 9 9 ) ) & l t ; / b b o x & g t ; & l t ; / r e n t r y v a l u e & g t ; & l t ; / r e n t r y & g t ; & l t ; r e n t r y & g t ; & l t ; r e n t r y k e y & g t ; & l t ; l a t & g t ; - 2 2 . 5 0 6 7 4 0 5 7 0 0 6 8 3 5 9 & l t ; / l a t & g t ; & l t ; l o n & g t ; - 4 8 . 7 1 8 6 0 1 2 2 6 8 0 6 6 4 1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5 6 4 0 4 9 3 9 7 5 4 7 0 2 0 & l t ; / i d & g t ; & l t ; r i n g & g t ; 4 l k o y 5 9 w 8 C x g m o B 8 g o c 6 l t D k - o F y z h P p - 3 D q h v D 8 3 - X j k j B l y s D m y q u C _ p 0 X q g 8 o B z z t _ C r g - n C h o 8 G z h 0 R y w m J 7 v r N o 6 z S _ 8 s Q _ 9 l K g u h R q _ 1 H _ 7 s C 9 3 n C 3 q 1 C j x 7 H 8 8 q B z 0 5 B 5 _ _ B 6 g r E g t 1 G t r 6 T y 2 - B j r n I 1 r g C 3 m 8 G n u g C y 0 _ C s y y H v l w E g p m I l 5 a o 7 9 D o m 4 D o 0 u C w 9 g T w 6 z B h k 6 D z w S m i j I 4 w r C r j j E - z 3 D 9 i q D h 0 x J v k 1 K r p y H t 5 i G k i 2 B 6 6 v G 7 l 6 E x 6 n B n j - D p t m D h t Q _ _ s P z t 0 H 1 y 3 D 2 y 5 B - q i G 8 r l F q x t D q w 7 B o s 7 B j 1 0 M n t l F 4 _ m S m w p a 2 _ 7 K i 6 7 p C 6 w v G 1 5 t p C p k m M l o 2 x E w 5 s L 7 z k c l p 9 Y n g g 6 B 4 m _ N q s 1 q B - j n T 1 g 1 b - 7 u N j 7 m v B w w 5 Q x v z O n 9 6 v J h l x X 7 j y 2 C 7 8 2 p C 1 q 6 d 0 o 6 j B 7 l 4 V 3 q h 4 C w p l 0 E - n w 1 G t t p e 5 - q 6 C y o l J 3 n i H 8 r T 6 1 w H s 6 p G k h 7 J 9 n 9 I s m k O j o h G _ 0 s B n s o C x j 7 C 6 0 s B u v 2 C o z j B 1 k h C i i h L 2 r g C y 6 q C 7 n q E 3 1 8 D v 9 h 7 K k l 3 t B p j 7 7 C 5 i t v H g k 5 5 E o j 8 g F 5 q x s B y p x F g 8 y 5 D 0 l 8 M _ j 7 7 G 4 w - 6 D 1 r p 0 D k v x D 7 7 s y C 0 2 t D h p - K i 6 2 G l u z y B t q q a v g t B y k k Z v s s J 0 t n Q j x 1 D m x _ O 9 k i F m 9 z T 0 3 t C 9 j v c s j k E 2 t k N x h n C n p y o I _ x x G n x Y s 6 r E 5 7 x G z 4 r a k 6 r i B 3 o 7 b u t i C g q i F p q w D o i z R 2 1 y w C _ 4 0 i C 5 1 h C _ y 9 B 9 j 0 q F - 8 r Q & l t ; / r i n g & g t ; & l t ; / r p o l y g o n s & g t ; & l t ; / r l i s t & g t ; & l t ; b b o x & g t ; M U L T I P O I N T   ( ( - 4 8 . 8 2 6 5 7   - 2 2 . 5 6 0 9 9 9 9 9 9 9 9 9 9 ) ,   ( - 4 8 . 6 2 0 9 7   - 2 2 . 3 7 1 4 9 ) ) & l t ; / b b o x & g t ; & l t ; / r e n t r y v a l u e & g t ; & l t ; / r e n t r y & g t ; & l t ; r e n t r y & g t ; & l t ; r e n t r y k e y & g t ; & l t ; l a t & g t ; - 2 0 . 8 0 6 7 2 0 7 3 3 6 4 2 5 7 8 & l t ; / l a t & g t ; & l t ; l o n & g t ; - 4 8 . 8 0 7 0 6 0 2 4 1 6 9 9 2 1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2 3 8 6 2 5 3 6 6 3 4 3 6 9 2 & l t ; / i d & g t ; & l t ; r i n g & g t ; 0 1 o r r 4 t q 4 C n o 8 H s v 6 G 8 1 9 m N 1 5 v Q 3 x 1 B v _ o H 7 5 h 6 B - y g 0 G 6 7 i h b u l 7 u B 1 t k C z 2 n E u r y B 5 v o O - 6 j Z 1 y q I 5 r h E y p 9 o B j 6 7 G o 0 h R _ o 1 Z l l 0 C r _ m T o - v B u 8 _ F x y p S 2 v _ M o x z e y _ z u B v k 7 D i p v D - 4 l H 8 8 v F p 6 j H 1 t r B 1 7 6 B u 1 3 H 1 3 m K 2 p p K p h m H j q k I k i s B 6 y g C g y 1 D m w M 5 l - E g 2 H 5 n - L v 9 3 E u 6 x c 1 x b n y p D _ x w U t - v G 8 0 7 q B 2 i o b q j D _ z p X x _ 3 Y z 1 2 O k j i t B u 9 n h B 6 v _ C 1 t 6 B h - w C 7 4 u U k y g N s i v M l r z K m n u _ D n w 6 y B g 8 h B p 8 w 7 C - r 6 2 J 2 n 5 p B p n 1 7 B i y 8 h H h 9 h p y B o y 5 - I n o t 4 Q 9 0 2 B 3 v 5 M o x y K h 4 1 1 B 5 q 6 H m 5 8 N q 5 r C 6 o q J i u z g C 7 y k I n z 6 S l 3 q D i v l r B 9 t x C q j 7 y C k q x E & l t ; / r i n g & g t ; & l t ; / r p o l y g o n s & g t ; & l t ; / r l i s t & g t ; & l t ; b b o x & g t ; M U L T I P O I N T   ( ( - 4 8 . 8 9 0 4 9   - 2 0 . 8 4 4 6 7 ) ,   ( - 4 8 . 7 1 7 2 0 9 9 9 9 9 9 9 9   - 2 0 . 7 2 4 9 7 ) ) & l t ; / b b o x & g t ; & l t ; / r e n t r y v a l u e & g t ; & l t ; / r e n t r y & g t ; & l t ; r e n t r y & g t ; & l t ; r e n t r y k e y & g t ; & l t ; l a t & g t ; - 2 2 . 7 4 0 8 1 0 3 9 4 2 8 7 1 0 9 & l t ; / l a t & g t ; & l t ; l o n & g t ; - 4 4 . 1 3 5 9 1 0 0 3 4 1 7 9 6 8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5 7 2 9 6 0 6 0 6 1 4 5 7 4 0 8 4 & l t ; / i d & g t ; & l t ; r i n g & g t ; 7 w y _ p 9 _ y x C p m 9 Z y y s H 7 y - D l 9 8 F - 8 q 7 C 2 n g B n k u B 1 3 t B j h x S _ k 4 C _ 1 6 V 2 4 o V k 4 _ w L _ 0 a 1 - w d x _ 1 I p 5 n I _ g - N _ r 8 o B o 4 x O 5 q n P n n 0 C 8 k - F 9 0 j E 5 1 V 9 7 q D - 6 c q q 8 W t h _ C x 1 s T 6 7 7 E h - m B - k q E 0 h r E z p 1 W q i o D u u 3 F 0 - p C n j z O x u _ V n g x J v k 2 N 5 k 9 T w _ v B 5 v 1 B k 5 J w k 6 D i i Q q 5 p D _ 8 0 E m w u D u n 7 C j 8 r H 2 9 K v h N q l t P 5 j 5 B 0 0 z M y p 0 I x 0 5 9 C u q 5 R m 3 4 F 2 p n D 7 6 8 D s g 7 F x l w F v x n J n 6 a u 3 q B o r 0 D o t m F 4 x i L 2 t 5 C 5 v m B s o w E 1 j g b 0 0 t L j z w C 9 g _ C h l 0 G 3 l n I - 1 j M o l 3 T w - 4 B 6 g z 3 B 9 2 2 9 B n s o y C v 4 5 O z p i H r z h M i y n E l _ u j B 7 i i n E s 9 9 e 4 p q G 6 w Q q 1 M _ s 0 D 1 k x P 2 2 0 T n _ 8 B x m 0 L l x j G 8 l g E _ 4 n U u 2 g C u z 8 B y - 9 k B n 2 c x 0 5 N 6 v 8 B o m v C g 0 8 D m w o B w i i B l 4 2 r B 0 s M i m l L - u _ 1 F 9 u m L q _ t D _ i 6 j I 3 - L o 1 9 L 5 x 7 n H m p w 0 B m u r 8 D x 4 8 S p _ 3 1 B r v q i C v 4 0 D y h p y B o h t n B 9 9 2 U 4 8 2 P 7 y u F g - q i M t z 1 S o t o W o h 2 C u n - o B u w w B o 3 l B o r p B s n w E 9 7 r J 5 z G p 5 h k B s h v L q y 7 G k r r K m j u I u 2 l F 8 z 1 N m j g D 4 8 z H l u e 3 4 4 P u m 5 G h p - N r 8 5 E p s w f h t 7 j C w 0 - D k u 6 F _ s n C u 5 w G i z f y 6 i l G p 4 7 x M h 9 q P 3 - v E z x x a o x 0 X m s y H x 8 m m H m t 7 f g h 6 G 9 i 3 e r 0 1 _ G s 2 y F p t 6 H r x j q C i t I v 1 u c 1 j r C - s h Z - o c x 3 v C 8 5 f p x R 8 s x G m 1 q I 3 m k D - _ l G n k m i B s - 1 F o r q J 6 h u H 2 k p i B h p G k 5 l H r l 4 H 0 2 n P _ o o F 0 0 h B q n v B 9 s t D j 0 0 E j 2 V 5 q f p h k B j _ p B n - 6 C 9 x m F u 8 1 H - s u J w 9 0 D 4 w m E l w 8 C 7 i 0 D s 0 k F 1 z o D i 6 1 E m w O j u 5 B k 0 9 I n - 3 B s z z B o h 1 B 5 h - I 9 t 8 B v m h F _ k _ C o p z G g - T p w _ J g x _ D 8 5 u E j 6 5 G w q 6 C g w _ E x q _ G t 9 k C m m 4 H x y y E s 0 s E s 1 j J n 4 x H l 3 V r z u D r l - 4 B 1 - - n G y y 9 C q 0 V C 9 k 9 W w o n C 2 t v b v 6 7 X i r p E m z k J s q g H & l t ; / r i n g & g t ; & l t ; / r p o l y g o n s & g t ; & l t ; / r l i s t & g t ; & l t ; b b o x & g t ; M U L T I P O I N T   ( ( - 4 4 . 2 4 2 8 0 9 9 9 9 9 9 9 9   - 2 2 . 8 6 5 7 3 9 9 9 9 9 9 9 9 ) ,   ( - 4 4 . 0 4 3 8 4 9 9 9 9 9 9 9 9   - 2 2 . 6 7 4 8 7 ) ) & l t ; / b b o x & g t ; & l t ; / r e n t r y v a l u e & g t ; & l t ; / r e n t r y & g t ; & l t ; r e n t r y & g t ; & l t ; r e n t r y k e y & g t ; & l t ; l a t & g t ; - 2 3 . 5 8 1 3 1 0 2 7 2 2 1 6 7 9 7 & l t ; / l a t & g t ; & l t ; l o n & g t ; - 4 6 . 0 3 6 5 9 8 2 0 5 5 6 6 4 0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2 1 2 5 1 3 3 5 7 7 9 1 2 4 4 & l t ; / i d & g t ; & l t ; r i n g & g t ; r j z n 7 8 h 3 4 C - 9 h o F l 6 - S m j 6 w B n v 6 i B j 7 u L 4 k z E w 6 8 C 4 w k B m s z 8 B s r h g D k 5 8 B j r n k E 1 h - Q x - 8 M u 4 w Q 1 5 u G q i 1 X j m k T 5 1 l Y 1 q n k D 0 2 s Q - 8 1 _ B u l p Y y 3 w i D z v k v D p v h H n 3 x b 3 - _ E 3 n u w D p m z B y 8 8 R 3 r k F p 7 6 F j 0 j C 2 i o D m r p g C _ v q a s h z t F y m p Q q 5 i S 6 3 u X _ w t O 7 r s D r k l J s u 9 Q 7 4 0 J z 3 v D g m s E o 8 g D o 8 z v C 0 7 n D 9 p r D i s Z x h m F u 8 w I 1 n 0 D 6 1 g Y w u y C l 4 p B t y _ B s z h B p u R t t m D t w t G j u Q r r z D q 5 7 D 1 o z Q o u n B k 4 9 B 5 7 u C h 8 h B v t 5 B s r m T g 6 m C - t H h k q B n h P v 9 n B l y w B k 7 5 I 6 1 1 H t k m C 9 l r K 5 r T n 6 u C g m I o 3 3 W t 8 m B j z W g q L h y l H 3 5 r D q p z E 7 7 m B n r u T - s 2 B 8 m Y h l p B g i m E - s 0 h B q 0 4 F x p r B s s - B z r y T 9 - u D s s y a 2 3 F m r i E s p k V n v 5 z K - y j x F p 7 j Z 8 t p U 4 q 7 H 2 i x i L u t i Y o z 8 8 O q g 5 - K 3 5 4 C q v T s p z B x 4 m K l y 6 B - l - S k l 2 C i g j I y u 0 C _ j 8 H q - h B 5 4 p C r v z M y _ j E 9 0 y D 9 p r B q o - B i _ 0 E 2 k n G 4 x l B m 1 8 n B w s l 2 B 4 v 8 F 6 v 0 B _ m 4 K n n n E 3 4 q W 8 z r E v p - C k x 2 a g 8 2 B t 9 j C 2 g n M w 9 6 J h - 0 F m z 5 G i v q F y 1 2 F g 7 k B 3 l w Z y m a _ g o G 8 1 o F z g v C 7 i j F o k j U z m 1 P x 7 6 G l 1 1 j B 0 g m C - z _ D g y 0 E 3 x u B 7 9 x C 8 v 1 L w - _ P i 2 1 B k 3 x D j 1 t H v s o H 1 3 p V z i 2 H q 7 q C y g 4 P j x c s l 9 r B j 1 e 2 7 x I n l 9 E v _ n B o 2 5 G p l t I 6 p 5 C 7 1 4 x B u t 5 M z 9 8 V - t h N 9 1 n H r 6 S 9 n i B n l 3 D g n 2 E o o m E r v 6 B 8 5 h I 0 y v C s k t F g 5 h B q 0 L 5 u 8 B u t h D k z - E 2 v G 3 q w n E q l 5 D y k 9 F z 4 y m D w x h m B 8 p u Z 8 9 v I r 1 y E y j 8 B x k 3 F 4 m o F w 1 x G 7 u l L g _ Q r g c w 5 i B - 8 h D w s t B o z t B 9 k P 1 1 V j u H j 5 R i o I g o i T z o w P p - 8 I u s m 8 C i 5 v d j i 5 S k 9 k I r x i n B r _ s C h i o H m 4 _ I u 8 1 0 B 2 w 3 t B h u w Q 5 i 2 l C g n i J 8 y 5 B 5 z 7 y I - k k D - 3 5 E g n w B g s v l B 2 7 y q C v 4 g R 3 g - F - q 1 H x h l W j x k H 8 p h C n o u 9 B r h r 5 B 1 n l K j 9 3 b 8 j t j B o k 3 C 7 g y 3 L q 6 z l E 5 2 y o C u 4 - F j i q Z n v 1 P - 8 u Z x n t B t y g E t g s 0 B t r 8 J i u 6 O 6 0 n L & l t ; / r i n g & g t ; & l t ; / r p o l y g o n s & g t ; & l t ; / r l i s t & g t ; & l t ; b b o x & g t ; M U L T I P O I N T   ( ( - 4 6 . 1 1 2 5 3   - 2 3 . 7 3 6 4 3 9 9 9 9 9 9 9 9 ) ,   ( - 4 5 . 9 1 6 9 9   - 2 3 . 5 0 7 1 9 9 9 9 9 9 9 9 9 ) ) & l t ; / b b o x & g t ; & l t ; / r e n t r y v a l u e & g t ; & l t ; / r e n t r y & g t ; & l t ; r e n t r y & g t ; & l t ; r e n t r y k e y & g t ; & l t ; l a t & g t ; - 2 1 . 6 7 1 7 6 0 5 5 9 0 8 2 0 3 1 & l t ; / l a t & g t ; & l t ; l o n & g t ; - 4 9 . 7 4 2 2 4 8 5 3 5 1 5 6 2 5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3 3 9 6 4 0 8 4 9 6 6 1 9 6 3 & l t ; / i d & g t ; & l t ; r i n g & g t ; _ j h m o w h 5 8 C h s E s h F y m S i l w F x 9 I 9 g d s x a u x Z 2 y V p x 1 B 7 n n B q 0 O h 4 N 1 z q C g 4 O - - M 4 h 5 B r o X v s 4 B j y f u 3 I h g P 0 4 8 B h l p C x z t K 5 u N m 6 y G 4 7 p B 1 9 _ E n 8 t I r t z 0 R 8 y w i B u x 5 g C _ p t B h 2 j D g y 1 6 B k r 7 z E u t h y L 6 o m L s 2 1 o B n n 1 4 y B 4 k 6 o C - s u o F y x _ g B _ 6 u O l s x F u 1 k 7 H _ r n k B p h p 2 B i s p m Q s l o 1 D k t 4 B r t w H g 3 1 V 1 3 h x C v y k B _ 7 j a z o p 2 B 8 l r 8 C r n w 2 B p j m 8 B 1 z g B n 3 - u C 6 m x I x 0 g V k k t g B 8 u o B v 1 u 9 B t 8 i l G x 8 n w B 6 x u I h y 4 G r k h E u - 0 q B n 4 3 M i v t x B q h s J u z u i B p _ x _ B j 7 y W u 3 8 E l g 1 a u 8 0 5 B m - 3 B 1 r 1 P w _ p N i y g B q 3 9 F z h m L 9 t l Q 0 z 2 S k h u B m v W o - w R m 1 w h N k z n k D y y _ G v z _ D j 1 3 8 E u - p G x z 5 X g h x p C m _ t K 8 i 2 b 8 z 5 V 0 4 q M q t z 5 D 7 1 7 4 E g p 0 H g s v R 1 t q i B j 5 - E 4 - - C x 2 i K s r q D g o 5 M g - o H v q z M 0 o h t C 6 i - S 0 p p B 1 l 1 C m h n B n r i k D 6 x o D s l C 9 u h g C u _ 6 v C y u u 7 B z m 6 w F 9 m j V g o o B 4 4 2 O g v - D v j 3 B z k h C s t q B w 7 T g 6 1 D j k 8 K g 4 m B t p V 7 2 X i x 1 B h g o C v l _ D z i t B 7 - 9 B q u z G & l t ; / r i n g & g t ; & l t ; / r p o l y g o n s & g t ; & l t ; r p o l y g o n s & g t ; & l t ; i d & g t ; 6 4 6 0 4 1 8 6 7 2 9 9 2 1 9 0 4 6 8 & l t ; / i d & g t ; & l t ; r i n g & g t ; - s 9 j t z i t h D w v u _ F 6 0 l w B v 0 3 h B 4 7 m E 5 g m B q o n C q w 3 F 3 w 1 u C m 0 j U j u s F 6 x m L s i H _ o k V q g 5 p E q 0 6 w B 0 3 r T _ u n I 0 o u E 8 k 7 d x 8 _ g B - q V 5 9 - D i g b - m 0 W r w l B t w 0 d x p z w D 7 1 q r B 8 2 d w v j P s 7 1 D n 5 t c h 2 8 B 6 5 1 B w s q B w 1 h O g z z F k x v I 6 q k p E 6 k r O 4 k 2 x C 2 n n B z z 8 n B h k r 2 F & l t ; / r i n g & g t ; & l t ; / r p o l y g o n s & g t ; & l t ; / r l i s t & g t ; & l t ; b b o x & g t ; M U L T I P O I N T   ( ( - 5 0 . 5 0 4 8 2 9 9 9 9 9 9 9 9   - 2 2 . 6 8 3 1 6 ) ,   ( - 4 9 . 5 4 8 4 3   - 2 1 . 4 8 9 1 1 ) ) & l t ; / b b o x & g t ; & l t ; / r e n t r y v a l u e & g t ; & l t ; / r e n t r y & g t ; & l t ; r e n t r y & g t ; & l t ; r e n t r y k e y & g t ; & l t ; l a t & g t ; - 2 3 . 3 9 7 3 8 0 8 2 8 8 5 7 4 2 2 & l t ; / l a t & g t ; & l t ; l o n & g t ; - 4 6 . 9 9 3 2 5 1 8 0 0 5 3 7 1 0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8 7 0 3 4 7 4 7 3 8 7 9 1 6 & l t ; / i d & g t ; & l t ; r i n g & g t ; p p p 5 0 x 6 q 6 C s 4 5 C 8 q 7 7 B 7 3 9 T u x b _ 9 r l D l _ q 7 E y p r 1 B - 8 z Q 7 r y r J 8 2 v H 9 w q d k x k E h l w V r j v Q q o y B 7 k _ U 0 y - B j 0 g B s _ Y 2 u d s y i C n k x C o z t L i k v D o w i F 9 k z I 7 m 8 B v j j H j n n C r i z g B v v e y 2 X _ 8 o N h 1 9 U x p m H k 1 s Q y - m E 6 k r D x k 8 B g i s F i 2 Y - v 7 G 2 p i F p k b 7 w 0 F _ 2 p I j y M n 7 8 B 1 j K m q w C 7 v X 7 s z G 9 w j z B v r l J m j 7 H 3 w m r D g 8 h M h - z C u t i D h k v G r z w B j - h E y t u C z w n G 8 1 y D 5 v s G z 9 w J 3 h w D r v r B 2 _ i G g m 7 B m - 6 B s z _ J s l 0 P v z h x B q z 1 N y n w E k 8 h O n y 9 I 8 9 m B 4 8 j M x 2 x C 8 r o B - m w G - s R 6 g o C 1 s v C 4 - 9 B v x z K 4 9 k i B x 0 w K 4 8 1 2 B 1 t l 8 L h 4 k F p u r D s z X g 7 0 G u 8 V 7 u c 9 1 4 B s o v B n n x B j 3 g E 5 y z C i 6 - C 4 p w B i 2 l D 3 m s M 1 - o B p g p P n 7 n B r 7 5 E 4 w q S 5 r n C 1 n k C i 4 4 M 1 q r C - z y D 8 n 3 Q 2 x q B q z 1 C 8 2 0 E 5 z Z w 0 e v n h G m p p S h m _ H r q j B 1 i _ B i g 8 D 4 9 _ B 6 1 2 W s 6 k B v u 3 L u _ m B 7 m t Q j n o D 5 3 z B 1 r 6 i C n h 3 T s g r K p 7 0 B x 8 m E r t h C x n P t g x Q k s w D - v 4 D o 3 w B 8 n T i t y C v g y I g g _ K g m j C u i o F o 7 - C _ 1 s B j i 0 6 B w w h K v t 1 K _ 3 w I j p L h 5 9 D k 7 9 G i m - F 2 g l E k q x S r x 8 D 7 t i F p 1 i C x o 6 C _ y 3 D i x 2 F 0 4 - u B 0 6 j K _ v 6 F s w t E j g q E 0 4 q C o y v T 2 - w C w 0 W 7 i y O 9 3 u B 2 x w C k y k B 1 p R 1 l 6 B v w 5 E l y 5 C p r 5 C 9 u 0 S 9 i k D h 7 j G - m a o _ Q 9 z 3 F 2 x 4 I m p o C j 9 s b 2 j a 8 7 F i 3 v D w _ M w u 1 C y 1 9 D - s i H & l t ; / r i n g & g t ; & l t ; / r p o l y g o n s & g t ; & l t ; / r l i s t & g t ; & l t ; b b o x & g t ; M U L T I P O I N T   ( ( - 4 7 . 0 4 2 6   - 2 3 . 4 3 5 4 8 9 9 9 9 9 9 9 9 ) ,   ( - 4 6 . 9 0 2 0 2 9 9 9 9 9 9 9 9   - 2 3 . 3 2 0 4 5 9 9 9 9 9 9 9 9 ) ) & l t ; / b b o x & g t ; & l t ; / r e n t r y v a l u e & g t ; & l t ; / r e n t r y & g t ; & l t ; r e n t r y & g t ; & l t ; r e n t r y k e y & g t ; & l t ; l a t & g t ; - 2 0 . 3 3 1 5 3 9 1 5 4 0 5 2 7 3 4 & l t ; / l a t & g t ; & l t ; l o n & g t ; - 4 8 . 3 1 2 7 2 1 2 5 2 4 4 1 4 0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2 4 8 4 1 8 1 4 3 4 3 6 8 1 2 & l t ; / i d & g t ; & l t ; r i n g & g t ; 5 9 j 6 u 4 0 s 2 C w z l h I o 6 u 7 D m t h j F 1 q i h B h 8 l v I h 3 w k C 7 z v V q v 5 h B g 5 - z J 8 0 p z B h 2 j K 6 l h l V 2 x 8 w D t n i _ C t n r T 3 j 8 H m i 8 f 3 9 x - q B x 9 o l B o 6 m S r 6 m q B p t 6 Y h u 0 8 E t 8 1 x P n m q t j D v t 8 I 2 x z w 7 B g g u u H l 9 p l C h l 1 x R k 7 5 p E w 5 p x F o 3 k 6 B m h 5 d 0 p _ F 3 s g q F y p 0 z D g q k k C y j g s C 5 7 u U l w 5 r B s 4 8 o B o - t Y z i 3 w D h u U u y i o D 8 n o j B i j s a y 5 x k B 0 i z 2 B 9 5 g Q 6 p g P p k k O 8 7 s h B m n 0 v B n l 0 N p u i K v t q r B 2 q s k G h q 1 D k o i h C h w w 5 F _ 0 p r E m y 0 H 1 1 6 I 4 y n U 2 7 5 j B k g 3 X l s m N j n j e 6 7 r Y 4 h _ - B o 7 1 l B j p 4 5 F u z 5 3 B x y n Z 8 r 9 6 G h s 4 b x - 3 m F 4 j 8 P z k z Y i 1 q 3 B m 6 o r C 4 0 j 7 B _ l l f q x p i F 1 0 7 M h - 8 m B w g 4 Z 3 1 3 U 4 s q I 1 7 v i E j 6 q t D 4 q w 1 C g _ 1 9 B 2 3 z Z r 4 v 8 C v 7 i t G p 5 k 7 D w 7 o s C 6 5 q G 2 i 3 m B - 2 9 p D m w 2 n B l 4 z g B y 3 w 5 K l 8 z j C k k 5 L 8 4 2 N k 9 s i G y x n Q i 4 0 w C m 4 z 2 B - t 7 L r m r 8 E h 7 i F q h - x L w 5 9 w O 3 - p v B o 5 g v B s 3 o w F 2 8 6 l L g 8 m l D p r 3 p B q h z - D i z u 8 H k u 2 n C 7 p _ u Q i 5 j o E 8 y y 6 E 0 g 7 0 n B s r 9 1 J t h 1 q B p y v - B _ 6 1 n O 4 t 4 o H 6 k 1 S 3 z q h d q k y o b r 8 5 2 E - 0 n u U t 2 - 0 B y r n w B 1 2 z t D o x 4 Y 8 m t s B j 3 j v G s 2 7 u L 3 1 6 p M p i l 0 H w h 9 l Q o 9 q h B 7 2 - 5 n B u 4 6 1 B _ p 9 5 X 4 o x l J - _ i i E w k 7 m Y 8 i 6 3 D 8 q g x W 7 v h 8 C y 4 m 4 E v 4 o - D 2 w t 2 D p o o g D 2 w y h F 8 w o p H & l t ; / r i n g & g t ; & l t ; / r p o l y g o n s & g t ; & l t ; / r l i s t & g t ; & l t ; b b o x & g t ; M U L T I P O I N T   ( ( - 4 8 . 6 4 6 3   - 2 0 . 5 4 6 1 6 ) ,   ( - 4 8 . 1 4 5 6 9   - 2 0 . 1 2 5 6 4 ) ) & l t ; / b b o x & g t ; & l t ; / r e n t r y v a l u e & g t ; & l t ; / r e n t r y & g t ; & l t ; r e n t r y & g t ; & l t ; r e n t r y k e y & g t ; & l t ; l a t & g t ; - 2 1 . 5 3 3 8 9 9 3 0 7 2 5 0 9 7 7 & l t ; / l a t & g t ; & l t ; l o n & g t ; - 4 1 . 9 2 7 9 8 9 9 5 9 7 1 6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6 9 5 9 9 7 9 9 0 4 0 4 1 0 8 & l t ; / i d & g t ; & l t ; r i n g & g t ; 9 r 2 h w y m 2 p C u 8 3 y C h h 6 0 D - w q K 6 m u O 0 v z 0 B l g k h D w 5 5 x Z p 9 7 X 5 w y j B 4 0 - q C 8 w - s B o h s v C 2 0 m O - - y z B p 5 v U w - v f s m 7 U 5 i o L u 6 1 Q 9 8 n C u i u Q 7 6 s W i l q f s h 7 V n 6 o 7 B l 1 j B n v 4 I l - s _ B r 4 j E 7 h v L p o _ V n n v Q - 5 6 r B 6 j o j E _ 0 6 h C g k r G x _ r R x 7 q D 0 6 0 C n 7 q I l q x G w k 5 P r - Z 2 j h C p r i U 0 x 5 Q 0 m v z B w 0 u B k i k C i 1 y d t 4 6 C 4 p z b 7 6 y I 3 o m C 4 3 p R l 7 z C 0 5 g D 8 m k F n g U g n 6 H h z 1 I s 7 8 C y q f 6 t l t k F 4 l n 0 n B z 9 i _ K p x y z g B u t t l i C k 3 m k B 2 9 j j B i 2 2 0 t B k 2 v 5 t B v n x B v u z B o h i a _ 9 m N s z 0 K u - 6 r B 7 _ W u t u S n 8 - T 1 1 5 X 6 z r W 6 o w 3 C h n z E h 8 y H u 6 0 i B 8 7 3 J 0 s w V i k 1 g B r v p R j j p I 9 z v p B u 1 f s y - o C w 1 z F 6 m 2 F r q i C z 5 y G h - g C z n l F l v g E x p y U l p 7 C - 0 7 F 9 z k M 3 o t B 1 7 o N w - 8 E y h 0 F r r y Y - u - e 3 7 x - B 5 v k V 2 o q k B x j 3 T t o 4 1 E 3 w y B x z u B 5 3 v K 1 n 9 2 E 5 v _ L x v 2 r B q 9 s B y h a - g k I s 8 t B r r m I i 6 - p E o u 5 6 B s 2 2 k B 8 p v B y 1 4 I 0 w x B j 0 q m B 0 _ y Q 9 - 2 r D 8 - 0 J 0 w t f x _ x g B 4 v w c v l w J t - _ C q 2 9 w B 7 n t H i 3 q K n - 8 G 4 3 8 L 2 1 j H 3 o 5 r C t z - m C j t l T 5 q v h B 4 8 r H y n y M 8 2 j m D 2 l w D p 8 7 K 2 o y C p r o w C v z k E l l u 2 B g _ 0 Y 4 l g M m 1 9 D 9 o 3 T 4 9 4 f x 8 5 e n r 5 Q _ h p C q n g G w z 6 S 1 o t V 0 4 2 B t n q L 2 p n E 1 v p 1 B 0 w w t D k n w O 1 l g U 5 q 8 K o _ q C 7 _ y K y _ 2 S 8 x s B y t 5 U l 4 j D 4 r 1 j C j w o R 8 x i R u j 7 G 2 i T _ 1 r C k k q N l 2 l L _ j y P 2 x t H t g w E 4 q k U i x 7 L i z b v l 6 D i y 8 C o p 1 D u i p E z 6 h D 3 x 1 D 2 9 p D 1 q 6 H 1 h u I s 9 m E z p y o B 8 6 3 1 B h l i e p z 5 N - v _ s F y 7 6 n C p j k Q 4 0 k q B i i h D & l t ; / r i n g & g t ; & l t ; / r p o l y g o n s & g t ; & l t ; / r l i s t & g t ; & l t ; b b o x & g t ; M U L T I P O I N T   ( ( - 4 2 . 1 1 6 2 7   - 2 1 . 6 4 0 0 6 9 9 9 9 9 9 9 9 ) ,   ( - 4 1 . 7 1 1 9 1   - 2 1 . 3 2 6 9 1 ) ) & l t ; / b b o x & g t ; & l t ; / r e n t r y v a l u e & g t ; & l t ; / r e n t r y & g t ; & l t ; r e n t r y & g t ; & l t ; r e n t r y k e y & g t ; & l t ; l a t & g t ; - 2 2 . 7 5 3 7 3 0 7 7 3 9 2 5 7 8 1 & l t ; / l a t & g t ; & l t ; l o n & g t ; - 4 2 . 8 9 0 1 4 0 5 3 3 4 4 7 2 6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5 7 3 9 9 0 3 7 4 3 8 3 2 8 8 4 4 & l t ; / i d & g t ; & l t ; r i n g & g t ; 8 q l q 9 g 3 u u C 2 Z r x F o 5 B s l D 3 B w C 1 S J m h C i y B 5 1 B z l C u y B i a 1 s E 7 B u f u l B v D 0 C v D v D 4 r B t 8 I m n G i N 6 G l - J i 3 0 D h _ O u E w 6 7 E o - t F s n g B r u G s n g B 2 w D h Q 5 c 7 3 e l 4 h B 7 F u 8 C o m D g E g E v o O t i B t v j E p u G j v B p B s t L k t L 4 r B q 8 C t r D z F 8 5 B 6 Q _ Z k f 3 T 6 M h I g N v L 2 E n D i B 7 Y u K 9 P 3 0 B l F u G v I v L m N 4 6 X k 0 I g s B _ k J v q M m q C 1 4 d i 6 8 B s t L - p T z 4 E y z I s w D t w K t - F m r F j p M q y C 0 9 P - n B v 9 U m w l C 8 v 5 Q u s m B 2 p R 9 6 V k 3 p B l z d 2 7 0 B p k Y t q C o _ B 0 2 B r 6 B z p N y 5 E t z E 9 k K 8 R q p H 2 H g c w u K 3 U h i I 4 U i E u N o v D w e 5 j C 6 x o B m x G - r Q s r V s Q z K 1 _ C t H 2 - B 3 7 B s 4 - z L 1 4 H j w v E o k 7 b 5 k y R 7 1 y G q x S j q C w z D w x d l _ q D r Q g 6 _ Q v u s M - 7 D 1 z O p _ N x r c y 9 k B 0 s H - k H y D 1 w a g 3 D k O 0 K h 7 C j h I r p e y 4 j B i y - D 0 y c 0 y c j 6 s B j 6 s B l w C g 1 E p w C p w C p N 9 l H 3 h X j 9 X h 3 G k 1 5 I 0 4 8 D q k p H u 6 w C g q 9 N 3 5 o E J 3 n 6 D l g n J h y 6 G 8 h w E 3 s 5 E 0 _ m D h 0 i C t z u C r i t C l 7 v B 5 k u F k 0 V r B n 1 O k 5 2 G 1 V C - L o K & l t ; / r i n g & g t ; & l t ; / r p o l y g o n s & g t ; & l t ; r p o l y g o n s & g t ; & l t ; i d & g t ; 6 5 5 7 4 2 1 6 8 0 5 0 5 9 1 3 3 4 7 & l t ; / i d & g t ; & l t ; r i n g & g t ; 1 2 7 - l q 3 p u C n 7 m D 7 p Y _ 7 X k 1 q M & l t ; / r i n g & g t ; & l t ; / r p o l y g o n s & g t ; & l t ; / r l i s t & g t ; & l t ; b b o x & g t ; M U L T I P O I N T   ( ( - 4 2 . 9 0 9 5 9   - 2 2 . 7 6 7 0 0 9 9 9 9 9 9 9 9 ) ,   ( - 4 2 . 8 7 6 7 6   - 2 2 . 7 1 0 3 3 9 9 9 9 9 9 9 9 ) ) & l t ; / b b o x & g t ; & l t ; / r e n t r y v a l u e & g t ; & l t ; / r e n t r y & g t ; & l t ; r e n t r y & g t ; & l t ; r e n t r y k e y & g t ; & l t ; l a t & g t ; - 2 3 . 5 4 6 6 9 9 5 2 3 9 2 5 7 8 1 & l t ; / l a t & g t ; & l t ; l o n & g t ; - 4 6 . 9 3 2 1 5 1 7 9 4 4 3 3 5 9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9 0 2 3 0 5 7 2 1 5 4 8 9 1 & l t ; / i d & g t ; & l t ; r i n g & g t ; t m 3 l y 1 p r 6 C g m D u m D q m B j j D k n I r i F h s C j h C 7 U 2 s E 9 Q o 2 O z F r i B w C 5 B 5 B 0 G s g B 1 S p j B - T 4 k B x y J u t B 9 Y 5 d n X q 1 C x 1 B x j E h J n 5 C j L h v B 8 Z h v B k r B 8 E z d 2 G s J y u F t n F z S l 9 B n 5 C 9 1 L 3 0 P x u B - n B v x J 8 x B w H h 9 B 4 R n - B 8 x B u g B u r F z F z Y 7 P 8 R k h B m m D u k E j D t K 8 P _ P i M _ P 5 G 0 Y 6 Q X m G o - F r 7 B o - B 5 R 5 R k e 5 o J s B 4 y E _ G 2 C _ G z D l _ D 2 s E v b r s C 7 k B - E 6 I p K 7 k B y O _ h B w 3 B 9 E l K r W m C p K v B i M i L o e y q F i y v B p n B m k B w w M 1 K v 7 J 8 Y _ I j z D m U j h B 2 5 D s v D 9 m C - l F 6 0 C o v C 6 H 2 - C h Q K t 3 B j t J 6 M r j D 1 w K - _ T h 1 G k M m 6 D w 7 W 6 o C h 2 E u h D r 9 F k g C l h B g q B 5 w j B 4 3 C 9 z B m 7 L 7 1 C 6 l C 6 _ d o w C - 8 W w j L o x B y X z y B z H v C 0 o Q y q D 1 m H 3 Q 0 c i m C k L 2 9 B h 8 C z G q x F i L k l F 1 w D w p I 4 b 5 Q z K h 5 G _ 7 E 1 y B 0 g F - o B v t B 6 2 B 2 Y m v C j 8 D u L 5 2 J w D m r g C 4 4 e - g B l m S - x 8 D n o K - p C y l C o t G q i G 0 p B - z B 6 n C - s c Q v n R i D g o M 4 g B 0 n B w Q _ N 9 r B g F m D v Y u S n k B 7 d x u B g y B u K _ t E x 7 G 0 2 C 8 U p j B p I 2 j B q _ L k 4 B v z L j s G 3 h D 5 u G 8 3 H 7 3 D o q C s B x 3 E 0 0 R - 4 E q w M q v O z I 9 n B 0 6 J g 5 C x 4 S w l Q r 6 P t n F r 0 E o 5 B 2 J l 6 c p p B 5 T u R k p N 2 l S p 9 R k 2 E k v F x 7 I l E - q N 0 o J h U _ y j B v e _ K 8 X 6 i F p x G 3 T 2 x c 5 u H g s C 1 I & l t ; / r i n g & g t ; & l t ; / r p o l y g o n s & g t ; & l t ; r p o l y g o n s & g t ; & l t ; i d & g t ; 6 4 6 1 1 0 0 6 4 1 5 7 2 8 8 0 3 8 7 & l t ; / i d & g t ; & l t ; r i n g & g t ; - w z p 5 q t 0 6 C 3 9 2 C o i d t q G - 6 m B 3 K _ B 9 7 v B 4 p I 1 e l Z g k C h 6 C l j G w u F 6 o E u _ 4 B & l t ; / r i n g & g t ; & l t ; / r p o l y g o n s & g t ; & l t ; / r l i s t & g t ; & l t ; b b o x & g t ; M U L T I P O I N T   ( ( - 4 6 . 9 9 0 0 3 9 9 9 9 9 9 9 9   - 2 3 . 6 0 2 9 7 5 3 5 2 ) ,   ( - 4 6 . 9 1 4 5 8   - 2 3 . 5 4 2 1 0 2 ) ) & l t ; / b b o x & g t ; & l t ; / r e n t r y v a l u e & g t ; & l t ; / r e n t r y & g t ; & l t ; r e n t r y & g t ; & l t ; r e n t r y k e y & g t ; & l t ; l a t & g t ; - 9 . 9 7 8 5 8 0 4 7 4 8 5 3 5 1 5 6 & l t ; / l a t & g t ; & l t ; l o n & g t ; - 6 7 . 8 1 1 8 3 6 2 4 2 6 7 5 7 8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5 9 0 3 5 3 8 8 5 5 5 6 8 9 9 9 0 & l t ; / i d & g t ; & l t ; r i n g & g t ; j 8 q 1 2 w o i 0 D j g _ 3 B t y 7 s B 2 o k 9 F 3 l 4 i N x j q o D 3 g 5 w D j s r h O h r w 1 N y y C q - 1 h O r v u z D x u y 6 E z s w B w 9 i 1 F j j 1 g B v r n g E g x q m B 7 s 1 h E t g n s D p k v z C w w 1 6 B s s l 0 B g x k m B k h 2 n B 9 j s D o s 0 4 I 6 - m F j 0 5 q B z o z 5 B x o g j B g 0 1 P 3 h r 3 K i q i u F n 8 1 i B 0 3 1 7 B 3 3 z 0 C n x m p B n h 1 v B t n i a 9 u s O o p 8 u B 7 - n w E g w i F r - z G 3 l 8 I 8 o u t C m 5 l s B 1 1 2 N 1 m k 6 B o _ 4 8 C - 6 y n B m 0 2 D y i r G g x o - V 9 g i V x 0 h _ C - r 0 z B n s o B w 7 h - B 9 o O s 2 s q O p o O 0 n x i E _ 4 m J 4 h j 9 B o 0 - z D 1 s H y 9 h s D o n 1 P g 0 4 s E 7 v _ w B 9 7 z D 7 4 1 4 F 9 l m b t u y 8 C 6 x l B x u 5 k C 2 r z o C u y - e p x h 5 E p v 0 K q q h 7 F m u 6 _ B m g 2 g D o 3 5 X 1 7 x S u j 4 H o s 5 k B q s v z J 2 g 2 f w m l f w g r o b z 9 6 i B y o - N o - o x R m l J y s j j C 9 l Z u g o k B u u r 7 B t O s n u m E 5 t u g B m q _ a y u i C i 6 0 0 K p s z p E u j v D k 1 t U y x 4 S t 9 g 3 J u t i C j w _ o I z _ 4 C 5 m l 6 C l r X 4 i 1 o E v y r _ C 8 x m B s x 1 1 D 0 w _ v D 6 6 7 E i 7 1 O 5 2 t C m n y i D s 2 7 L x 7 3 _ B l l w s B 8 y g l B q h x 4 C w i 8 o B t 5 s 4 B 0 w q j B 1 r h 7 E q - l X 3 l z I v p u s B 6 t p g C u 1 q q B 0 h h W z - n 7 G x 6 - L 2 9 2 j I i t f j 4 6 6 K w x 0 1 I h o 8 Q _ p _ j F 8 t w t G h w m F 8 x 1 I - k - _ E z 1 p k D i w x f g 5 y o D 2 h 0 t J 5 - l E h p 3 S q 9 l M q k o k F 3 0 g b 3 h 2 S q o x r B r j j 4 S 5 m y _ G 1 r - 7 C n - v 8 B o q 9 k H 8 m k r B m 3 m 7 C 0 t 8 D t o k r N x x j M i 4 o B o 3 7 x X g o 4 C _ 2 1 j B y 0 j C y z i L 6 1 - s B 1 9 8 4 D _ 8 y _ B j 1 5 V o y 0 x D _ i 4 - C k r n F 8 _ i - B 1 z u N _ g v j F m x 3 F g 1 r 8 B 8 j H u g q u D 1 m k r C m v 3 q C 9 r o J h _ U q s q - O s - - V 8 k 4 m B 4 z 2 V n _ x l C h 4 7 G l k m _ B 2 h v v K y 4 F n l 9 o I 4 r x 4 B x h r Q 8 k j h B x k s D 6 z q g D o m g B 3 u 2 i C y z r 8 B 8 s i i H y 2 n B y u _ L 1 3 p g B 5 2 r _ H t k 5 f 5 m T x 2 - k C q 2 n b r r o y C 0 9 5 M x - k B 9 g o T k 3 0 X 7 n p h F g y p q B 3 g p C k 5 X 2 g 0 e 9 _ v i B q h p E k 0 h r C 2 6 j 4 B 2 l 1 3 C k h z Y 3 t 1 J u k i s F 1 h 7 E s v 6 - B u i u b 7 h 8 M x 0 s D j j 6 s C x _ q w C q 4 6 M 0 r t P z m i I m s 4 S i - p W 1 8 h 4 C q p h M o l j - C v 3 p Y 4 k u C 2 y 4 B z q 4 F j y l E 6 4 9 i B 1 0 - p B 6 h 3 t D y 0 z _ J j g 5 F w n 3 _ D y p t N 2 8 n Y n k u N _ 9 r k O 0 r L j w 1 D z 7 m Y 0 0 g 3 E s v r r B i i k c 6 s h W 0 z q 7 J - i G r x n q B v 1 9 V u v m p I 5 3 f 3 u k k B l o 9 g C o 3 6 o C u z q E _ 0 p x D 1 4 u H w m i h B 4 6 _ 4 B k x 2 3 E o 9 0 P 4 z q s B n 6 m P u r 8 h D v t 3 K r n j R h 6 y Q s v m R o - n g B 5 - s X m i 2 J v x W _ q t 4 J y i 2 g F 1 0 2 B u 3 7 o B i 2 m L 6 l 0 a 2 t 4 S g 7 9 a j x l _ B g n n w J g - j t E 8 9 5 C 7 p _ 1 J s n G s q 1 q C r m q K t v y s E g 9 X s 3 5 X _ 7 5 t B 1 i L z 7 r 7 E u h p 9 C i 3 o B j j g n B u i l W r u 2 F x - 2 4 C - h v i C 3 7 m s C i u l B z i a l h 1 w C w q k 9 F 0 w m Z v h x d q 9 v M 1 y y i G - t 9 5 H _ q V 3 7 x D o z 0 o K 3 7 n 8 B h r g o B z 5 V g - 7 V r _ h U p l v v B - h n g C - p u S m h _ M s 3 5 X z m 5 i H q 8 v J z 5 1 N p p n n K - 8 _ 1 E i t _ a k l 9 o Z g w - e 7 - k D k 2 j 6 G - 2 5 Y h 6 _ n H r x _ 7 C s 5 v B m 1 9 H - 2 y w H k q 9 9 C x x S o y p 4 G u k w o D 5 k o X l 9 u F 4 p k s B y h s p G 0 _ 6 j F u q 8 n B p 9 l b 7 h m s D 4 y 0 7 B 1 v j Q 3 p p Z _ 4 X 8 r p a y 7 z B o v g B z h p L o 4 2 v D k 3 9 r B k x l C t 9 6 B 1 _ G y i h p F 1 - 5 2 B q w i g D p z y C o j G w 3 u _ R y t 8 O w p r 0 M q 7 0 y H - p j o C m q l y H 6 r 3 r C h 5 _ z p C 8 z g C k z 5 p Q p k l t S t m k l E m o v N 7 i r 4 B t 6 g E 0 _ 8 w O 4 4 2 9 R q j h o B 2 l l 3 J t z w M l s q q N 1 7 v t G j g 6 K o x 1 r B 8 v o r S 1 z 0 r S 4 5 h O k u y j N v r q x K q 0 _ h B k o k z G 1 u h n C 3 1 l B - 7 q j S - 5 y i S k t m F 6 r s 6 O - 5 y i S h t _ l G _ u - j D 0 y 3 - B 6 q v i I h 8 q j S z p - C 8 y m z P h 8 q j S l 2 q 0 F k y m x D x z 4 h J o 2 0 x B m 9 2 j S w g j B 4 5 s y Q m l h q B 4 8 r 5 J 7 5 5 y E i 4 z y E 6 v o r S l h h D 9 6 k w N u 3 8 C 8 v o r S 8 v o r S 4 - l r C l j t y H 8 v o r S 5 4 u r D 6 - l r C t u - a q v l w p C j v 7 Z k 5 9 u L 3 z 0 r S 0 i 7 s H l l 0 M m 7 m c 2 3 g s S 2 3 g s S 4 t 8 B h 4 y r Q 3 7 s s S r 8 m m E m 5 x g F n 4 p K q - 9 6 N - 3 r 5 O 9 j p G u w m z p C y 3 r 6 B u 0 r 0 I 6 m _ o E n 4 - 9 E 1 _ p 7 J u l u q B r k l t S r k l t S l l 0 M n 6 x t N l 1 9 1 M m p g R h s - 4 F t n h y D 6 o x t S v 7 - s R 8 i P 6 o x t S 6 o x t S v l o S _ 5 u Z o o h g H i y p u S p s n y L 3 q x Z t t 9 t S t t 9 t S _ n 4 X u r p 8 B p g h o E - 2 1 u S n k 7 4 G p t y 7 C 8 7 h v S k y p u S y w C k s p r N h p n L _ 7 h v S 0 1 x l D 4 g z q G _ 7 h v S 7 1 h q M n y 8 T _ 7 h v S k _ m Y z y o 4 L 9 8 _ b 0 h l q L h h u v S t 3 3 g H 8 _ - 2 C m m 6 v S s 6 n Q 3 g 1 v M 1 _ K 9 8 o g T y n 1 g T r u x q B l n h h D r 3 z u C w 8 t 4 V n - _ b h 4 r z G k 8 h r B 5 i 7 4 V k n x C n 5 n n T r 4 9 t S h o t E 7 i 7 4 V 5 m 4 n N i u 0 C h i z R 7 i 7 4 V 6 k 2 7 I w 4 t 7 C q p o 5 V 7 n n r F o _ z x F y j 4 5 S 4 t w D 9 j y 2 C 4 3 2 k J t 9 v 6 V u 6 8 d - 5 1 2 N 9 v 1 5 V z x 4 C z - _ c 4 0 g R i 2 6 1 C 5 g _ p B 0 9 5 p Q p r 7 M i 9 o t G 8 0 v G h x l q D _ 7 9 _ J x x l 8 B - v - a y m - 4 N y s - - H h y k r D i 5 _ 1 V g n m _ E y n v 9 F n 3 u u Q v u x L m p x z C k 8 u o J s k 5 2 V k y - f h 2 o s N q k 5 2 V v _ 3 E 5 j 0 o S 1 w 8 i G g t 8 r E w 4 D n p 3 u D 8 h 1 z B w 9 p v C - 3 s o N - 7 2 C 8 s 9 L v y h h T m p s U v q 1 B 1 y q g K v z w J 3 h 0 2 U 7 6 q i Q k i v J 3 h 0 2 U 7 6 q i Q - w t J 3 h 0 2 U v x o m I 4 7 t j B y - v Q y j p 3 W r 1 o m I 7 4 h 0 D j z 2 3 W n u 5 5 C - 0 _ x J w 4 5 j H h 3 7 t B y 0 4 O 7 h _ n B 2 4 j - M v w z o W t v h B 8 w g z U y 8 2 2 P s j m S 8 2 - - B 8 k 5 9 K h n u k J o x q 8 C 4 7 g p W 1 2 7 p E v g 6 - G 4 7 g p W n 7 9 o B o k y u D z 3 q u C v p - 6 C - 0 q J v h 2 6 F z 1 5 b i 1 7 k N t r h 5 U 9 p n Z t 1 x x G 1 n k p B 2 - g x V s g 0 I q t u 7 K r t 6 a g v 6 T 6 1 8 _ N 3 7 B x 3 h k E k r t o D 6 p n b v g v x P z v z K h k l r B 0 j o 2 M 1 6 t 8 J i v p 3 C p l l g X l 5 m p D v 1 6 j D k t n p B t i 0 0 I 0 5 s 0 C 7 s u 7 B 4 w _ r L 6 y m t W i g 6 D o i t o T j n w v H l _ - l C 5 l s F - 0 i h U _ - 1 g U 4 j E h u g v T x 3 0 i M u l 7 W 5 7 p 4 C o j z v E p y l p O w o w p O j 9 i H 7 n q q I 5 x q L k l 2 l B r 1 g k H 2 r w j O t - 5 u 4 B q q 9 s D n r i X p x i k B 5 - 6 j O 5 - 6 j O _ z l k O n p o 0 G y z 2 s B 9 k s m G 3 9 7 w B m 0 x 3 1 B 6 j 3 4 E n w _ s C x k _ Q n t q 2 J q _ 9 F 5 k u u K l 4 0 3 K 4 q w E l w w i O 7 9 6 1 E i q 2 w C m 4 v r 4 B l w w i O q 2 t g J z x - R h 4 q q B r s 1 9 F 6 6 v s B 1 n s X 8 h _ r D 5 6 o 5 N h g y m J x 3 l Q t s 1 I m 2 k q L y v y i P y v y i P i _ l x H x 8 w p B 6 w 0 q C n i x l F 4 1 w h O 4 1 w h O 5 8 9 x J r j 8 N 4 1 w h O 6 - 6 C x y 6 1 L 5 6 o 5 N _ q z 5 N o 8 s W p j 5 o I - 9 0 2 N 6 D o o 4 x N m o 4 x N 9 w l o J 3 s i N h 7 t x N l i z l B i 7 _ g H t v v t 4 B x k i P p v y t J p g w u B q 0 r o G z 1 i y N z 1 i y N y p y n H 4 0 K i 3 z Z o 7 q 9 2 B i x i 1 H _ 2 2 c x i m h O i g 9 M 9 2 4 1 J q _ u u C x g t v E z o 3 n N 2 2 9 k F s u n - B 9 u _ v I - i z V w - 7 _ N 5 5 5 q D y o m y D y w 1 1 N 9 h r 1 N w 2 2 c i 7 h E t o 2 3 F x 9 0 2 N 2 s - 2 N x 9 0 2 N u u M n g 5 4 I n 9 t L 5 1 6 u N s k z 8 F w 4 7 z B g 0 l k O 2 k z 2 J 6 m r M s x j w B w r z 5 F m j z m G w o p s B x i m h O x i m h O w 9 f 4 g 8 r K k 9 k C q i 0 q N y q x T v p 0 - I 3 8 7 q J i _ 3 Q x o 3 n N 0 m n 6 C 0 o 2 6 D o h 8 Q 3 4 v l J q 1 l q O 7 r w q O y g 1 i G s x _ J q m 5 R r 7 9 5 N 4 3 6 n 3 B r h 6 1 H _ u h d r 0 o C 9 7 i l M m 4 v r 4 B p o k h G 9 m y 1 B h m x n B z y s _ G x m 7 m 4 B h m 8 3 B 1 w o g G i s 3 i D 5 j C 0 1 5 h G s 9 l J g _ w 4 H o 1 _ h B _ 8 5 U 9 q i - D k r m u C 0 n 1 g T q i s t Q r h h D 2 7 x H u l 8 v D 4 y g h E z i g 3 E 4 6 s 7 D h t 2 B _ 7 8 a k t z g K s m x C k o j y S 5 - s 5 F v i s z D 4 8 1 T g p 1 6 M 3 v 0 4 N u k t O r 3 u m T _ 4 x k B i 0 r _ K s s q G 3 h s v P g y p l T o 7 p v C x 5 3 7 H - 8 _ D 7 j y 6 P q u q z I y - n _ B l h i 3 S v o v T v - o w M 2 i V 0 i 0 s R m l z m L 6 t j f s z x x C g x - 8 H u _ 6 t T h 3 2 r G _ o x x D v v u t T 6 y 6 8 L i u s d s - r J j 3 w o O n i 3 x S 0 w 2 L 4 h r 2 N 1 2 - 3 J n p u t B g s n 8 E 5 s l w E g p - 4 S 5 q 7 u N g 6 h O _ o - 4 S x 1 7 L 4 k q 2 O g l k F v v 8 v Q 0 7 w 9 T 5 3 p d 9 _ z h C 9 n k l E z l 5 o T s 6 6 n B m 0 u S 0 v q 2 G u 4 0 k U 4 u l o F 4 k p 6 E t p z G u j y g Q 7 o 3 - H 3 p x 0 C 2 l l 7 T x g w e 8 i z q G k 4 x b j s g v T i z p l T 2 j B w 7 s v T j s g v T p - w X k 3 p p C 0 g r j B 1 t x j C o y n J q z x L 8 l _ 7 B 5 r 3 u F j w 9 E 5 p q y B y j m 8 C r q z 1 D u 9 h G l 3 l s I t 7 2 L z 3 s n F k - C _ 5 8 _ G 1 6 1 B q k x 2 K g w 6 a p w 7 p C v r u I h 6 6 7 B r 0 2 - C p 4 5 7 D j s 0 l C r t 0 D y 9 _ p G 0 u h C - 6 j t C y n 2 X g s l q B 1 t o u B 6 6 t S w i 0 C 2 v n K l i j q B g r i w B s l 4 1 G _ 5 9 z G 4 1 g B m 6 6 b 5 6 3 F _ z r Y 6 g u C z 3 1 6 F - - v B 0 k k R - g 7 v H 1 9 g C y u 1 _ B l o v K - 9 7 p B 6 i u J h n 2 q C 4 1 v 0 B 9 m i B j j - z D y i 3 9 E t 7 v o B k y 9 F h m p K 8 7 l s E 1 u y h D k r q K 8 w _ S t o q 0 E o 8 9 e m 0 u S k r 7 n E 9 7 _ c _ 4 g M l 1 E 7 8 5 d w - r i H u z p B p 0 p n D 9 w i z B l x r X n 6 p m B _ _ 7 B x 9 n x F w j g 7 C z _ z 1 H x h i K 8 3 8 h C v k 5 8 I x y v r C h 7 9 _ D 4 8 5 s D k r E t 3 8 n D 5 6 9 p C s z 9 F 3 l i p E s 8 t 3 F l t y r H t 8 1 v C q s - H 3 8 v S u l 4 7 B l w m 2 B p k 1 C 0 8 _ j D 5 t 2 z B y 8 m U s j y E y 3 x a w y K s 2 q b _ q 6 5 C o k p B q 3 1 0 B i l k L 3 p r K 4 p w u B q z s 6 C w t x z B 6 x u k C q r - i B 8 4 l 7 G 7 i x Y 4 9 z g C _ 5 v y K 2 6 0 y B h i - k E 1 k v 1 B 6 4 3 v C q q r u C 7 r o n B g s l j F k k z i D g - C _ t u s E k h j 6 C 0 9 m 5 C k 4 g 6 B w 2 3 p B l 2 y E i j - g Q n 0 X 2 _ 8 f o s 2 s C 0 z 6 4 B g 0 7 - B x y 4 4 M u s x L y 1 l B w 0 t x R _ u s B k x o 5 H - 1 x 0 B 4 y u k D 7 6 2 w H r 9 k X u _ l 1 F 1 q j o D y 6 m B z p L 3 t h 9 E h i z 0 D _ 7 s _ B v q h N j s h 5 B z _ - J 7 9 0 e - p j k D r g q B 0 x 5 x C n q v l F 8 6 R i m 0 E k l q k G n - q s B 5 i 1 E 2 7 4 n B h 7 t k D v g j F - 9 q m D x n r h D q o n D t r z K s 7 z Q 7 u r l B 8 1 x B j z 7 V _ g _ y C 0 m l i C 3 6 5 8 I v - 2 L i l O u l 9 7 C o j x g E 5 z n x B 1 p z S z 6 1 B k 3 z g B _ o _ Q h 4 z 2 B 9 o 2 i B 9 n 1 m B l u 6 k C k i g 3 G _ k s 0 D 8 0 0 7 E n s q G l y 0 G _ - i l D 1 8 z z G _ 7 j R 0 0 9 D k m h D 6 7 - l B m 9 z T 7 5 w 9 C s n w m C v 1 z P s 6 1 9 C 2 i l j B w h y P 3 p 2 T 3 v 1 R 4 8 m B l v _ e k 3 w a o t h w I 4 p t K z h 3 p D l p 8 m J m o o D w u h l P y 4 z Y q r 8 - B g x m h G u 4 9 o D h _ _ k D 9 1 q t G y s m c 1 6 y n K 4 0 i V h 1 j 7 E y 6 t J i n h f q 0 8 r I 2 u 1 w B 6 h Y 9 l u 1 e x i y d 0 8 u C j t o j B u n z h E 4 s h H 3 v q n B - n n o F v _ 4 h E 8 o n 3 B _ u p 6 J 9 o w L 3 5 g w G 1 k g T 0 m X 4 w u F o 4 k 3 C 2 h r n H k t k j F h x w 5 E k o I i D 2 p h U n - r w F r 5 o j C g s l 8 B g t s q F r 2 _ V 7 w 5 9 E i p D 6 j i r C y 6 Z h - 0 x F u g j X s w _ t K g - - d w y n L 6 i _ o B 2 k 2 H h 4 m w D 6 8 l i D 5 _ 7 v E n m p 3 C p _ 5 D i v j x B _ z h 2 B 2 5 v I 3 v p x C - 7 y x C 2 q o B l H m 0 y 6 I 5 y p F s i 2 4 E 6 q x 3 C 8 i u B 7 9 4 1 L n p j 7 G z h o b y z x - C x o 3 n C 9 o o n B u n v O 2 q m 5 C m x 7 2 F 6 0 x j F 5 v l D 6 x 3 R r o y k B 9 0 m 8 J n y j V k q 0 _ B - 8 n e 0 q 7 q I x h 5 4 F z w B m 0 w m C 3 v 0 1 E z n 6 i s B _ w 6 k B n 9 x 7 B 1 6 r 6 B l G l g I o y 1 _ V p h w L 4 q k u F 2 4 r r E s 1 0 w T h z J - 0 1 m H s - m 6 D _ g 8 C t g j o I z w 8 i B o h _ h E _ n l n B 8 9 3 U o _ j - B 3 r v 4 B i w 7 m G 6 3 z g B 8 l h V u u v k D 9 4 - k F v 8 x - J k t 1 S 6 m m m B w 4 H - g l x J x 7 r h E 6 N 0 s w p D t m k w C z u l L i p 9 7 D g 9 n q C - Y 9 3 p 8 B k x 3 l D 3 r u I 0 s v u M 3 w 1 4 G 3 v H 1 - u 4 C j p 3 l F t j b 4 v P r i t R s y u m D 7 i x 7 C h r x P x 2 k p C 8 p s 4 B j 1 0 - D x w 4 o D w l h w B 2 4 v 9 B 7 h u V _ y i v F s l u l B s u 4 o B 3 j q R _ 4 z - C u v 4 x M 4 v 2 E _ 3 s _ H 6 x w k C t s 3 B j m o c y p h 0 E x x y c w r v 8 F 9 u 2 n B s - 0 V z i 3 l B j 3 - k F 2 3 s v B 6 z F 7 p y 4 C 9 p w n B u 6 i B 2 0 4 z C k 7 c 8 1 n f l x z y D 5 m v v M 8 o w d o l v 8 B q o 8 o E k 5 p t B i 3 4 t N 6 j n v K p i w 5 B 1 z i H z i u z F 7 g z 9 B v s 4 l B s h s - J 0 6 7 a r r l N 1 5 p z L 4 n 2 I _ h n q M 6 i 4 7 B 8 h s x B 6 _ l t D p j n i D 2 2 3 D u p k _ E 8 5 g n B 0 _ j H h o u p E l 8 0 H 0 2 0 Q _ 5 _ _ m H g - 5 3 B z z 0 _ C s v g o J s v g o J m z 9 - k B j 8 3 n J 6 z w P - x n w F 3 i p o J 5 i p o J s v g o J 5 i p o J o 2 x o J 0 q F 1 6 u 6 I 5 i p o J 9 p 6 o J 5 i p o J _ - k w B 3 u 8 x E n w E j i w h C g 1 C q x 9 l H j _ n r B 0 i z 8 D 8 s n t C 4 t m T - 7 m 9 G 7 u k v E h 4 6 v B j k 1 J q p W y m v 4 D h r 7 x D p 8 0 R 8 n t l B 3 r n b 0 8 7 h C x t x c n - 4 9 K o y L 8 0 0 r F 9 5 h d g s t t D m 5 _ s C q y _ i B h q 5 q B 7 x h o F 1 5 u v B m z 5 - C v i 7 5 C s v i 9 H p i g M p s 7 q C n l r K 6 z 0 7 E s n z D 1 u h q J j j g P 8 8 l w K x 8 z C o n 2 _ D 8 7 4 H _ _ q a 1 k 0 I h - p i U 1 m l 9 D 1 z 7 9 D 5 n u _ C t _ 3 e 4 p j B 8 4 6 i C 6 s 2 m C 5 w 8 l B r v v B 7 k x U t y q G k 3 0 - B _ p 2 7 C 5 k i - I u 1 w C w q v x F t 4 - t B v 6 5 B 2 w 7 s L 9 k P o h t i C 6 - s I l r 6 j B 1 _ z 3 E _ 9 1 e - s 6 i E o - 6 s B m m y e h 6 r w L 2 8 y X 6 p 9 h I r - u u O z x 3 m B i 2 9 j B j 0 q 3 B h 6 q B _ 3 u w B 7 5 1 6 E 7 i P v 0 7 y S n h 7 C 4 n 3 0 G - s 8 5 B s 0 h v D p u t k G o m u G t g z e q g i v E l 8 8 y F k p _ P t - o F z 6 5 R u 6 m v C g t j Q z i v 2 B 5 w 4 r C m r - b 5 _ w g G 0 4 h t B h g j K z h o w C 9 u j 1 F 9 _ j C 6 3 2 k B s 2 1 7 F v t q n B x j v E u n t m M x z 8 x B t r 4 n H w 9 x M 9 - 4 z G 4 w h O - u h a 9 1 m n J g j _ m J 9 1 m n J 8 t 2 8 k B 6 7 p i G j 5 w K 6 5 4 9 k B _ o v n J 6 5 4 9 k B 0 6 9 w D q _ i r B j 8 3 n J _ o v n J 1 s s - k B _ o v n J 2 r 3 1 B 1 5 s h D 3 i p o J s v g o J j 8 3 n J 3 i p o J s v g o J i w g Q q - r u F 5 i p o J 3 i p o J 5 i p o J 9 5 u g l B 5 7 O 8 0 7 x I 5 i p o J q 2 x o J y u i i l B _ w y 0 G 8 u - G q 2 x o J 3 z u L 1 g z f - m z x B m v q h C 0 o q h C m 3 q i C l i j U 2 q t l B 5 o 1 q D i 9 j s D q i v 1 E 6 k n L m n o H k j z F w _ g C u l z k B - 6 u _ D o B 3 m p 3 S - k u D 1 w n T t u _ _ i C 5 t 5 5 E 2 2 x s B 1 - h a p - w m H 8 3 n n E 2 7 o r C 2 p 4 C k v w - E i _ m C o - x 5 J w 0 y h C 6 j x E h 7 4 9 C 1 l z f p p - u G i w h k B z z i t B l u C r n O g u y y N g 9 s l C 5 _ 5 _ D h 0 o X v o B 2 v y n W y t 7 C - t 5 l C j - j h D g p N 3 w 8 Z w C w 3 l Q 8 k g 6 B t n 8 R k j t Y 7 w S l 1 l - B r z 5 1 D n 2 h B n s o l B 6 h 3 5 B q q z h D 5 g 7 S h 8 2 u H 0 0 u B 8 8 o x B 3 i j Q l t y q T w 4 o B h y 0 J m 0 - k B u r h w K u 5 F t 4 k 4 J 7 B l g y 2 F i z t U 9 u _ q F 8 y B y 5 x r F 6 x m n G j 7 R 1 - 8 e 3 0 - 2 F v t 1 4 F h n k K 6 u u C _ q _ 3 R n 1 7 m F 0 - u o D 8 w 9 H 2 l m I t k s p B 6 - 2 y E 6 5 5 C 8 u w 7 C 3 6 j 4 C w w 9 m B v l 1 7 C z v m i C 3 w i _ C t z 4 E g 3 _ _ Q Z 2 s u 6 B 8 y p q B p 1 l 6 E 0 y 5 E u w z 0 B j n z 5 B 5 8 s 3 F w 3 t 5 C j i - o C q - h _ B 8 w x - B x 7 - F g m l 0 G r y F n i i k O 9 y 9 B g 8 - 2 K _ n p K o 4 l T l t n a y l u m Q w k H o z y 9 B _ t 4 g K 6 v 0 e m q q v B 8 1 w 1 B 7 6 j y G n p g C v i i k L s m l T l 2 y m G v h s E 8 t y n E h 8 1 y B g p 8 1 F p m 4 g B s w 4 i H q x n 3 C t 8 0 I s u w v E 7 4 6 M k n s r B 2 _ 8 T 7 5 n 9 D o v q x B 4 v 0 k B 9 v v H w i s h B k n k 5 B y y 0 r B o 5 r H 7 g l e w s i 3 B z _ k M 8 8 y f p 6 j n B l _ j W x z t z B q j Y 8 z 9 K o p v L 6 9 v 0 B u 9 n y B 8 o y l E - - 3 l B v n 7 p B v o 5 3 B h r j p B 8 6 0 i E 1 n s J 2 k - 3 B v 0 o Q u 9 3 t E g 0 y a n 8 3 m B h t k e _ m 4 U 3 r x r E g v 8 N i g p 0 C 4 r G 1 1 6 U 6 8 c u 0 s O 2 k x 7 B o m 4 8 B t s y W k u o t B 4 3 y I l n i 8 B i t p 7 C 7 x o s J l j - G 1 7 5 p F x w w D 6 7 7 2 C u l o r F m S x u s Y 8 0 m o G z 5 1 z B h 3 7 n B y 1 t u D 7 1 m i B m i u S 7 i 3 V j 1 t 5 D 6 s r b _ k 1 l B m 9 o l B 0 7 8 p N k p v i B v a 8 3 x h B t 0 i t H g 6 z G _ w q N o y w k E 2 5 8 6 H 2 h a _ w g d _ 1 h 4 Q 9 l B v q _ o N 1 u g F 8 w k K h z n g H 7 9 s n 1 C g 7 _ w C s w m m B 3 3 t L 6 z w O z v j h G _ g 0 D u l 6 8 H k 6 l 4 D s 1 7 r B r 4 k o J 4 r t o J k l 8 n J r 4 k o J z q g t B h 3 u 2 C h j l F 7 - 6 2 J 5 - 6 2 J 6 l y 2 J v 6 4 p I 2 9 r C w j r x B k y m y E p 4 8 J j - k 5 G l 1 i l I h p w C n 8 s 9 l B w u u v J 4 x 2 k H 1 w 3 G v 1 t O x v x h G x y o h l B 2 r t o J t g r i l B w x - 4 H k v k C n k t z J 4 r k z J m i 6 9 H t 4 K g 0 f o 3 s T 8 2 2 j F 1 m k o z C 7 n 3 j G v o i M x t 7 9 B 6 9 i y D 5 g 5 X 4 r m 4 F r p u C 2 9 9 - H i w 1 m m B 8 v 1 1 B q h y v C o p w B 3 9 j s B 4 n v 2 D 4 r k z J 4 r 7 m I 3 p 2 B - y x t J k 6 q 2 l B i l u 9 H r 7 v C i p p o K m l r - D 4 h s l B j h 9 4 D 4 j 7 8 B t v g - O o p y B y t 8 w I h 0 j x F 9 s 7 i F n s w 4 G h 3 h C - p T 5 5 g t C i m h J 0 k j g C 8 y o C n r 2 g B t i 5 8 B g r w 8 I 1 m 0 Z u m v O i s z w T l - - Y k y i Z 2 9 t _ G t g 1 x F l 2 p O 5 4 t m E _ 3 w - C - h o N r r 6 V 2 k 7 R 2 1 7 o D g l s z D l 7 1 u I 0 7 i x B q z 6 k B 3 3 5 h D u y m T 0 y y I j l 0 0 U g g k D 1 g x i G v 3 _ W 4 q l o H q 5 x s B 6 9 h 4 E s v 7 7 B n v 1 D j 0 9 4 B n 4 i t C j q 4 E 0 h s p E p w 4 u B w y C h 7 h f u m 1 4 I p 4 s B 5 j q y C 5 o i o F 1 n v C v _ 4 i M j 4 q 2 C x u y Z z y 6 5 B 4 1 9 H k 5 r r R l u o O k 7 v J j q 8 H v 6 6 6 G 4 2 g 3 D 8 Z 7 g k 8 E y 7 y b 5 m u N w z l p K 5 q _ G t 5 7 u S 9 o i s M z r w T 9 h o 4 E 6 4 v p F _ n 6 3 G h j z n B - m m q B g 8 w 3 L s z k 7 B m x m g B g 7 s 5 C z x n Q h - B 4 g 7 p O 0 j s F m z - p F m r g f m n v E u k 8 x G t - o S 3 2 5 z B n 9 7 v D h h 0 E - 9 s f s t y 9 B i z i S k v z J x 3 u x E j z j w B s h 2 k C p 9 r n K h 6 C r - z 8 F 6 p s j L i x k J y j i v E 3 r 5 M i w p h C h i 5 T 3 6 h j B g 7 9 a 2 v 1 u B v n r V q g j p C g 5 r v C l 4 c 6 s 5 q D v h m v B - 8 u 1 K k - o j B l k v g K 7 1 D y l k s B k r j p E g 7 j i H 5 3 v Y 1 s - Q 1 - 3 x C x 8 l m D k k 4 T 8 k k n G _ y - T 9 s 0 K 1 p _ t B 9 g R n 2 r z B 3 4 v Q m v 5 1 B l - 0 K y g y t E v _ i B 2 t k n B p y p 8 B 5 m w g B 6 h 1 F r _ 6 P h 4 q Q u o x 4 F 6 z j e 6 8 u q C u i 6 B 9 8 v E 4 3 w Q 2 p - a 3 j g D 2 r 2 B y s h N h _ z U 0 y s 0 B 2 1 s 3 B 4 4 u U g o H 6 z 6 8 F - o p p C k v f z n 9 X i w t N g j s I q - k W 9 n r K q z t N 7 j j s B u p u G t g 2 g B q k - 1 B x m 6 i B s 8 4 Q 2 - h r C 4 7 k y B 3 5 o f 2 2 H u 9 s J _ 2 k N j 5 x L k z G 6 m D u g y I 6 y o M m _ t 2 D y z D 9 6 v h D i 8 - N 5 t 6 i H 4 j z G 8 3 p 5 B 2 o t g B 5 u 2 S n y z Q _ j w G j m a z 4 1 M n 3 6 r F 3 _ - _ B _ a k v j O k 9 _ v D 6 6 t L k g l j B h p h o B 8 k s 6 C o 2 7 E z v m h C s u 4 D k 8 y b z 2 o O x i _ K n h 2 l E u v 7 R y 6 0 N 0 _ y s H m - y O 1 3 h c 7 l h p B - w v L 7 n w t B m z o G i v m G j o C r g 8 D 5 m m S r 6 s n F x 2 1 M u i y n D 4 9 5 Q x - J - u 1 s B u y q X 3 m v g C _ h k L q w l V n z g q E - n 6 V j - p g E s u r k D u 2 k B o 4 u p C y s l F g j u Q l 0 8 a u u t s B n j 2 g B h 5 w V n l k 5 E 8 l k U p 1 8 L m i - x E _ u y c _ p u Y 1 2 2 L w j 5 5 B - j 1 R g v 7 6 D l _ 3 X 5 q 5 F w 2 t i B x s 0 F h - 5 s C j 8 - 0 B 1 v - E l k k 2 F x h R m m l r B _ u k h C t h 5 h B q 7 1 H k i 2 l C _ m N n t 6 m F t r g M z _ z V i h _ B i 2 q v B w n u O 0 o E 8 y 4 H w p n l C 2 r k U h r - i C x i y L n n q E 8 u v r D o o u V m j g W 0 s 7 3 B i u l N k s g E 9 8 u P 3 r p X u 3 x q B 2 n 3 j E t o q F v k 6 h I w 1 1 F u 4 l H 2 o u D v w s K u 6 4 _ I _ k - S u v 6 r N _ m 9 e i _ m q B m n w l H r u t z E n 5 1 q B 9 n v D u 3 - i C 5 u 3 v E - j j O 7 l B r _ p q B 2 n w l C g m M x p s t C n 4 2 c 5 r - w C o y o C v u t 8 D & l t ; / r i n g & g t ; & l t ; / r p o l y g o n s & g t ; & l t ; / r l i s t & g t ; & l t ; b b o x & g t ; M U L T I P O I N T   ( ( - 7 3 . 9 8 5 5 4 5   - 1 1 . 1 4 3 0 6 2 ) ,   ( - 6 6 . 6 2 0 6 7 9   - 7 . 1 1 5 7 0 8 9 9 9 9 9 9 9 8 ) ) & l t ; / b b o x & g t ; & l t ; / r e n t r y v a l u e & g t ; & l t ; / r e n t r y & g t ; & l t ; r e n t r y & g t ; & l t ; r e n t r y k e y & g t ; & l t ; l a t & g t ; - 2 2 . 3 3 1 3 4 0 7 8 9 7 9 4 9 2 2 & l t ; / l a t & g t ; & l t ; l o n & g t ; - 4 9 . 0 7 0 5 6 0 4 5 5 3 2 2 2 6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5 1 5 2 5 4 0 9 3 2 1 7 8 2 0 & l t ; / i d & g t ; & l t ; r i n g & g t ; 8 0 z s 4 j p 5 8 C 8 2 Q 8 9 C m s B u a _ y E z q J s y t B _ 0 M r u E h z c z 0 E s j M k 6 B y m N 9 _ F 3 _ F 2 x E x _ F l 6 R g m G y Z 4 q C z h B 3 F l I 4 G v F h 8 G h C 1 s I m r S u n B - w J 2 g N i j p B n G 7 L 8 V 7 t E y z H t - B x _ B 9 z P w h H M j v H 4 p y B w 8 C x 8 B u x D k V y j C v 4 B t N l E t G i c 3 V w L o L 3 8 C y h E r 4 c 0 j T h h G - r D t b 3 6 J g 8 E k o C o 0 C w V y t O x p O r 4 O u 0 O 8 5 C 4 1 F p g Z g y Y 9 j Y o q P 7 k Q 0 g Q p z R m - R W i j R w n R s D i s Q n r S v C m j R p r S W k j R m - R _ u R z l g B - i e 5 j T 4 B p z R 0 5 a j 4 r C 1 G 3 o _ B 9 7 Q 7 M - p N t 4 O q X 2 - M v - T i 6 b r q L p l q B - 7 D 0 u H z s B g 3 B g 6 E z 3 V 8 i O 4 - a z M 1 m K 8 - C z 5 D 6 z D r 8 E l r u B n k K n 5 D s - C _ s C g 2 C _ k O y j F 2 t W 7 l P 1 6 N l h I p r a p 3 F 9 6 C q j F y q E z u D 9 2 K v h J 2 s C 0 s C - w C & l t ; / r i n g & g t ; & l t ; / r p o l y g o n s & g t ; & l t ; / r l i s t & g t ; & l t ; b b o x & g t ; M U L T I P O I N T   ( ( - 4 9 . 0 8 3 1   - 2 2 . 3 4 4 3 4 9 9 9 9 9 9 9 9 ) ,   ( - 4 9 . 0 6 6 8 5 9 9 9 9 9 9 9 9   - 2 2 . 3 2 8 9 2 7 9 9 9 9 9 9 9 ) ) & l t ; / b b o x & g t ; & l t ; / r e n t r y v a l u e & g t ; & l t ; / r e n t r y & g t ; & l t ; r e n t r y & g t ; & l t ; r e n t r y k e y & g t ; & l t ; l a t & g t ; - 1 5 . 7 9 2 1 1 0 4 4 3 1 1 5 2 3 4 & l t ; / l a t & g t ; & l t ; l o n & g t ; - 4 7 . 8 9 7 7 5 0 8 5 4 4 9 2 1 8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3 6 3 0 9 2 8 3 2 4 1 9 8 4 4 & l t ; / i d & g t ; & l t ; r i n g & g t ; i l q z - 7 2 k q C v 8 v s D 3 _ 3 B q p 1 - D g - r Z v h 9 s B w x 1 3 D 0 4 K - j y k E j 2 q d u o x i B 6 r s k E w Q h 6 1 8 D 5 r t o B l l y a n 7 4 L _ n p h C 3 1 W 1 3 m u D u 9 n x B x 9 4 T m g 1 k E i l t C 3 6 q j D y x - 4 B - 0 m D o t 5 E g j 6 g E 5 2 8 E i s u y C 0 q p n C t 6 u J x 4 6 k E h 7 w I _ p - l C z o h E 0 2 n z B i u y F x s s C v 6 q j D s z o N 9 u l _ B 6 6 2 - C k x 0 D z n k j E k p y T 3 v y x B g s r z D w v c - 6 u o E y h 2 Z v 5 z p B l j z 6 D x 1 B h k y k E 1 l x h B k g 9 g B 9 u y - D k i I v q u 0 D j o 8 e n z t C n m w z F v v r 1 H l 3 p M g g 4 a m k i 2 E 7 j 5 5 C 1 - 8 J 3 h w l E 6 z z L 5 6 6 1 B g o 8 v C v m w W h q v B s 6 n 3 O v l 7 n K 0 3 8 J x y n 3 D 7 v - b w j s k B g r i Y 1 o 4 z D 2 7 h g B 7 l y 2 J 3 5 2 l F r w m Y 0 t s I t r l v E h l y 2 F u p N x 9 0 i B q w s w I n - - o B x g 1 Y 9 u l i G l 7 1 W 5 z z n B n i 5 - L z z 5 T 8 h x h I 8 u 4 H 6 q r - M r p z Z x n t 9 C 7 2 r g C k l x U 8 o n c z 7 5 7 G r h t x B q i r p C v m 5 H t g y j D n q y k D r 2 2 g C 5 1 p - C h i _ - B k s 5 K h i k s D p 0 1 z C q 0 5 j B q 9 8 5 E z 9 r Z 6 s m i G q 8 _ V z x L s e l 5 g w C v y h Q 0 g y N h 0 8 3 B 5 m m m B w z l g B 5 r k s C 3 2 g V p o p 7 C 7 o i 5 B m o i 2 h B x 1 9 o 3 s L g p x 7 t H 4 0 3 C u k v C g 9 7 4 B 0 6 9 p D 1 j 1 P 5 w h P j s 2 3 E t 7 1 u D _ 4 u N 9 1 k 1 G u n 3 y J u q j 2 C 9 g 0 6 B o 6 l Q h 9 j P w q t 3 D 1 1 r N - k K 8 6 5 8 C y _ u g D v t t D h 6 5 r I 5 n g U 3 z u y I - q i l E 7 l 1 F i i i I 7 4 3 7 W _ 2 2 H v p p F 0 5 o 5 C n _ x g C t w z u E 1 2 5 O - g M 3 n g B m k r 2 B 0 q i x E q z x H w x v v C z 2 t 0 C 7 8 1 B 9 8 m m H _ 6 7 e 0 l y z B l m m k B r o 3 V h w g T - w r y I o k z O k - 2 r B m p i D 9 g w L x 4 r 2 G o 7 p 5 C 5 - 5 p E 5 j 8 o C 7 p 6 l E r p 1 G - 5 6 w E m m z z B z j q n B 6 p 1 1 B r w z N - r i c 7 5 0 n G 3 g 1 I o m _ C p 0 2 B 2 9 i p J 4 9 i p J l 4 9 j B m h g F o 0 w y C 6 g z F 5 y i _ D g 8 l P - z w 8 B q 9 n h D p u n C q 8 3 k E 7 6 q U m - r w B p p m 0 D p n U k g 1 k E 8 w i c y 3 7 o B 0 7 w h E j 5 C 4 w y j E l i n h B g 6 z c x 4 6 k E k h O 0 u 7 6 D n q n s B u o 0 X m s g L v i v - B 2 3 X o y H 2 o w n D - n k 2 B y m m R t s _ _ C j 8 k D 2 g t D t i o 5 C z h h k C i r p M _ - p - D 6 y 4 H g 7 j s C w 1 k t C 9 n u H - j y k E 6 1 1 K - h t g C v 7 m 6 C q 4 g E k g 1 k E i 2 x Q y - s 3 B & l t ; / r i n g & g t ; & l t ; / r p o l y g o n s & g t ; & l t ; / r l i s t & g t ; & l t ; b b o x & g t ; M U L T I P O I N T   ( ( - 4 8 . 2 7 8 7 9 6   - 1 6 . 0 4 2 5 3 4 ) ,   ( - 4 7 . 3 0 7 8 5 9   - 1 5 . 5 0 2 9 3 6 ) ) & l t ; / b b o x & g t ; & l t ; / r e n t r y v a l u e & g t ; & l t ; / r e n t r y & g t ; & l t ; r e n t r y & g t ; & l t ; r e n t r y k e y & g t ; & l t ; l a t & g t ; - 1 9 . 9 7 1 8 3 0 3 6 8 0 4 1 9 9 2 & l t ; / l a t & g t ; & l t ; l o n & g t ; - 5 0 . 6 2 0 7 5 0 4 2 7 2 4 6 0 9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0 1 7 6 1 8 8 6 5 0 9 4 6 6 8 & l t ; / i d & g t ; & l t ; r i n g & g t ; q y k x k 0 z 4 6 C h p Q 2 x r v E y 3 1 v F p t u m D u p g 0 I _ k m X - 7 n p C z o l S 2 v 3 m B w h i F 4 n 7 B k s r G w r o Q w k y b z q k L 4 v s H q l o o B m s s B p q 6 C s g l Q q n z L z 3 0 B 3 6 2 J 9 n q K 1 y l V i z u D n 9 i F z k T 9 n l L _ w g P 8 t r D 8 t j B 4 l i S u y 9 M k r 4 B 0 p s E 8 h t E y r k F 5 u v T o 8 y a v w j B r h l E 6 r 0 I w g Q w j _ F k 2 p D 0 z 5 C i x p C i 1 v B - 1 v B 9 y d 3 t Q q 4 4 B p o Q t 5 9 G 8 j u I z n w B 7 m r E 1 u w B g m N w 5 - f p 8 5 t C u v o B t 2 8 B 9 u 8 V 8 y 5 C 6 p 3 m B t s 4 G n x x D o h v I 1 q 9 B p 7 8 D 5 7 l H 0 5 8 K n l g O n r t E 6 s m H n k g 5 B 5 g 5 w C s s z q B h r z y B r 0 4 w J j 8 7 l F 2 4 s r C h k t s P 7 4 k M i q t l B l y o P y u g K i o 0 T o z 6 O 7 h g Q q _ o 0 C v v 8 B j z p C s t i J q p 4 V 2 t o H x z 8 B - 8 3 N n 7 1 O r 4 g D r 9 2 N r 8 3 I n n w S g y h C g l p k B 7 2 9 M x k 6 D g w g D h r 8 C i h 3 x C n 1 6 B y x h X j 8 k C l k l U 3 t - J r y 8 B l u l H x u r K 8 7 i H 3 7 g K q y s z C w i g m C 4 2 l U z 6 l L w l l _ B g i 6 b m w - F 2 0 6 0 C 2 m z R 2 5 i M x h p s C r 4 g 9 B 2 2 r D & l t ; / r i n g & g t ; & l t ; / r p o l y g o n s & g t ; & l t ; / r l i s t & g t ; & l t ; b b o x & g t ; M U L T I P O I N T   ( ( - 5 0 . 6 8 3 4 1   - 2 0 . 0 4 9 5 3 9 9 9 9 9 9 9 9 ) ,   ( - 5 0 . 5 5 1 2 0 9 9 9 9 9 9 9 9   - 1 9 . 8 6 1 8 1 9 9 9 9 9 9 9 9 ) ) & l t ; / b b o x & g t ; & l t ; / r e n t r y v a l u e & g t ; & l t ; / r e n t r y & g t ; & l t ; r e n t r y & g t ; & l t ; r e n t r y k e y & g t ; & l t ; l a t & g t ; - 2 0 . 1 8 5 6 0 0 2 8 0 7 6 1 7 1 9 & l t ; / l a t & g t ; & l t ; l o n & g t ; - 4 8 . 0 3 7 4 1 8 3 6 5 4 7 8 5 1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2 0 8 6 6 8 9 4 2 5 3 2 6 2 0 & l t ; / i d & g t ; & l t ; r i n g & g t ; x s n i m s 2 i 1 C m w s K n q 4 s C n 5 8 1 m B u 5 v X j j w D _ l n u E s w 4 0 C v - 6 F 3 k 5 I g 4 i j C p s w 7 B 0 u s N 2 7 5 C w 7 s D u 3 1 V 5 i x F j x 9 C _ v o D s g 0 P n v m M m q o E - i 3 4 C 7 t 5 V t _ m Q w s h I - k m S j _ 2 F q x w M h h i S _ 5 9 W i 6 g V 7 1 n M h m t h B 1 2 k G o 2 2 J - 8 t M _ - 8 s C 1 l 2 d z g 0 C r k 7 F l 5 r U h 1 h m B s 5 8 n B q m 1 h B o 4 s N p m q C _ j _ U w 2 0 E x - m 5 C 6 6 o J n q n C 0 y 6 D p _ x E 9 y 8 R s 7 v G h 2 r n B i m _ D l 0 1 B 4 q g F q _ 0 Q g g x P 9 k t m B p 5 _ h C x j t F x z s w C x p g 0 B l v g o B 1 3 n E 8 k n 2 B p j 6 x B o t 7 V 7 q 2 S - i 1 T 1 _ 4 M v 4 r B 0 0 s H 4 u 2 M v _ - F g u j B 8 s 9 M q 8 v C w 2 x I - v r Y y x 0 B z y h Q j o k C 1 t z R 3 n 6 C n i u L 9 q - 4 F g 1 r w E p 8 0 3 B s m 2 v B z r n k G _ i x g B m 9 q l B v w p o K w j 3 F j 2 k c t w z p F 0 i z w J j 3 - z B m j 4 k C s 3 n I h p 1 E y x _ w B s 6 y k M 0 p n n B z n 4 g B 9 3 - 1 B 0 g 4 j C 9 r w G 4 r p Z i w y C l t _ D 1 k u F n w q O m n u 5 G 1 6 - K _ s 7 S 4 l v J u _ 5 D q 9 k g B v l s M 6 h _ - B z - 3 i B l l v t C 5 k v D 3 z r F q n g j B 2 y i x H n h j h B g z o f k 6 h b x j - L 1 v i K 5 o 7 _ B 7 _ 4 D q 7 7 x D n _ w S i 3 q l E r 9 7 h C m j t T n 6 7 7 C r p k G z 6 k d 5 k q w C v t 2 Q g 9 0 O 2 j i W _ m n K p z 2 6 G h 0 o 6 B l 9 x 3 C m q p J x z _ O v 2 h 2 F g j t 0 C r u o g B z 5 t N l k t K 7 3 - p C n z D p i q V p q x 7 F 1 x n i B - g 0 u D v i _ l C o 1 9 F - r y F q 0 k 1 C j 6 q w D 1 l - o G t h p M i 5 x G k 7 4 Y 3 j i B l y u q B 4 w v i Y m r 8 s F 6 x h J - u j m B 9 z h T s k a x q m 6 B w 9 p G j 6 _ 0 D g z 4 F - j 9 P 4 - 9 j B i k r U r o 1 H _ j - g C t _ 3 x B - 9 k r B h t x L q g p m B j w j z B h 6 l U 7 6 k h B q 5 h j B n x - x B y 1 2 F 7 g _ u B 0 p 3 H l z z a h 3 1 X t _ g Z r r 6 X w p h F s h l I 2 7 r H t q 1 l C t r h - B i y w j C 4 h 2 F t r p c p q w h B 5 i n C h x j G 5 k z D - t w u B n r g H i 0 m c r 9 n Y 0 s t i J 1 q 8 z C w s h m H 7 i r F z 2 x y L h p g 5 D - o z L n _ p X j t j F v q 8 X g q m 6 B _ t 7 L w 8 9 W w v 4 G 6 n 5 w C x x n Q 9 6 9 Q j x 2 o B 3 x 6 L 7 4 2 N k 7 6 L 5 - 3 j C y v 2 m B g t 6 k B 5 r y o B g i 2 H j p 0 I u r z n B q o i U 5 r 0 h B m - z m B 5 5 q G 4 j u L i k 0 c 9 j 3 X u 8 s E 6 u q H 8 k t C 8 m n C r u 1 K l z j U u v 5 W u 3 p c j _ u S 1 3 z Z p r j Z 7 y k I _ m w G t 5 o D 7 o 1 L 4 t 1 G - 3 n I p y 1 N r p n P j 1 n G g q v M 0 l m K r 9 s I 8 w R v 5 w C q t _ B 2 1 3 U 8 1 Y 8 v 2 R s k g W x x t C 0 0 7 M l 7 6 t B p o w j B 2 s i f q 1 - L h y s L u p X 8 n s C 9 1 8 W 5 m u F j y 9 a h k t G i h y C z 6 u J p 6 o F - j l C 4 4 l B v w x c 9 p 9 s B s h t D v o v F y v m B w v t N s s j J v t j U g z p N w y n Z q 5 8 N q 3 v D r w w D m w 4 D - w z I h r h H 1 i v l B m 0 q Z x m _ T z h 8 X r k x C t 1 l L 6 w 1 O s 1 g F n 8 i I s 8 T u u z B 1 r 8 H t 6 U 5 4 r N 8 2 3 B y j 3 R q t o E m g h C n 3 r E y w c q m 1 B 1 x 0 a - t p J z 1 v N x z 8 D 3 - x O h g y V x 2 u a 1 v z d z 0 6 G g q 1 D n 8 _ K i i 8 J q v w J p k 7 Q 9 z p H m n 8 F 5 9 w W t g 9 N n - 2 H - 6 g b n z r E n z v L x p t I 2 6 r C z m _ D g v x L 5 - h C j 6 i Q m l i P n m o O x 5 x k B 9 3 s B 0 g 7 H s 1 7 B h p 7 E 1 p l K 2 w r G 7 p h v B h y t C g - 6 G y - 7 L p r 4 K g y g H r 4 3 T p y p e _ 5 4 C o x 3 f 3 g m J w r n C 1 k o W 4 8 r D g 5 X k r 1 C g m g k C g 5 6 J o z z D 7 4 2 V s n _ C v i n H p 5 z P 3 s h p B - u n D k y 5 N 6 _ - C 9 4 y E - x q S 9 y w E g x m W 7 0 2 F 0 z y H s u 4 G l k 0 Q y k p B y _ t E 8 _ y B o j - E l 8 v C 9 7 5 j B o g x M k v w K 4 k k G 2 2 2 m B y w t L w 1 - G j k z Q t g 2 N o m u F u 0 7 C z 9 v D 7 n 2 g B 8 8 g F s - r G u 4 7 Z 1 6 L q t m E n v i I 4 l l M l 0 l x B o l w C l u 8 G n 0 9 E w z w 8 C w r 7 M u m 4 g D 8 o h I 2 1 i C v t h L g o r E l y r I 3 2 i 1 B 7 p j 9 B 3 v s J 1 v l G v k 7 E k j k D g u i D x 9 m a l j 7 K 8 3 o B p 7 x B o 8 2 J u t s F m w s D 8 t v E 4 g g w C 2 s o k B & l t ; / r i n g & g t ; & l t ; / r p o l y g o n s & g t ; & l t ; / r l i s t & g t ; & l t ; b b o x & g t ; M U L T I P O I N T   ( ( - 4 8 . 4 5 0 9 9   - 2 0 . 3 5 2 5 1 ) ,   ( - 4 7 . 8 8 7 9 7 9 9 9 9 9 9 9 9   - 2 0 . 0 2 8 3 ) ) & l t ; / b b o x & g t ; & l t ; / r e n t r y v a l u e & g t ; & l t ; / r e n t r y & g t ; & l t ; r e n t r y & g t ; & l t ; r e n t r y k e y & g t ; & l t ; l a t & g t ; - 2 2 . 9 0 8 8 0 0 1 2 5 1 2 2 0 7 & l t ; / l a t & g t ; & l t ; l o n & g t ; - 4 3 . 1 9 6 7 3 9 1 9 6 7 7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7 4 6 4 5 1 1 6 2 7 2 6 4 4 & l t ; / i d & g t ; & l t ; r i n g & g t ; 0 t n o 4 z p 6 q C x 6 l g D 7 n n K m 3 6 h B j 2 j t B p t k z B 3 m x k D y C m C v t 4 k D s v 9 y B s k v i B 1 - z N 7 2 j J q o 2 d s - 6 d 9 v 2 5 C 9 7 i J 7 u 7 J & l t ; / r i n g & g t ; & l t ; / r p o l y g o n s & g t ; & l t ; r p o l y g o n s & g t ; & l t ; i d & g t ; 6 5 5 7 2 6 7 3 6 2 6 8 3 2 8 9 6 0 4 & l t ; / i d & g t ; & l t ; r i n g & g t ; p _ 4 i w l w 1 z C 9 9 - d z q q V j j h u B i T 4 k 4 V l 9 g q B & l t ; / r i n g & g t ; & l t ; / r p o l y g o n s & g t ; & l t ; r p o l y g o n s & g t ; & l t ; i d & g t ; 6 5 5 7 2 6 7 3 9 7 0 4 3 0 2 7 9 7 2 & l t ; / i d & g t ; & l t ; r i n g & g t ; 9 0 0 i l h p 5 z C v p 1 W w 4 8 B r l 1 l B 6 i h 6 C o 8 h f v 7 5 i G t 9 7 E & l t ; / r i n g & g t ; & l t ; / r p o l y g o n s & g t ; & l t ; r p o l y g o n s & g t ; & l t ; i d & g t ; 6 5 5 7 2 7 0 9 7 0 4 5 5 8 1 8 2 4 6 & l t ; / i d & g t ; & l t ; r i n g & g t ; r 1 w 1 q 4 n 0 y C 5 y 7 s B k m m Z z 8 i N g i j 3 E l o w Q & l t ; / r i n g & g t ; & l t ; / r p o l y g o n s & g t ; & l t ; r p o l y g o n s & g t ; & l t ; i d & g t ; 6 5 5 7 2 7 1 1 7 6 6 1 4 2 4 8 4 5 4 & l t ; / i d & g t ; & l t ; r i n g & g t ; 0 v u 2 - 8 3 0 y C x w 3 O k z o M i j n Y 0 u q G y - g 9 B g s n P g m 5 k D & l t ; / r i n g & g t ; & l t ; / r p o l y g o n s & g t ; & l t ; r p o l y g o n s & g t ; & l t ; i d & g t ; 6 5 5 7 2 7 1 2 1 0 9 7 3 9 8 6 8 2 2 & l t ; / i d & g t ; & l t ; r i n g & g t ; 7 w i 8 q 5 r z y C 0 6 0 C t s - o B v t 0 _ B _ _ 1 d 2 k 0 E x 2 l P x v l I 0 j C p 1 j D & l t ; / r i n g & g t ; & l t ; / r p o l y g o n s & g t ; & l t ; r p o l y g o n s & g t ; & l t ; i d & g t ; 6 5 5 7 2 7 1 6 2 3 2 9 0 8 4 7 2 3 7 & l t ; / i d & g t ; & l t ; r i n g & g t ; m 4 l 6 h t h w y C - z 2 2 E o j N t o y r B 7 0 3 v B p 0 y G n y 6 T & l t ; / r i n g & g t ; & l t ; / r p o l y g o n s & g t ; & l t ; r p o l y g o n s & g t ; & l t ; i d & g t ; 6 5 5 7 2 7 2 1 0 4 3 2 7 1 8 4 3 8 8 & l t ; / i d & g t ; & l t ; r i n g & g t ; 9 x p 5 _ o v m z C 9 v 9 T m a 2 p r j C g m p P q 6 4 K r w x g C v u m O n m t 0 B & l t ; / r i n g & g t ; & l t ; / r p o l y g o n s & g t ; & l t ; r p o l y g o n s & g t ; & l t ; i d & g t ; 6 5 5 7 2 7 2 1 3 8 6 8 6 9 2 2 7 5 6 & l t ; / i d & g t ; & l t ; r i n g & g t ; 7 8 3 j y n n t z C t r 9 T n 9 9 T 4 x o E _ 1 3 I _ 0 m w D - 7 9 l C 5 _ q D m h q d & l t ; / r i n g & g t ; & l t ; / r p o l y g o n s & g t ; & l t ; r p o l y g o n s & g t ; & l t ; i d & g t ; 6 5 5 7 2 7 2 6 1 9 7 2 3 2 5 9 9 0 9 & l t ; / i d & g t ; & l t ; r i n g & g t ; o k y g 9 9 3 g z C 9 4 h m C u k H m m 9 6 B r t 5 B 9 t w V 2 s g 3 B y g E 1 v _ y D 1 x C l v i n B & l t ; / r i n g & g t ; & l t ; / r p o l y g o n s & g t ; & l t ; r p o l y g o n s & g t ; & l t ; i d & g t ; 6 5 5 7 2 7 3 4 7 8 7 1 6 7 1 9 1 0 8 & l t ; / i d & g t ; & l t ; r i n g & g t ; 5 k _ 9 j - l x z C j - v 3 B 2 m y 0 B 1 n y l B l m r 7 B & l t ; / r i n g & g t ; & l t ; / r p o l y g o n s & g t ; & l t ; r p o l y g o n s & g t ; & l t ; i d & g t ; 6 5 5 7 2 7 4 2 6 8 9 9 0 7 0 1 5 7 4 & l t ; / i d & g t ; & l t ; r i n g & g t ; k l r y 1 h t 6 y C 1 u p t B v g g 9 G n q 5 8 B x t 2 l B & l t ; / r i n g & g t ; & l t ; / r p o l y g o n s & g t ; & l t ; r p o l y g o n s & g t ; & l t ; i d & g t ; 6 5 5 7 2 7 4 3 0 3 3 5 0 4 3 9 9 4 1 & l t ; / i d & g t ; & l t ; r i n g & g t ; w v m x p s k 5 y C r h h e 0 h 2 m B 5 3 h g C g 3 h C 2 2 t D k i v k B & l t ; / r i n g & g t ; & l t ; / r p o l y g o n s & g t ; & l t ; r p o l y g o n s & g t ; & l t ; i d & g t ; 6 5 5 7 2 7 4 8 1 8 7 4 6 5 1 5 4 6 1 & l t ; / i d & g t ; & l t ; r i n g & g t ; 9 r j l k - 6 y y C y 4 s C 8 h p n B - 5 h B 5 w 2 6 C p 8 s Q x m k V l - j f & l t ; / r i n g & g t ; & l t ; / r p o l y g o n s & g t ; & l t ; r p o l y g o n s & g t ; & l t ; i d & g t ; 6 5 5 7 2 7 4 9 2 1 8 2 5 7 3 0 5 6 4 & l t ; / i d & g t ; & l t ; r i n g & g t ; n x p w y n 6 2 y C t i v F 0 h h z B q n 7 H l 6 m P i k x l B o r o P 4 m o P v r n Q 4 q l H p m i m C w 2 2 l B 0 y 6 k D q i r J 6 z o i B 5 w g m C 1 v g f v 5 4 4 B p 6 8 B t x x l B o m z v C j v _ T 2 v v B 8 g n Y 1 h 4 G k l g o B g n 9 8 B w z 6 s B 8 m z l B u i z l B x p Z q y 3 M 5 3 h f 8 y - T x 0 l L _ 2 m G 4 0 9 C z j V y 5 8 T u 3 n L n j 8 T m x w 0 B i 4 1 I m z d & l t ; / r i n g & g t ; & l t ; / r p o l y g o n s & g t ; & l t ; r p o l y g o n s & g t ; & l t ; i d & g t ; 6 5 5 7 2 7 5 0 2 4 9 0 4 9 4 5 6 6 9 & l t ; / i d & g t ; & l t ; r i n g & g t ; s 9 w h 6 j x 1 y C 5 r v L h _ 8 T v 8 m Z h o k f k 5 k r B & l t ; / r i n g & g t ; & l t ; / r p o l y g o n s & g t ; & l t ; r p o l y g o n s & g t ; & l t ; i d & g t ; 6 5 5 7 2 9 7 6 6 7 9 7 2 5 3 0 1 8 1 & l t ; / i d & g t ; & l t ; r i n g & g t ; q p k 3 o l h 5 x C z j v y B g 1 0 I u 8 m Z x i 9 T _ - i f r s 0 k F p 0 l Z 4 4 3 V 6 l h u B z j k f & l t ; / r i n g & g t ; & l t ; / r p o l y g o n s & g t ; & l t ; r p o l y g o n s & g t ; & l t ; i d & g t ; 6 5 5 7 2 9 8 2 1 7 7 2 8 3 4 4 0 7 1 & l t ; / i d & g t ; & l t ; r i n g & g t ; 3 v s x k 0 g y x C _ _ y 3 B 6 p l C r j 4 F l k C o m k w B g _ 4 p C n p F l 1 u n B & l t ; / r i n g & g t ; & l t ; / r p o l y g o n s & g t ; & l t ; r p o l y g o n s & g t ; & l t ; i d & g t ; 6 5 5 7 2 9 8 9 7 3 6 4 2 5 8 8 1 6 6 & l t ; / i d & g t ; & l t ; r i n g & g t ; _ _ 4 t 1 o i i y C l m _ T - l m p D y 3 w h B 4 4 5 s B & l t ; / r i n g & g t ; & l t ; / r p o l y g o n s & g t ; & l t ; r p o l y g o n s & g t ; & l t ; i d & g t ; 6 5 5 7 3 0 1 6 1 9 3 4 2 4 4 2 5 0 0 & l t ; / i d & g t ; & l t ; r i n g & g t ; _ 6 7 2 9 n 5 o y C p g 9 s E 2 k 4 D 6 r 1 R s 2 v 0 B 8 l O z 8 i b & l t ; / r i n g & g t ; & l t ; / r p o l y g o n s & g t ; & l t ; r p o l y g o n s & g t ; & l t ; i d & g t ; 6 5 5 7 3 0 4 0 9 3 2 4 3 6 0 5 0 0 0 & l t ; / i d & g t ; & l t ; r i n g & g t ; 9 q l m t v p x x C l 6 m P 7 7 k n C 5 6 s F x 2 w d k y j G 9 m s r G 5 z o t C n x q M h q g r B 0 w k Z s l - Q 4 t 9 N j q 7 4 C j w d q n u n B m 1 x k D z w 4 s B - 8 y 0 B o h 6 s B k 3 u _ B & l t ; / r i n g & g t ; & l t ; / r p o l y g o n s & g t ; & l t ; r p o l y g o n s & g t ; & l t ; i d & g t ; 6 5 5 7 3 0 4 0 9 3 2 4 3 6 0 5 0 0 1 & l t ; / i d & g t ; & l t ; r i n g & g t ; g 8 4 8 5 m 0 y x C 6 7 i h C z k 0 L 1 n q v B 0 r l L r r h k C x s O & l t ; / r i n g & g t ; & l t ; / r p o l y g o n s & g t ; & l t ; r p o l y g o n s & g t ; & l t ; i d & g t ; 6 5 5 7 3 2 0 2 7 6 6 8 0 3 7 6 3 2 5 & l t ; / i d & g t ; & l t ; r i n g & g t ; 5 y 2 r i o 9 2 z C r 4 z w C 8 4 k F 3 j x g V g 4 2 U h 3 6 C 5 q E l - 9 G 4 m 6 I v k j 9 B 1 6 3 I 8 _ 1 T 3 k Q n p V 5 - o p B t i 5 s B z j 2 B 2 i l S q - v 0 B 2 s w 0 B & l t ; / r i n g & g t ; & l t ; / r p o l y g o n s & g t ; & l t ; r p o l y g o n s & g t ; & l t ; i d & g t ; 6 5 5 7 3 2 1 7 1 9 7 8 9 3 8 7 7 8 0 & l t ; / i d & g t ; & l t ; r i n g & g t ; _ j k 1 s x y h 0 C m g z c 8 7 x g C p t j f t 2 v 0 B 5 x m V p w 5 D n g z n B - i n z F r s 0 y C k r d 1 8 i m C j x 8 k D s 8 0 D 8 4 Y s u g U _ s 7 T 3 7 q P n 8 h f 1 k 8 s B t l m Y x L 5 4 9 T t q n f j w l L k i m f h 7 2 s B 6 v z l B j p 8 s B 7 g q g B 2 2 G 3 w 8 8 B y 0 l L y m l K v k 4 F p y i Z p 2 1 0 B l _ 8 8 B 9 m z l B v 8 m Z 5 _ x l B 8 o j f 2 2 g p B g l - B 1 h h W s j 1 J x 5 y l B 6 8 0 M W s m Y u Q 8 5 i r B 5 j h H o i 0 a r o p Z 9 z p S o v q v B n 8 u w D r r j 2 B 0 o h B x k q D q 4 p O 4 h t v G u - 3 t B 5 t 4 r B q - v 0 B 0 p i f 4 n k Z - o u W y v 9 B w t y C 4 n _ 9 B t 5 - e y 8 _ 8 B x z m Z 3 t j c q w n G k s D k x 5 p C o o w 0 B w l - 8 B u x j Z _ - v 0 D 9 w 8 J u r l Z 5 y n Z u s 9 H m p 2 C x 8 5 v C w 9 m C 2 r p h B - p - 8 B x q y N p h g G o 9 - s B s r 5 s B t t 7 k D i 8 X 2 3 2 D h t o L z z 5 v C 1 p i f 1 y 4 5 C l V 9 4 t d q p 6 T - g n Z l s o k B t g w B u 6 w k D q 7 r 8 D _ 2 6 J v 8 w D 1 6 p L r l r s B z - 1 N 6 z z 3 B g m 9 2 B s 3 q E t 6 w v C j v 5 v C v 3 z C 4 9 9 m C - r m w D 9 B 2 y r s B s m m L u 6 - l C 8 t _ q B - T y y 0 0 B i v m Z - 6 o Z u t 0 F k 0 l O v 6 r C y l y F 8 9 m w D 4 j w 0 B 7 v z l B 6 1 3 s B x 5 y l B p 2 1 0 B - 9 4 s B p 5 x 0 B y q 0 l B y 3 5 T 9 r b m 3 g b 8 p 0 1 B 7 n i B 8 y - 8 B i j n P _ 1 w v C 3 n 8 T 1 5 s N 0 _ k B p 2 o G s 6 j Z n 9 l Z _ - i f k 1 k Z i y Y v 0 z U - b 8 3 p P n w r J h v 0 R 9 g 7 s B 1 t S 4 3 v G z r y P q i 6 C 1 q _ T g - w D v 0 m j B g 4 m Z s x C l 5 t J q n l f 3 7 7 s B 1 x 5 H q u - o E o o r g F p 6 q D x 2 o Z w j n F 3 1 1 r C _ 3 w z C v o u G k v l G 0 w 1 5 C z _ t J q o 6 D x t 8 s B t w i I t 3 y C m p g U u v t h B q o 3 G - 3 t 0 B v p s h B 4 5 2 k E 3 4 k m D i r s B 8 q g B 0 m u z F _ _ u p D s 5 8 W 3 z i m C n q z 5 B 1 j U o 7 6 8 B s z - k D z q 0 l B z _ m P m s i 9 B o v 7 C p m k K 0 m 8 u B t g s 6 B r w 0 B u t r _ B q m B 4 7 u E _ s 3 r B 0 k 1 8 B Q 1 5 9 1 C q h k u C 8 u 5 D t r l Z 4 n H s y g a l g 8 s B 6 t _ l C z j 7 q C l 5 t h C 9 n i U j t k u B x m r o D 4 1 o G - z j f i t m L t m h 7 I t 2 - u B l h D w 0 B - g 7 p B w 2 1 k D 6 s 3 l B y _ i C x u k u B h o 7 i F r l 0 R k j 4 l B l x w 0 B z t o Z t r 9 T l w v B 8 0 - d h w l L y 0 _ E x t 2 l B y i 9 8 B l 3 j s B y j 3 Z 8 G g 1 u q C 4 j 6 B x 2 q M x 1 6 s D o r o P i h g r B 1 w z n C t 0 6 Q h 5 n I n 7 r H _ l z 0 B 5 6 z G 1 o T j p 8 s B j 1 8 T v 8 m Z u x j Z z i h m C 8 i l f j v _ T - m 9 T g 4 m Z _ 9 4 s B p q g C l 6 m U k 2 u p D 4 1 3 l B r z h f 6 s g B s _ 7 U x - g 9 B 9 r 3 0 B k q 3 o B x 8 9 D 3 9 x 0 B 6 8 _ P z j h T r 1 g E v 8 4 B k 4 _ 8 B v _ 6 5 C u i h r C 0 z 1 - C q 2 5 O u i n F r 8 8 n C _ 8 w E z 8 n h F o u j l C y - y s D x _ g 2 B 8 r c v i h b j _ x N 3 p j R 6 1 3 s B 5 q 0 r D 1 i n m B k i r i C 2 r s f 3 l k B v 6 r T - r 6 L o m 5 2 B s y t m B - - 0 K n 8 n C x 0 v h C q p _ P 2 x l o B 0 k o Z z v y 0 B 4 v g N 4 n 2 W 5 4 l Z z p g D h 8 4 O s m m L 1 n j M 9 i 5 l C 8 k 1 Q g w 3 L j 1 t v B n q 0 C 6 6 z 9 B 7 o j f 7 9 9 O s _ r L t _ k f v z 3 5 C l s y l B w m w O 0 F - l g U 4 m o P 4 q y D 1 m 1 t B 0 i k O g t o t C r 6 7 T 2 t 2 s B n g w a 4 - l E z r 5 y G o 4 1 l B l m w G g v o y B v o 5 J x 2 h H 6 l 1 D m n q l C m r g f w 1 k f x s k f j m _ f 2 v j j B 2 w p D t r 9 T 5 6 7 k D h 1 k Z p v - E - 4 _ W u x j J x 2 o Z _ 5 k f - 8 t K j 7 m D s 7 i D u 0 m T 7 v l Z x 5 4 s B k 6 j o C i k u F h w w B 5 _ j l B u - 1 v C x 5 k Z r l 1 l B 9 r 3 0 B p 5 E q l p K l 5 h C 2 9 l f z q 0 l B - 6 o Z 2 l g F t r 9 T q u n Z x 0 l L v o L q l 6 E l i y 0 B n z 3 H 6 s 3 l B 2 o 5 H z q m Z s 3 m V 0 1 p E 5 q 5 J r 2 7 V 1 n y l B j v m Z 5 _ 7 T 1 i 0 y B 3 1 8 r B - 0 t e u i z l B g 9 y 0 B r m i m C 3 9 u P s o h P y 5 i 9 B p v 9 B u n o c 3 g i f h p 2 l B 5 s 3 l B z - 6 T 8 n p a q r u C l 6 9 U 2 v u O 0 k 1 8 B H M o x 2 k D 1 h 6 s B k y g U o 7 6 8 B 1 y 7 G o v 6 I t r 9 T j 4 z v C i 9 z 6 C 1 5 x S 6 6 g u B 9 y 0 7 C q z p T y p k B 8 - n c 4 n y q M n 8 h f 7 q 5 G 8 s 8 F 8 m 5 s B _ u p P 9 4 h m C q v m L r 4 u _ B x z 0 r B 9 m 4 v C 0 l 1 p B s o j G o i y 0 B z q 0 l B 9 2 z D 2 u v x B i z 9 l C w s i s C n x S 0 4 o P 7 o j f g n 9 8 B 4 j w 0 B 9 m 5 s B y v J m r _ T z q m Z n j y l B 4 y 1 l B 4 h k i C _ 7 T 9 - 3 B 3 u 5 g D u 5 p h B 7 i 7 x B 4 s 9 6 B n i y 2 B r 8 4 r H 9 o r J 9 y - 8 B 1 k o Z 4 l 1 E 7 u j n C 0 2 o B - o 7 k D l g 2 l B z r k i B i 9 6 D k - s p E 8 y 0 v C Q 7 0 - Y 4 7 p i G g 6 r w D k 6 m P w 2 q Y w j m _ B p 8 m y G 6 k 2 s B - x m S _ 0 l W r p w D 1 m t f 2 _ s 1 E 0 v g f n n r g B o v v E z 5 4 f 0 3 s Q 6 _ m S n m z v C g 6 0 F 3 r v U 4 3 p s D y w p B p v m 3 I s z o K j x P o 8 z 0 B 0 t 1 v C p 0 z l B h o 3 v B - o g E l u p w D 1 k l P 0 - 6 T o g 1 v C s q z 0 B 9 7 6 E s i C 8 t j q B r y r 8 D _ 5 k f s g v _ J 4 i v k F t u 6 h B m 5 q N o - 5 5 C 1 q z v C 1 q o 7 B o k s g B x u g 0 H j 6 2 X 9 8 q V u i z l B 3 q _ 8 B p g i D u j n j D m 1 8 8 B i 2 7 r C 7 r 4 B i i k z C 1 m b t 4 p p E l x z X z k 8 g B k 5 o 8 D g 7 1 9 C 4 7 1 G 1 l k E 8 g v p C 7 l 6 i B h - n U - x 9 t F 6 y R k 6 J 2 1 m q H l 9 j h D 3 y n C w v a y s k f h 4 S 6 k r H o - 5 s E m u q J x 2 l P 8 7 q n E w - C q s F v m m h C l 3 g 6 D z n - B h j c z q 0 l B u g v v C z g _ 5 C z t O g n 7 5 D 0 k o Z 4 9 u 3 B 9 h j j B w v - m H r y 5 t P y s 6 r B m h h m H i _ 4 p B 3 p q l H u o p B w _ l n K q z r s L 7 2 0 k K t k f 5 z y 6 J p p j p H w s l I g 5 6 k N 0 3 z P x 7 g x L z v V w n x j G o q 8 w D q t O 3 i x 9 I i u - w B y x 0 z B _ 7 1 z C y o k i C q 8 u i G q z - l B p g J 3 k g I 8 7 4 Y 4 y 1 l B y z x F 0 p 8 X n 7 6 8 B 2 t 2 s B 8 k k T z 3 i D 9 _ - l C z i 9 8 B 8 o j f 4 p 4 B m y h j B 8 0 x 0 B 6 0 x 0 B u 5 5 G 7 9 g E 0 u p C 4 m n w D y 9 0 z E y n _ 7 C 0 - a j t y V 8 g 1 l B k u i f i s s H r 5 0 L 5 v 5 s B i q 1 s B 9 1 3 I 4 w n E m s k Z r 6 7 T z j k f 8 r 5 L r t m Z t i q X 1 v 5 C 2 s - i B x z g i J y h 0 M j h o 6 L 6 _ W 5 r y C 0 i r k O 1 8 O i 7 t 7 M 3 - 3 7 M 4 r i F 6 y w u J t s v _ L 7 q 7 a k s h h C 1 7 9 j B t w r 4 K s 5 0 4 K o 3 p C t y q v J q 7 8 n L y 4 t - s B l v m _ F l v 8 Z 4 9 h u r B 8 i 4 i G v z w Y w k 7 j M v x h v G - - x 1 C n k u o B q u s h B j y a y h i I u 6 c x 0 K m _ r 0 D i 9 o P p i o P q w l f 2 U _ w z S y i v I 1 w m H 3 g i f j o n p E l m _ T j 4 u L h k v B 5 1 t E g 9 y 0 B k m i w F g h x B p - l z F 8 6 v 7 C g 7 1 K m 9 5 s B 9 s 3 s B m w h 6 C 5 s t m B n z 1 D p k 3 z J g 0 l K g x i j M n 2 4 i M 4 8 y i L l _ t 6 h B p 1 5 G y z 4 1 J q x w G n 2 s W s 3 t p D 0 w 0 s C 0 u m I 7 v w B v x q 2 C g v 6 I 8 p 8 p B q l m 5 G w r 9 8 B t 4 v R j 4 6 c 7 2 v Y 5 q i m C k q i p B n r 0 Y 5 u j X _ j j 1 C j - B _ 1 - l C t 2 v 0 B n v 1 8 B 1 3 7 H z g 4 2 E 2 y - q C y 2 p J v y 5 z D m 6 p C o y x 8 D 2 r 1 G i 1 7 V 9 - i f 6 - n F 6 j 6 r B x x 7 8 B j z 9 l C r g 4 F j i x X g - z a i s z d 3 p l J 1 3 8 R v 0 9 8 B h 3 i f 9 j p Z o 4 n B 9 x n 1 E 3 1 s l D s 8 g R x 0 D - v j B y u u 1 B r i 4 k D 4 m n G - 1 p h C 0 k o B 7 y p K - s i M q x 2 v C x 8 5 v C 5 1 t r B i k s I p l 1 h D i k 5 1 C k _ B n _ g D y x g C 5 8 s M 2 m y 0 B 4 n g 9 C o 6 i O h h - 8 B 1 6 0 0 B 3 t 4 C k p 2 l B o 8 v L o 6 7 K 8 m 5 s B t r 9 T m r _ k D m l i f 5 8 u 0 C 9 2 s J g _ k Z 1 4 4 k D 8 1 3 r C v 0 B w p s E 5 n w 2 B - u 5 k D 6 x i n B n 5 6 d 7 8 9 _ C l v l n B u j j 3 B 7 7 - 8 B t t 7 k D 2 5 o B 4 y 3 5 C g n q O v p l o C w x 0 k C 9 o l r B 6 s u W o 8 v M 7 p 6 u D l - g b 2 g 0 0 B 3 l 9 T g q - 5 C 0 5 q Z o w o 8 D t t 8 B 9 y - w B l v 1 m B x u 4 O z i 6 H 6 w r F 3 z t C g 4 p _ B z 7 x W 1 9 n G p 2 6 J k n n k B 4 t i - E p q 1 m E 1 n O y h j o C 7 7 r z E y s k f 5 j w 0 B k j 4 l B r 4 m m B l 2 h C g l u T g h p n B m 9 s C - 9 0 g B r z h f s 8 p P 9 k 5 n B r 4 E t - 8 s B 2 h m Z g p j x B 0 l 1 D - y j m C 7 g I h i w L k q 2 c 0 8 7 q K 4 5 l C g z 0 c m 8 r u G 0 i n j B u 3 5 u O y _ 3 K h n o y K k l O 1 j n 8 D 9 6 n k F 0 2 t E u h i x H j 0 9 H t z p W 0 h y E v _ p T i h z h E x u n m F u t T u 6 r 0 C 1 m y 0 B 8 y 0 v C t r 9 T s s m 1 B r B i _ G z y p w D 0 k k w D 4 n 7 l B g 4 _ Y g m m 4 B r 7 X h j p k F y y i f - s t Q 8 6 p E v z 3 5 C l p s I n w u O 5 x x s B t s x 4 B 4 9 _ B j s k v B s j B 4 I J 2 k 6 l D 0 3 1 h D g 2 q J u 7 1 I - k d q m - I 4 6 j X h o k f z s 4 K 9 l g D 1 z _ 8 B t r 9 T x j 6 H 1 2 6 T 8 7 w F o j 6 d 4 _ 3 s B 5 o m E p s v M h 2 - v D o 8 h f m k 9 M n _ 4 W z i 9 8 B 2 g i f 5 _ 7 T i h - 8 B u D i _ 9 p D v i 6 B z 8 3 j B x w 1 D x g s n E x h _ D r 9 j W 6 t 9 o C o 2 E o z F v 2 t k B s 4 3 M s z 7 H n x i x F 3 p 6 k D 2 v 4 k D x k g R s 5 5 J 8 5 2 J o 4 3 M _ o 5 5 C 0 h 0 l B q - v 0 B 0 2 p w G o 3 - C w y q B 3 u 3 z B v 3 g S z 1 j y G m i k p D x D v 7 0 Y g 9 y 0 B r m m L n p g 9 B h 9 U l k l x B h h - 8 B 7 j x 8 C 5 o 0 _ F q g s Z 3 h r 3 K h o 2 t G 5 u o T z 6 k 5 L 1 d o 0 y w P 2 t u m C m 6 0 o E y v k 8 K 7 t 4 j E 2 x i v B x t 0 9 J k u p _ B 3 v 0 i D t y t K y p q w H 9 u t m L m s 8 2 B u - n 8 D t l v l I n i 0 P y 4 l C g 2 1 F s l t H 6 4 w m B 6 x q w D w _ l 8 D 1 h r P g 9 h w G 7 p - D z 0 g q K w 5 p B 8 r n 5 K z i _ 4 K 6 y o h B - 9 y y E l z 9 0 J g 6 0 0 J m v y B y 0 1 g J y j X o j i 9 B l 8 9 5 C 5 - l C u i i 1 L j 0 x S k m 3 0 F 8 x p v l B 3 6 5 m J g W n 8 4 9 J y 5 h _ J w 5 h _ J o q o k B h 1 _ v E i k o i D m w s j C s i w i p B v _ 4 9 J l 5 C w m g r K 1 p p r K t j 3 q K y l 7 R j i 9 q H 3 o i u M v n 2 u M g 3 I 5 g 5 8 B v o 6 9 J f g x t 9 C w 2 n 6 B w v 0 8 B g 8 h B h k j x C y k v 0 B 0 l 1 L 7 6 w l B 7 g I w z 6 s B p t j f q n 4 z H 9 i R r 6 q 2 B x l w R h o t l I y r 2 r B w p 8 P 9 i k 5 C u j L p 4 1 O 3 1 w 1 B g x 6 l C p 0 5 s B j x 6 5 C t - 8 s B y i y v C g 7 1 v C i - l t B h - l B 3 y _ V g n h g C 1 1 1 d D - 6 h a 2 i 3 S x p _ H y k r I 2 t 2 s B y _ v O p y r F x 5 e l 2 u o C z k 8 s B 7 y 0 v C m 4 t C x o 5 n C 1 _ _ e 9 g 7 s B 3 1 m P r t 9 7 B m u M 5 n v B n n w O m p l K 5 x V x 4 l B p q n j D s i p 0 E v g 9 L h k 7 g B 5 2 7 r G 1 i u B 8 1 i w E j h 2 u C r r D 4 g g U n r n w D - 8 r h B g m n n D l 1 j F i z h R p p 5 L i 0 z k B s m v 8 D v u j m C p 8 t g G 8 _ _ 3 C z i B i y 1 v C 3 0 j H - 8 r n D 0 m r y G 4 - 5 B m q _ j E 2 y q P q i - x C 9 5 x d 8 t k l B i 8 4 O x _ u B i 7 p H v 8 3 U u 5 4 l B 5 m g 8 B p m 3 t B 9 v l E v 1 6 n G 0 9 n g B 1 x 8 _ D n 6 w 3 C y s s - B n 7 6 S y k h Q 5 y 1 l B 4 r l f j s r b s o m X 5 6 7 k D l q 9 l C h 9 p S w z q v B 5 _ Y o 2 g 4 B 4 n k Z j q n L z i k G y h y J 4 h i G 0 i 8 R j t 7 8 B n 9 l Z l m 6 s B u y l c 7 m 8 o B y n i y C y 6 d w l - 8 B t o r l B l 1 o B v h r k F q x v B y 2 5 u H j x r 1 B p y - 6 B 3 8 i M 8 j 3 l B k t i o D w 5 m d 2 7 s - I v z D 0 r j 7 E l 8 3 l D r n _ W i k p l H l j n 1 I n g n G x p 7 i L 0 k m O l - y t I h u s 5 B z 8 i m C q i 6 Q 6 9 D s p w z B o q n o I v s 1 g B 3 k y 2 S 4 r z C r z 7 d 2 v 7 l G 6 j h p E 4 u _ B u 3 _ b k o 2 0 B 7 h 3 S v u i m G _ Q k 7 t l C i t w r N o t z 3 B v 8 y o B q _ z 5 E _ l z 0 B y s k f t t 7 k D k m g U k o 4 H p m i m C 7 l 9 5 C z - m U u u t B 5 m p H v 4 8 5 C 8 5 0 - J r x v y B r 0 m n B t 2 r l Q l 8 g b o - z j I i 6 n u B s q 9 y K q u 3 L g z 0 h B i t 3 F r x - 2 B y k d 3 w g m C j v _ T m w h 6 C 3 i 0 H 9 7 u 9 B u 4 p h C y x 0 u D t l i 6 B 8 w h n O r i h e l j 6 h H q r k p D 2 6 8 x G j g p i H m g j j C 8 r w _ J u z w r B u 9 v n K _ i 0 h T t 0 n 4 F l j 5 L r 4 2 3 B z t h _ n C - 7 y B l r 0 k Q 4 2 s - R o l s r D 9 l 4 R q p 1 l C m s _ o P 6 o o o P v q z o P m l g F g j k r M u 5 u h G m t 5 - B 3 y h w O y i _ 9 J _ l 7 N u r s w O 3 y h w O j r 3 m D v q t 0 E n m h i D _ 3 w r F p 1 x j i C z l C 5 0 5 q B g r g 7 K s 6 g o U 1 n 7 q C _ h 1 g F 7 p m g C 4 q r X _ k i 4 E l r 8 _ E w j j t E t 6 n j F m h m R 1 o 2 c g t 2 f p w r 2 G z r 7 - H k v - k V 4 l 6 t B x 1 - y L z x w 5 F _ o - k G 0 y B 2 p 0 7 H 0 m l N - o _ y E p y 2 d z 2 j i B r 3 s 8 D z 0 9 D n _ _ s I l 0 t i C n 5 j u D s i r k C h 6 k 3 D 8 y u E t u o g M j k x z 8 B o 0 4 g C o g l j G p w u q F w _ 7 p C - y - 9 N k h 1 9 N k r y z C 1 v x q C i 5 1 H u h 6 w J z 0 y u G 7 w n N v i s H i r o g K 2 k q o N 4 1 i E y 3 z 1 I 7 s 1 1 B _ p 0 k D j r 4 x B n g m W k 2 2 8 J v r 7 e n 3 8 z H 3 2 o m C y 3 3 u I 7 7 7 n C x r s 0 F l _ v I 3 j 6 5 C z 0 h 8 D s _ k U k - x 2 E v 9 0 v B p p - 8 F v 8 7 _ H t 9 l Y j 3 j w I h 5 7 k F l r z n B o m 4 8 Q 7 p O 2 o l z O h 7 x M w m j 3 C 2 p p w D z 7 k 0 D _ r t Y 9 z h n E k 5 4 8 F w - 7 V 6 7 9 7 F w o j 4 B 6 i u p E u 7 x C i w 6 p E 9 1 3 v F 4 t 2 l B z 2 y B k 7 6 T x 4 G r m z Y 4 9 6 m C k y j f 1 s h q F 1 _ l H s p 6 j C h z x x B _ u - 8 H j 4 t H h z p J 5 t m N k J 7 r L u 5 n w E h 9 g C s 7 n Q 7 8 w 8 L 0 t 8 - L 7 y u e j 2 i v J q y h a r o v _ K _ z 4 _ K r o v _ K m 3 v x F 7 4 z L 4 t o B 2 3 1 B 4 0 5 u Q 4 p x _ D 6 i 9 2 C 2 t 7 s K 2 3 m M 3 y z l D i 8 9 k B s p n 2 F 4 q 8 x D v t n L m h z 3 C s t n o B u 7 o i B 4 8 k X 1 s 8 g K x g x Z i w p B 2 o y p C w k o 7 B w - m c 6 - B _ h _ F x s _ R 2 m v B 0 i p i B 5 _ v N 2 4 4 h B n p 8 E w q p k C _ _ k l D h N s u 7 2 N - s v X h n I s 4 h 2 J 8 5 z j B _ 8 n j B l u 8 w B 7 n k G 0 m 7 j H 9 5 u V _ p w I 5 z x g C l s 2 V y h w m D 3 g w e q k n W u t h 7 B 7 3 7 - B z 0 s I n 3 k n B i 5 v 2 D r g _ o B 2 x s C r 8 q o B 3 1 - k B p o r Z x v s S t q 6 C t q i r C g n b 7 l y 2 C 6 q - o E 7 1 n J o l 4 Q 7 g _ Q g h k F 8 5 o t E l 9 g W n h 6 K - 2 p 1 O z m k J 1 v _ 6 B 2 3 r 6 B 6 x o z C m p a 7 j 0 u C r s h t J l q _ I 7 0 j 4 B 1 5 8 9 E z 9 P h h s M m s h p C p 8 1 F 8 s _ l C z g t q B u o 0 t C q r 1 g C _ n p B o y j f _ 0 v N 9 5 2 _ C k 3 3 F j 5 l 6 C j w 3 8 B _ 8 0 H 6 3 u X h h l E p q 1 a 4 k 4 r B - y - O 0 p 6 B y y 3 V r 8 7 d _ g 3 W i r v i E 4 u t 6 E z i j l B w l 6 4 F 7 0 0 K v 0 9 D 3 - 2 8 D 1 s n a x 7 k g D 6 3 q y B p r 8 8 F r 0 z G 1 j 8 s F y i 7 n B o u g g C x o 9 B y y g U 2 v k V s v 8 W _ m 1 j B t 3 x e k s 5 P q j s j C k s i n B 1 0 r v B s _ 0 H p 3 q C 3 h u g H g 3 h 4 D n g j D 8 o C _ x 6 9 C n p - X 0 d 6 0 - o B y n o F w 8 z R q i 4 Q y i M y g 4 N - 5 _ z F p o v l B x - t 4 B k h r _ B s - 4 9 B y o l K y t 4 i B i q w s B q 3 k I i t 6 S j j r q I q 6 7 P o s r K 2 w 1 5 D y 7 k t D i k 8 H 7 o m 6 B o 0 u 4 B p 6 z Y g w o D o 7 g K 6 t g X v 2 1 h B s p 5 P k s o Q u h i S q h h q B o y X 9 2 2 J - _ 4 5 B p 9 n q H 9 2 _ c t 4 _ M p s s 7 B 9 z 1 X 8 h n N 7 t 9 7 F m _ I _ g 5 j B i 7 n m B v g m t B 6 x l z C 3 j 8 J x y i O 9 g q _ B o x w d 7 z 0 w D v v 7 B v n y O s x h l C g 6 E u _ 0 V 2 u 9 p H z g F h 0 2 o F n 4 g t D j 7 8 B k i s h B 9 t 0 7 B u p 2 n F x 0 m t B u 4 j 2 B i q z Q 6 h m p G u k 5 U n r m y C 6 l F s 1 g B l w 3 i B 8 g D _ l g c o 1 y f 6 v 9 k B 1 2 0 N s v y E i 4 k i B 0 p o e s 7 h d u j k i B 1 x m O s 3 z D y 2 j g B j - 9 M j s g E j 5 l i B j o 3 L z p 3 E s m w d 5 x 6 k B z g o g B 8 v _ C 2 p k P g p l g B g 3 i I 8 9 - I i x j g B o g K p i _ b k r w O s l 0 C q k k g B 5 9 9 c x 0 8 p B v r k B v p k V m r g d 2 r m H v g p K y 2 j g B 8 k t f k r g d q - j g B - u t B 3 k q T N 4 6 j i B r 8 0 f j n 8 P 3 0 j C r o y d - k k B q q q V k l - c k k l e q _ D i g o g B q l h I r 5 - I 2 n 3 n B 5 - o g B 9 - n P 0 l t E - v I h e g O j l _ Z 8 1 s G o 5 l E 8 x 2 d q 7 t f x h x D 7 l l Q r p f 7 3 m L 2 - y B o 2 t f 7 z z d g o k g B h 1 w f g _ t E g s 1 M 0 j 9 e g t k g B i t k g B 4 8 j H 5 z q H z o k D g y j P 5 6 9 i B y t t f h k w f 1 g z d z - 4 P h x 7 C m T y 5 4 f 4 1 k g B v w n g B u 0 h E 2 8 r E m 3 n C 3 i n g B i z t f y y t f h y z d l v 3 E w q r J v 5 F v m D - 9 - K x 7 7 E 6 3 w d w i k g B _ 6 8 e 7 9 3 i B 0 w o J l _ y G g t k g B 5 9 w f x m t B 5 5 j U 0 6 o C z g 3 N r t y d 4 _ x f u k 1 d s - t J h w s E 4 7 t f g t k g B 5 n n g B n t l P t 0 4 D i g x d 2 5 d q r 3 X o 2 t f y 2 B h 4 j b q 0 j R 1 t r C 5 s w f i y j i B g 7 w d i t k g B u j R j _ y D k m 0 H 1 0 g i B 2 w k g B i y k g B i q 3 D o s k L _ 8 1 a 6 - j i B x 2 7 U 2 r Y 3 4 w f g t k g B q 7 t f n g 6 O p q k D r t h g B j k n g B o 2 t f j o j c 2 h D s 8 k G 9 y 6 M o 8 6 i B y t t f _ l 2 d 6 k t f t 7 w D w 4 i Q 7 1 v f n p h i B l 3 s P v 1 5 C 0 7 j g B t p h G 7 h y I h w w f 1 5 v j B o 2 t f 5 i _ c 2 2 D q q r c 4 6 h L o r v F 4 6 j i B 2 8 r U 7 1 m B 1 5 3 b 2 0 - c _ 8 7 B n t z S 4 l q I v 0 t F 2 v - c m 6 o g B r r g V p y w F m 3 0 K t y h g B s 6 i W r x a j - m g B n z B k i w U 5 g X 5 s w f 9 9 3 i B 8 z g d i g x d 5 s w f 5 f _ q 2 F - k 1 P g 7 w d g t j i B 3 i n g B w q 3 e m 9 I 5 s w f o 2 t f r o 0 S q q v C 5 i _ c 3 p j d m 8 H x 3 z d x v m i B h y z d 1 0 g i B g _ 4 M s 0 l E w g x d k i u B 1 x u T 1 0 g i B j 9 _ a x 9 C 4 6 j i B v w n g B l i o b x n _ E 8 v 5 L h 1 w f x 1 w f z 5 8 c 8 1 v f u 1 m J i 2 - G t - o i B k 8 y J - 8 z G 3 l l g B u k 1 d o _ w J _ t k G t h 8 D g t l F y z D 9 x h V 1 w x h B q p z d y k t L 5 1 h C p h n B x n g d l s p g B u n 3 i B t - y L r p s H q t x f j l s c 6 t P 2 2 0 d q x z g B 7 j B n 8 u f p p g T i j h 6 B r n p D 3 k k E g 8 i g B k o 1 d j 7 h g B p y w F m 3 0 K t y h g B 8 p z f 8 2 p E m h m H 1 0 5 K n u t Q l j 7 4 C s D t w q 5 L h 2 9 b 9 u v K 5 8 6 o C z 4 6 7 D g 4 3 O w m 5 L x 6 - 9 F u i 4 R r 2 s Q z 4 s x C g g R h 9 m k B 5 z o h B q m i 6 B z k H q t 4 R s q h y B p 4 4 B - m z o J x 1 k 7 B q z 3 m D u w h 2 C q h o L 2 t y o B g r j l J w 5 k x S s g x k D q _ y x B 9 2 h g C 5 5 i 9 N k x t Z r 3 u h E j l p _ E p 3 0 _ R s p g t I l i p Q y l h K s x i Z m g y u B 9 y O 2 6 1 q O 9 8 _ y F w 7 g 7 B w 1 6 E t o 0 l D m 5 z l G 8 k k k B j w 6 v I 4 5 2 e 7 i q _ B 5 i q _ B k l 7 Q 2 - g H 2 m 3 m D 8 w x r D s o - o M - v v p B 2 l C k n 3 1 S q w 6 r B 3 5 n 6 I z g v D o 7 8 9 L 6 i r b k u p p P - 8 y g I t 5 p C v 7 q X v x q t D p i 7 j C p j 5 J 4 o i G k o 5 6 B v 9 j h B k - 4 u B r n j L 9 7 _ R 7 x 6 M 4 i g 4 M 6 j h y B 1 9 t F 4 k 0 E _ 2 k k H q g w w B 5 u r j V u i m C 0 g a y 7 - 1 L y p 5 L s 7 - q I m 4 2 P 7 s i F n h 3 D m i z L y t Y - s - X x 1 0 X p t p y D 6 p o O 4 7 u j C 0 7 r h B w y m a 5 2 w i B 3 0 g R i 8 s p B r _ j _ H - q _ d p 0 5 t I m g s o B v g 2 R 6 - m z B 6 7 p o D s r p C o h v 7 H k 1 _ Y _ 1 7 o E g i 6 y D k 6 1 r C x m i H 3 4 w Q i n _ 8 C g 8 W 8 6 r w B l y z w F 2 2 k H 6 3 p B z v m g C z y 5 r N 7 B z - - F h z s p B 6 1 q - B i v - h B 9 7 i M l j p B 8 z u S g r s L - 7 j q E k t 3 a y u Q k 0 i 0 G 8 k o Z o n p j D i j p 1 I y w o w B R 7 z y i D h t j 5 C 7 r 6 B x o x w E 6 3 8 r B z 7 i f g m u C y t 9 M 9 t k W 9 - h 1 J 5 h p g C j o v z B - i o Y z x i 9 B s 0 j 0 D 7 x v D v l - c n s m 3 B g p u h H 9 a 4 9 i P g 3 n n J v m E s s 3 h D 5 w _ D 4 9 - n B p z - 0 D z 2 r q P t m i 1 B 3 i t 8 C l 4 u t J 9 x w _ C - w - U h o h R i n z q B v l v 0 C 6 _ z w C h x 9 P x v q q B g n k s F x 7 C 4 1 r 3 F w 5 i 2 E 7 8 p D _ 6 7 g B q g v P t r w h G h x j r B 7 4 j C z y 3 y C q 5 u 0 D 7 7 z L 0 1 g B z 2 9 6 B 9 i t P v z m s B h s y P w k r C 8 0 m x B u v 9 s B 1 o g i F t 1 h I r q i N w g q 6 B 5 t 4 b _ 9 b r 7 1 v C 9 h i i C x j m t C 6 s E h y m L y 6 q P i y x B 2 w 1 G q j m D 3 o t M 1 n 3 v B m i m _ G i x J 7 3 u R i i o J r w t 5 D g n w d w g D t 9 t c g 8 t D 9 r n H s 8 r 5 B k 3 - H i u k 5 E v u N 4 j t T o l 1 R y _ r c z j h z B 1 2 v e Y n 5 0 X 5 q l M n w x s B m m 8 m F 3 1 0 D t u q f 4 s v V k h o a r g w 2 B 4 8 h 5 C u y 1 J p t r V z i B 1 2 _ O o z z O x l h V k l j p B r q g K h g k G 6 m 3 0 B 7 s j I 5 i 0 p C r g z 9 F u q T 6 v j E h 9 q 9 G q u y j B 2 s p S v i 5 7 C 1 - z 1 C y r g h B u 1 - q B x k t i B q g u M r v 6 w B o o 9 k D - j w f 6 t E 4 w o L t 5 0 e x j h r P w 4 2 s G r m z C _ 3 z 0 C t B w t g t C h 0 s z F p h i 4 B 6 v r n C s 2 - p B o l z 5 B 5 r 1 H 2 p w v C z r 8 o B 7 w 6 3 G 7 y h Q z 9 h r C h o 1 a s t t x B 7 7 u y C v v 1 H h 0 4 j D s m h g G h 4 G 8 y _ u C 3 j y g B 7 v l T l g x i D w 9 U s 2 p g B r x p J x o 2 s C t _ l N m 9 x S z t r D k k x - D 5 u l t B v z - B - 9 8 P 3 k 3 q B 1 2 v m B i 6 t v B i P j 2 x O w y 4 E w s i _ C k 2 3 9 B h h F m o z t C o m g c t - x l B g 8 5 W m 5 - I p 1 8 8 B l 2 t R 6 7 8 e 1 n s i B 0 g s h B i - w s D _ j l 1 B q o w b 4 s 4 E h 7 9 c 9 2 - J z 0 q 9 C 5 r x u C u g 2 F - m m g B x 2 7 _ B 1 - j 3 B h 1 Q v k 2 O 5 1 p m B 4 8 z E 1 5 8 o B 7 h o c w p j n E t 0 U k n o Z z r 7 M i 1 j 0 B w x 5 C - 5 3 6 G 6 _ 8 H h g k p E m 1 1 p D 0 7 r P i 9 s T 8 _ 3 e - k 5 J i g s T - v m E m n y p G w k 8 X s i 8 9 H 3 g 0 S w v y M l 7 0 o C 8 x 3 H 5 8 k b n 2 7 2 F q 9 e 8 0 h O 8 i 7 W 5 2 6 k B - 0 x o C 7 q l B 9 k - s B 9 x u B 6 g m o C m j 8 k E k 3 1 D 1 0 6 i D x t L p k 2 o F 7 - p w D y q x H n w m i D h i h R x 4 _ N j u 6 M l u k U p t 3 Y g u r 7 C p 3 6 3 B p l _ M _ 4 6 i B 2 6 6 J 0 x z 9 G 9 t k W k o r L p 7 y 4 C s j 4 e 6 j b - m 9 c g u v - B m z m Y s i k i B 1 s - 1 D 8 l k K 2 x n R 9 i 2 k K q w u H u x j N m 4 l o C z 8 l l B v i q 1 B 2 3 5 H m q h 8 D o r w t B l N m y u 4 B 0 w t r F h n 1 C 5 q u 7 B 6 k 1 W 3 r m 0 B x p G u n g _ B m 3 r k B t 1 C 3 z s v D s n g C - 8 0 Q 2 6 1 - B l u - Z 5 4 q 9 B 0 h v F h _ 9 l B 7 2 i v B y 3 l p B 5 o i E j 4 _ N h m h l E z h u 2 B - m w N n 0 q E 2 p y X 6 u _ 3 B 9 u i i H 7 n f h i v H 8 n H l x - f 1 r k i B k h 5 i B i 5 g F 4 9 _ M r v k i B 5 q l g B z s t h B z k 8 i B r w Q j h s J v q y D 6 y x f q z i g B u 3 n i B n 8 u f g r 3 R j g l C 0 u 1 a p g I q i h f r t y d 2 v - c z p o e _ m l E s m 3 J - _ n b r t y d g 3 o g B q 6 1 F r l g J 3 j o V w z L 1 h m J o x _ H o o I _ 1 p Y h 4 9 k B o 3 6 k B 7 _ u M 4 w x E 2 5 m B w r h W y s 5 g B s - 0 d u x 0 M t h r D j 9 k i B w 8 m G t x r I z p o e s n 9 B 1 0 p O y 5 v f _ - l i B 3 m p g B q v _ O 7 _ 9 D y w l b 5 r 9 S q _ 2 B r y 7 Y 2 0 - c w y q b h l g I v i 6 G x 4 l g B 6 i l b _ x n i B k h 5 i B x z v F 3 l v N j s k i B l 8 8 I p i x I n 2 3 k B k n k C - 0 o T n x k i B y u 6 k B x 7 q U z w r B 6 h m i B t g 2 d n x j R t i _ C w v m g B r g 8 B k 3 x R r 0 k i B t q B j m 9 d n 2 n b - j 4 k B u 8 s K t p 8 G v o k i B z s t o B u y u R 5 8 n E t z y f 7 k t f 6 p s K z s i G g l m i B 4 G w m 0 e q x m g B 7 v u Z 7 y r Y x i l B g - y l B _ p _ m B u 9 4 i B h u T v k s b 9 v u Z t 7 1 d z 1 z U - 8 Z g - n b i 3 z d j 8 x N 5 m 2 E u g w h B z - 7 i B 0 z 6 k B j - 6 C 1 v o T 7 l 6 i B r r 8 e 3 w t Z - 9 M 8 j 2 f r h 7 i B 6 z _ D 6 z l N r j i V t u y f 2 t t i B n C t 3 6 N 9 z _ C 1 h z a k p _ S g 2 x f 9 v u Z t z y f 1 s 5 B g u r S q x m g B 5 _ i i B t i g h B n - m B z m 8 R h s j g B v j p g B v j s G 6 h 8 J 9 n x h B 0 z 6 k B 8 i 8 U p r 4 B 9 n 0 n B j 4 y h B 0 z 6 k B y 6 D g 5 o e v i 7 m B 9 5 o i B 3 1 n I 3 _ z G g 6 m g B p v u N i g x E x u 6 i B u y i P 3 l u C h x y d 5 9 w f - 1 3 b j v 1 J n g C m h q F 7 l z h B 2 2 0 d m m 5 i B n 8 u f u 3 n i B - m b 4 j m Q u 4 H v z l g B t n _ e z p o e 7 l i d k q t K q x 8 E r o y d i 7 x f - _ n b n 1 s L 1 7 - E w O 5 l N w j l Y - _ n b _ _ t f 5 2 p e _ 2 D p 1 M s g 2 b w o t f z _ v f o t w d t 6 1 J _ o u H y p l k B h 0 v f q p 9 U o _ l B w o t f q k k g B _ k 0 H 4 w u J g o k g B 5 i _ c 3 4 - k B 8 o o J 5 l w G x 0 m g B y c g q m e 5 r 5 k B 1 n k U 8 j o B g l 7 i B r t y d 5 w s C l s g R 5 s o P m 3 9 C j p i d h h h i B 5 n n g B 4 t k K j 8 - G w k m d 3 q C y y t f 2 w j i B o 2 t f r h - C w o z P _ 5 t f o 8 6 i B o - j g B v s 6 D 0 x q N 6 v 9 k B i x j g B h 2 o Q o l v C 4 0 j g B 9 y 6 I s z n I 4 y w d h g p h B v E n i w f y 2 j g B u i j i B r p z d j 4 h N h y m E w o t f u 7 b q l s a y t t f x 0 m g B 3 j t H 6 g h H 6 l 6 i B w 4 9 k B o x k i B w s t F 0 z 5 M s v k i B 1 z 6 k B q k j i B n h 2 J t j w G - q w f q k k g B p n w f 5 m m g B 7 i t E 7 x 5 P 6 - s f 5 m m g B x 9 s M 5 h s F r 8 6 k B x y q b r r q g B 5 9 7 H y q - G 5 z h i B 8 t j X 5 r 3 B w m - Q t i 9 P _ j 0 C 1 k h g B 1 o m i B 2 s k k B k 1 4 M p 0 q E h s - Z z n e p k z d y 2 j g B r o t D n - i O 4 v 9 D 5 r l N w n j i B y 2 j g B i x j g B _ 2 g M x 8 1 H v 9 4 i B r t x f n m 5 i B u t o W p 0 k B 6 _ v l B t n 3 i B x 5 v f 3 p l C i 5 2 P 4 u 8 k B o t w d r h m i B g k k K g u 4 E 8 n 5 n B _ 2 0 i B k 8 y f k 6 j H s j 0 H x _ x I i 8 6 J 5 n n g B r 6 r S 9 9 3 i B k s - Q x - w E g s j g B 3 1 i C 8 _ r V y k w d u i j i B y 4 g Y x _ P l w 3 i B 0 g g d l v 3 g B 6 z - H h g w K y k w d p r u h B w k 0 U x x Z r z 3 i B q k j i B p n w f q 8 z F _ _ 6 K w i k g B 9 7 D 3 _ j e o 2 t f h w w f h 1 q H y w k K 8 p z f 7 4 3 i B p n w f l 4 8 B k 7 u Q o - i i B 0 p w d g p u f 7 x b z u 6 k B y 2 j g B p r 1 G w m x K s 4 - c y w l b w t z D w O 6 n - M u 3 v D v n i K x u i d 9 7 m i B l 2 7 U 0 r Y 4 6 j i B r 4 g i B m r k g B s g 9 L w 8 4 F 9 6 h X o v X _ 4 j i B n g 0 d z h k C o j n V y 7 - c 2 t 7 i B n 6 3 H s s j H - y y W r y o e h p i d 7 1 X 4 i v V o O u k 1 d k i _ U v 0 t Y j 4 Q 7 - 6 H p q m I 6 _ i i B w o t f 5 n n g B u _ j i B 5 z 6 H q o 2 G m w j i B - 2 l K h x 5 E m p 0 i B i x j g B s r 8 e 2 o 0 E 2 1 q M 5 y B _ n k g B 2 2 D 7 4 4 b g t k g B v l v h B x h 4 i B y w z I x 3 o G 2 1 j i B h 1 w f u _ j i B t 9 3 C y 0 0 M 7 l i d z w 2 i B l 9 h d - t l g B l q r I l g 3 I 2 4 - R - 6 y C 7 0 k i B m m 5 i B n 8 u f 2 7 0 d k 0 8 U 7 j j B 7 t y d 6 q 6 E z l y K - j o b p y i b m w F r t y d 6 i l b m y 3 n B g t 9 i B k k 2 J m z o G m z m i B i u b 7 _ v U o i - k B z l _ e n M 1 x l g B y 9 w M l r 0 D 0 v - c 4 _ x f h x y J 9 j 3 E q i h f s x v d r t 8 i B 6 i l b h j V j h w P 4 5 m B h k G s z k d o p o g B t 0 k i B k h 5 i B q t x f 3 j E q t z g B 1 0 - S h y - P _ 8 h R 4 k g U 0 4 o P j j n P h j n P - 7 n L p p 6 T 3 w y a s 8 F p p w l B 7 v 9 T g 4 m Z y h p P - 4 l L s l n Z i b x 9 9 N s 8 p P k 9 o P n 9 9 T p 9 9 T 8 i l f K h t j Z z 2 h C 2 1 0 D h w l L q t B 3 7 h S i q n L - 3 m Z 0 j 6 l C g _ 8 T l l i f k z 1 j B 0 v _ a 3 m o P z 4 o P g z n L o 9 l Z 1 v o P z t s E y 7 y I _ l h f 1 8 - E & l t ; / r i n g & g t ; & l t ; / r p o l y g o n s & g t ; & l t ; r p o l y g o n s & g t ; & l t ; i d & g t ; 6 5 5 7 3 2 3 0 9 4 1 7 8 9 2 2 5 0 1 & l t ; / i d & g t ; & l t ; r i n g & g t ; 5 x u j l 2 r h z C p x W - g E u 9 9 r B m 7 _ l C 9 x 7 k D 6 t - s B u 2 J 7 m k g B 2 w t Y 4 _ h 9 B y w 4 s B y 4 5 F 9 l y X k 4 l 6 B 0 w 6 I 8 9 3 k D n s 6 o B 1 6 s G n 5 5 G p k i b k m 0 l B g y k w D 8 u k 4 I y l 9 K p n L x s k f o h R k y s q B n 8 y C n m 5 Z 5 g _ C h t m n B n 7 x S g 9 y 0 B 8 j 2 k D g x k f n v _ 8 B o j i 9 B 0 3 w S v k 7 h B q 0 y C 1 k 1 M j v j E 8 g q _ B k k H r w 3 0 B 4 8 t j B i 5 1 B n 3 n Z q s k V u t i H 0 4 o P 0 v g f 8 m z l B v _ t S 5 t 5 I 7 5 s B m h _ r B u g x 8 D 1 8 0 s B D z q 0 l B s q k p E s r 9 T s l u D v z p j B _ p m p B 1 g i j E q i 9 C k r y T z h m h C 2 6 X o g 1 v C 6 q q H 2 7 g g B u 5 4 l B z s p u B y x G 2 r 7 l C 6 j y W - 4 i N - m 9 T r w 3 l B x g 4 C m 5 7 5 C r y 6 8 B h 3 i f 0 y g l D o w x w B h 3 u R 4 7 0 p C 0 6 k F j u 6 W x l - 8 B k j 4 l B o v 5 J 9 v z _ B h x k f 9 t j b 9 n 1 G s l 1 l B _ p - 8 B j w n S j v R 2 6 5 l C 7 2 4 H l x h B 2 z o W m l o E - 3 6 s B g 1 4 l B z q _ T m g 2 l B - 5 k f r - t W x p C 7 n 8 8 B q 5 x 0 B y s s E 6 6 2 g B w h l J h s t c - v 9 8 B m s i 9 B y s k f n 2 j f u _ k f q n l f n r 4 k D _ - i f p 6 O w 2 r K 0 7 5 I 5 l g K m g 2 l B v 8 m Z - t o t B k n y H x v 8 C v p v l B x 4 w D y i g j B 0 1 w 0 B k g v 0 B 3 t u O 7 q p I r p r h C x 5 p B h w 3 1 B - 0 o z C 0 l n L r D q 5 2 Y j y 1 v C s z P p o i 3 C _ s j Z 5 4 l Z k 4 C k 2 t X - 5 F m 7 M - p o e s 5 n P 5 _ x l B y y i f t 5 i p B s x j N 1 m q D 4 - 7 W s p 0 F 0 - 1 C s 0 3 C m 5 j J 5 6 1 c m i - 5 C 3 j Y x 8 B q 2 D r 3 9 g B o x r w C w l - 8 B 7 j 3 l B o _ k L y i y v C 2 H 4 - y r B v w 5 C u - k w D v o 7 T v i z l B 9 2 j J i 6 - j C y 3 j H 5 4 l Z t x x l B x m g F x j j L y l 1 s B t o u j D s o 2 w B 4 h s D 8 3 m l B 5 3 h f 5 v 6 C v o C g 3 1 w B n 4 - E z z 5 v C v r o 3 B 7 r 9 N l r y F z x g k B 2 7 n Z r 0 s 0 B 0 k 8 s B 5 i X u p r q C z j k f p t j f _ l 2 X 5 6 P & l t ; / r i n g & g t ; & l t ; / r p o l y g o n s & g t ; & l t ; r p o l y g o n s & g t ; & l t ; i d & g t ; 6 5 5 7 3 4 7 3 8 6 5 1 3 9 4 8 6 7 6 & l t ; / i d & g t ; & l t ; r i n g & g t ; 6 r y n 3 1 u z y C 8 y 0 v C h 4 h B 8 3 m g B _ q 8 l C j j 9 T 9 s z o C _ m 1 - B i h h L 7 q 2 D & l t ; / r i n g & g t ; & l t ; / r p o l y g o n s & g t ; & l t ; r p o l y g o n s & g t ; & l t ; i d & g t ; 6 5 5 7 3 9 0 5 7 6 7 0 5 0 7 7 2 5 4 & l t ; / i d & g t ; & l t ; r i n g & g t ; 6 h s h k 0 r t v C m 4 _ C q i l T x n i J 1 p 9 N o x 2 k D u o p j B - r 9 F w 1 k f o 6 2 v C 3 - n P 2 n i 9 C y g l _ B 7 k _ D l 6 m P i n 9 G z 2 g h B j k E u y q h B s _ g 6 C v k 5 5 C 8 r n H 3 5 o g B k h n L q - m J n 4 u N - 6 o Z 0 - z s C g 8 6 o C q 7 0 D w x w N i u 0 0 B 7 x 1 0 B p j 8 T l s y l B s k j f t r z l B 3 p 5 J 2 y 9 U 7 p o k B 9 1 7 T h q F x - 2 g B n j y l B 4 w q g B 5 l t C x 5 y l B r w s w D m g q Z 5 R k s 0 C 4 r o 9 B 4 m 0 G - 2 p e t _ r v C 1 8 q G o 5 6 q C g 3 x l C s 8 6 t D 4 l F g l 8 B 0 k o Z p z p B w 5 z T i 9 4 k D 6 x 1 0 B y i j H o o - L & l t ; / r i n g & g t ; & l t ; / r p o l y g o n s & g t ; & l t ; r p o l y g o n s & g t ; & l t ; i d & g t ; 6 5 5 7 3 9 5 3 5 2 7 0 8 7 1 0 4 0 4 & l t ; / i d & g t ; & l t ; r i n g & g t ; 7 5 - h 0 4 5 k v C j r v B 5 m 3 k B l 2 3 n B m i o f n i j l C i 1 n F & l t ; / r i n g & g t ; & l t ; / r p o l y g o n s & g t ; & l t ; r p o l y g o n s & g t ; & l t ; i d & g t ; 6 5 5 7 3 9 6 6 9 2 7 3 8 5 0 6 7 5 6 & l t ; / i d & g t ; & l t ; r i n g & g t ; _ v 4 - 7 s u _ u C k _ t F r 3 k z B u o 3 B k 4 o j B 9 u h f h _ 4 Q g y 1 N l - j f j o k f 1 l I 2 r z Z & l t ; / r i n g & g t ; & l t ; / r p o l y g o n s & g t ; & l t ; r p o l y g o n s & g t ; & l t ; i d & g t ; 6 5 5 7 4 0 4 0 4 5 7 2 2 5 1 7 5 0 8 & l t ; / i d & g t ; & l t ; r i n g & g t ; 2 l n 0 m q 1 0 w C y 5 _ s B 9 o w y B n z 3 q D k y g M & l t ; / r i n g & g t ; & l t ; / r p o l y g o n s & g t ; & l t ; r p o l y g o n s & g t ; & l t ; i d & g t ; 6 5 5 7 4 1 2 6 3 5 6 5 7 1 0 9 5 0 9 & l t ; / i d & g t ; & l t ; r i n g & g t ; h 8 7 _ h m 3 6 v C 7 x g 3 B _ _ 9 b p - 5 l D m 5 _ F 4 w 0 g B g 7 v 3 C y - l C 7 z v N o 3 p l D 7 4 8 E g n 5 L 5 6 w r B 8 6 v 0 B l - j f & l t ; / r i n g & g t ; & l t ; / r p o l y g o n s & g t ; & l t ; r p o l y g o n s & g t ; & l t ; i d & g t ; 6 5 5 7 8 1 2 6 5 1 7 3 1 1 8 9 7 6 4 & l t ; / i d & g t ; & l t ; r i n g & g t ; 6 i y l 5 l s n s C q 0 q O 0 9 p Z o v 0 V r v i 3 B & l t ; / r i n g & g t ; & l t ; / r p o l y g o n s & g t ; & l t ; r p o l y g o n s & g t ; & l t ; i d & g t ; 6 5 5 7 8 2 4 0 2 4 8 0 4 5 8 9 5 7 3 & l t ; / i d & g t ; & l t ; r i n g & g t ; 8 0 j 9 i 6 0 v s C o j 0 L 2 7 _ r B 7 6 8 s C i k 4 n B & l t ; / r i n g & g t ; & l t ; / r p o l y g o n s & g t ; & l t ; r p o l y g o n s & g t ; & l t ; i d & g t ; 6 5 5 7 8 2 4 0 5 9 1 6 4 3 2 7 9 4 0 & l t ; / i d & g t ; & l t ; r i n g & g t ; m s 8 _ i 8 r t s C - 2 9 D u m q W y 2 1 v C m v _ 8 B n n _ M 8 4 8 4 B v v i e h m l B 6 8 u C 6 l i R & l t ; / r i n g & g t ; & l t ; / r p o l y g o n s & g t ; & l t ; r p o l y g o n s & g t ; & l t ; i d & g t ; 6 5 5 7 8 2 4 1 2 7 8 8 3 8 0 4 6 7 7 & l t ; / i d & g t ; & l t ; r i n g & g t ; z i g v 9 3 8 x s C g l i O n s q V r v 9 Y i i w t B l n h B 1 _ f v 6 0 z B 2 - 0 3 B & l t ; / r i n g & g t ; & l t ; / r p o l y g o n s & g t ; & l t ; r p o l y g o n s & g t ; & l t ; i d & g t ; 6 5 5 7 8 2 4 3 6 8 4 0 1 9 7 3 2 5 3 & l t ; / i d & g t ; & l t ; r i n g & g t ; 9 k s k p s q r s C r p h 9 D w m j v B 1 4 - u C k 0 s M q 1 Z q r D q m _ f 9 8 y D _ z t f 6 _ j Z 7 n 8 8 B 4 n k Z & l t ; / r i n g & g t ; & l t ; / r p o l y g o n s & g t ; & l t ; / r l i s t & g t ; & l t ; b b o x & g t ; M U L T I P O I N T   ( ( - 4 4 . 8 6 6 9 0 3 4 3 5 9 9 9 9   - 2 3 . 3 6 6 9 9 3 5 3 5 ) ,   ( - 4 0 . 9 5 8 4 2 0 4 3 6   - 2 0 . 7 6 6 9 7 7 ) ) & l t ; / b b o x & g t ; & l t ; / r e n t r y v a l u e & g t ; & l t ; / r e n t r y & g t ; & l t ; r e n t r y & g t ; & l t ; r e n t r y k e y & g t ; & l t ; l a t & g t ; - 3 . 1 2 2 2 9 9 9 0 9 5 9 1 6 7 4 8 & l t ; / l a t & g t ; & l t ; l o n & g t ; - 6 0 . 0 1 4 6 2 1 7 3 4 6 1 9 1 4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2 8 3 2 0 4 5 7 3 4 7 5 6 3 5 7 & l t ; / i d & g t ; & l t ; r i n g & g t ; v x 5 1 x t k 6 q D h w w 4 G l r 0 K o k m y C k 5 8 w F i n E t 9 z m B 3 2 q m C - w 1 7 F m r y U 5 o g k C 2 1 j j C u 2 i F 0 8 h X n s y S s r v 6 D 7 1 z 8 C n g m S w p 4 z B 4 q t v E 2 2 h Q 4 r _ k C w 1 1 k D 6 q x 1 B j n 7 P x p 6 y D p 4 C i v t v H n u y s F n m s C 0 C - t 0 w I r 4 2 t H o h r B 6 o N n 3 0 h E 0 9 j j I 7 2 e 0 s r 3 G 2 w m O 3 8 l o B t 2 6 J h 9 o 6 D z 7 _ _ C m z I t 6 4 t F l j v 3 B 4 0 z a p s w k D v n q M 6 7 n Y s 1 n m F m z I 7 n s G k 3 7 7 B x j 7 b w m q 6 C v h 5 k C 9 p w O 7 z F 5 u s 7 C 5 p x 2 D h i 9 E p z 9 q D 1 g l i G m 3 _ F h 1 k C q o 2 s D 6 l s w I 4 x o d 9 g i I 1 1 _ Y 0 9 z h I j o 1 s B 2 x o x B 1 y p g B 6 z 3 5 F p u 8 M n 5 l l D - n k X x 8 1 W k u j s C y N z n l D t 7 s a 0 u y O p s 8 q C 7 x z v B 7 h o B p p k 1 E w v y 1 C _ - o R 4 n l 5 E q 0 _ C p w w a n y n 0 B w 0 i z C n 8 8 e h 4 j F i j q T 4 o 8 m D s q n t C p v T t 2 n l D 2 u f o s g _ D l n L h 8 x p C q g p g C q r g E u i q i C p 6 _ 3 E n 0 k R w q y t E 7 1 z 8 C z 7 v O t w 3 Z j s p o G s n v t E s x m B i _ N 3 z _ _ C q v 6 n C 2 j C g u P n 4 m z D j r h q E g v i B y r 9 4 E s u k j C x r 9 R 8 1 r w D v - 6 W x 6 v i B 9 3 m 1 D o j n C r k z 2 B 6 5 0 2 B s o m L 3 n l - B z - 2 m D q _ E m 9 t p D z z i 4 C r i Z t - w r D o h 0 p C 0 G 0 m 0 k F j h u i C 0 k 8 J k x v 7 C 4 8 7 u B m z p T 1 o - n B o o 3 F 9 y r z B m 6 1 K w j g F l g n m B _ 0 y 8 B 9 w r B 9 8 2 r C u m 8 u C _ 5 Q u 0 g 2 B o k 0 c _ t - d v s 4 K m s 7 2 C j i 2 6 M l 4 h H m g h E q q m 1 F 4 1 o 1 J m 8 B 4 1 k B 5 - m _ D m 8 m p F 5 k k Q v o o 4 B 1 k 4 k B m s j t D w z r x D g w j O z v i y B o 5 p I 3 g u _ C r t x R 4 b l p k Q i p q B k 7 o q C z z J t 8 h 6 F 3 r 6 x C 7 6 i G k w 9 t E t g z o E h 2 K u t x D 7 k y 6 C w 8 x j D l p R k 9 1 w G 7 k 4 7 D 6 z 9 C 4 y 3 g E y v z z C i - z L 1 u 8 _ E p s 7 l B x o - i C h t x G k 0 n 0 E n 9 6 s D 4 1 5 F v x r z B 4 l 5 r C j v 6 S w y O o m 4 c m v l q E p s s 7 C O v h w 6 C u j _ H 6 f i 0 y l B p 0 S 0 z 1 l D - 8 v x D t I v 2 r b g s z c q m 0 h I i 8 - K p g i n D w 6 X 8 k u 6 D _ g z 9 C 6 7 C n 4 6 s D l x w u G 4 q o C m a v y j x F 1 v p p F 2 _ g C 1 n q 0 C x 6 h w C w 6 8 D p 6 3 y B w o 2 x D o h 6 K s q t 8 B 1 l 1 2 F k s - L x o p m B m 7 Z v z 6 N r i l 5 E _ r 2 H y _ l r B z 7 z 3 E v 5 u 4 B 4 o h C 8 j m 2 C z x u w D l 8 I s 9 9 9 D y 7 n 5 E l _ B - 8 v x D 9 i 9 r C o 0 J l k h m K t k 2 t B j k z 2 F h 8 n j C 5 x 5 9 D s - s D 7 m - 2 J h 6 f n z 3 9 J k r 6 h C u y 8 4 F k h z 9 D 6 w 5 8 E l s q w B r 3 u 7 K g r W v q 5 0 J - k 1 g C u x 7 n F y u a q n n v F 9 u _ i C v 9 g H 7 u o 6 D z i t 4 B g k v j B _ 5 p C p n l 2 D q 8 2 z B h 1 3 j C n y i 9 D 0 i h C w v m g G j 5 1 N z m n k D n z n v C r x 3 D _ 2 x O w 0 i c k 7 w S 9 4 n g C y z v k D j t y u C 7 i m D u 2 5 9 D j s x 9 B l w 1 K - 4 6 m D t q y J r p k v F - h 3 c 2 q k _ B 7 z X k - y u B t q _ E 1 - j n B 7 7 8 K m r g - C k p r x B m 8 j K r 7 8 v C p o q 8 B t m t B m - T 7 q 2 y H i s 5 k E p x k M v g u w C k m _ u B s o 5 h J u 2 t B v s 4 e g _ j 1 B i g y z E j m 8 O 6 2 p x B 8 1 g o C - u j M t - y z B u - q y E 6 h r B r w w 7 B 2 o w Z 8 _ o z H - 8 q y C n m - E p x 9 U q o o v F 3 5 7 2 D 0 3 t U o n r l D j n y E u n w z B 9 s o F m v l q E t m o j F t v h E v 1 1 C k t q H 8 _ n n C r o 5 x D x l u _ B n g o s B 3 i o R 4 6 u W o v _ m C y x x 7 D 2 h o 5 E z l k r C l 8 1 b j 5 - C 7 k q 9 E n t 1 z E 7 7 v U y p n S w n 0 x C u q v t H g v m t B k q t H m n m G m u m o D z 7 8 1 B m t p - D 8 m 5 t B n v z F u h 3 F 9 4 8 p E t 1 4 t D - s S w p y x D n 7 _ n D m x u E t 8 n l C v r n z C q 6 q E n x z g E r w 8 7 H i m t H s r _ d m p _ v C 2 3 7 7 D - 1 k K n q k Z g y w 1 F k h t Q u 1 h x B 9 g z f o o m v G r s 6 W k _ x u C 1 y n E h 0 r y F p o 0 v B 4 v 7 T y o u 6 D s y l q C 0 s 6 G u i l H o g - w D m 5 _ R j 4 C - 4 5 w D n v B 6 u 6 u F u v k E _ g 1 t D 2 o j B l 2 6 q C h n h j D z t Y 5 3 s y C o g 6 K q 8 7 4 G 4 r W 1 5 i I n x C 4 q _ t E 0 w V 5 h - 0 G z - 3 D z 4 4 8 B 1 4 2 7 C m l o H j l n - B n v w 6 C l x 6 q C 5 x - r C x 8 f g 3 7 9 B w j j g D t u M j 7 _ n C _ y - v C p - n 6 D t w u z C l i 2 F 8 _ m 5 E w 5 7 l G j p O v n u D v 6 k y D y l h l D h n 7 c t t n 4 D g p n S 8 q t p E r o 1 7 D z 3 C x v 2 a z w 4 x C 7 2 _ S k u m g B 0 u 8 W 8 3 t d - 4 o j D l s n e q m t N r x z 7 J n s x y B n 4 S - o 2 v B u 7 l 6 D i k n i B 9 h s U 5 v u v F h u z I i o w o D r m u D t i q p F w 8 4 d k y q 1 D h g - I 4 r 3 i B 7 z g 0 C 3 6 9 N _ r 7 h B 6 r o i D j j 8 Q j t n o C o 7 t 3 C u w m K j r 4 B j 1 y k E i o - t C v q I 4 w o x B 7 z 0 Y l i - 2 F h 3 e y 2 1 k E y g 3 q F w y j r B 6 z 2 p O 7 h y 2 Q n z o X j p k t Y o z k q E 2 2 k m I w y j r B x x 9 m I 6 6 4 5 D k v y g N y - s C 3 m x - D s - k k C n t z R q 9 _ 4 B n _ g y G u 4 0 p B x z y m B s r i z C y 1 o n C r z - D n r g - C 8 y u 2 C - 8 Z m y y x D n 1 9 u C _ r U o v n x B _ m y K i h p h C z y i G z 1 j P t l u K r o 9 3 I u i w i D y C _ C u u v D r v m y D l j 1 s E l 6 3 s B 7 g _ B 5 j o w D 2 j j k B g x l r B m k C 8 8 u D 5 m o l B _ 7 8 6 C l 6 - F y 6 n v F _ 2 l n G t u G q 5 v M z 7 9 _ B 0 m l 0 C o 0 a 4 j r g C 6 x t c 4 u 9 g B r s n W s k 9 z C h n s C g j l Q 7 9 9 w C u w v 6 D j 2 s p B x i _ J w - 8 S g k v j D i 4 x 4 B - - 6 J w 1 l 6 F o i h g B w 7 v o D k j n F j l t 3 F i 7 2 s D p o 3 K 9 n j g B s y i o C 1 o B g m z y B q 5 o x B _ g 5 m H 6 w 4 v B h p i I _ 0 2 2 B k 2 _ k D q Z p y h _ D j 5 l o G h 5 z T j h y C w 0 0 n B y v I o M l w x 7 F 4 j _ Z k y p s B h x o 7 E - o 1 C x p w 5 C j 5 p c 4 i m j E m o 2 C m 2 y 1 C 7 n 4 8 B t 9 q K 9 v t 4 C t q l v E k t o C x m l S 2 m 0 0 E h k r h H k t b v z u i C t j s T r 7 y r J p s 0 R n k t n B 8 w _ L _ y 2 o E _ o n i D v z 9 B l 6 _ i L g 9 C s 5 q m B r r h 7 B i w 1 o E 0 - 2 T w x w 1 B o z z x D 9 w q N z 8 5 W y x 0 8 B 1 g t g C l i 8 y C h l 6 r B 8 n l C z q l o C h 3 t E p 1 u w D v s E 0 _ s l E g x _ y D 1 - o C r 6 6 v B n q 0 7 C k o 6 G 0 9 o q B v 8 _ _ C h - 0 g B 1 3 C 4 q t l C h w s 7 C w 0 1 x B g r n H 6 7 z 2 D 1 i r e i t - V p 7 M 9 x z 7 C m q l 2 C z y m D x r n y B 3 9 7 k F o z 5 E w y k s B 0 6 x I l v 3 m D h k y X k v p a j o _ p E t 6 2 X m s 5 O p p j 5 B i 6 n B o H x 9 - H v v u X s v s t I x 3 h b k - 5 E z s j R 4 n n _ C 7 k m t G 9 m h K 5 3 4 s C h t o s B 8 v 2 r B 9 u 1 C q 8 8 7 B p i h j G x D 2 y _ 7 E 9 s 8 8 P l d 1 t y 2 B 0 j 7 9 E h p l D - 8 o p E m 2 s y B w y j L _ 3 w m E 1 o j w C i h X l 7 1 2 K p v 9 t B t D h 5 r i E 8 s 8 J k 8 3 r I _ j z E v 9 t u C x t u J _ 9 i O 6 k j l F o h z 2 o g J 8 s 7 - B _ 2 t v E x m o E _ 3 k _ B _ r s F r x v r C k p 2 6 C 0 r s 6 C 8 t 5 S 2 u d h 7 3 y B z u k _ C _ t i B 8 7 x 7 C _ _ q w J o p l e 3 u l 4 M s i p 2 C 1 t 5 C z m r F s q g s W v 2 j q I 3 y G u 1 l 4 E j x T p t 2 5 Q v k s t H x 3 u D 4 p s y D t r l g B p v x l I 2 w r O w l - M 3 p z p Z z z k T - r q 3 B h 1 j U 6 s l r D h o 0 I h _ r j F 5 5 i 7 E o 2 E - j 4 D - o m _ G g y x 7 F i - x C x 7 m v D g o h J p 9 g o B y l 6 C g _ x w C u v t m H 2 6 4 x B 8 o 7 G h _ 1 V o 3 v k D 4 y w 6 B m 0 s B 7 i p h C m s 6 m C 7 7 W 1 _ h 9 B 1 9 6 r C 9 2 _ D x - p p B v p y x D p 5 9 3 B m y k F x _ o p D y r j k C - 1 h B w k l o D q o i B y h g 1 E m 5 F 4 o k V 1 h w w B u x 8 m D m j 1 G n o 6 i B 6 5 0 2 B r j 4 e 0 u p M s s m p D v 0 7 l C m i w B o 4 4 H k - l 6 D i j t x C y - i H l z z v E - g h 6 D m 9 p K l k V n k 8 k G r w z o E j l G j 8 z 3 C m 3 z q C v u l 6 B 2 1 n 9 E y 0 4 G 0 j 6 P u 4 n w B - 7 p t G p s p m B 0 o 2 X 7 k y 6 C l t j 3 B 7 6 y E s z v E o i 6 8 C x r x R 4 b x 2 r M - _ l O 6 0 y 7 F m h 5 z B j x o n B j z o 1 D - r x U 5 n u C 2 l r R - r l 2 C z y n x B n r 2 D k v x l J 6 q l p C l _ k C w u 8 _ C 0 2 m l B 1 t u K 1 g t g C 3 o h L w 9 i n B l w K 7 2 l 1 C s y 8 x C o y y G 2 z r p C s 5 g z C o i n 5 B h l x k F r - 5 L 4 r g 6 B 4 s C _ z u y E l y g o C 3 j m D - r 0 0 B 4 k x 2 D h 9 4 r C m n 0 9 E s z q z B 9 p y d m z 0 h C k x o S w o l s C o m z O u 1 z 7 D i i i 2 B h l r C s 7 u 2 D 0 k 2 8 B 6 o 5 D - 2 q 3 C q g 1 _ B y n y C 7 9 u 7 C 5 j 8 S u w 5 W j 3 F v 6 n y D v h 9 r H 0 7 _ q C - 4 g 0 C 1 6 2 8 B n 9 4 C k 0 9 v C j 7 z r D h 4 q B - 5 4 o C q i w a 5 5 w 6 C l t j C 4 y j _ B 6 5 0 2 B t k r I _ m z s B q - v z F 7 i 0 Q 0 p 5 t C x 4 D k t - F 8 v 4 1 D 9 8 n w D 3 4 s L _ 8 - 6 B 0 h 0 T v q o - B 4 i z 4 B w _ q j B 4 6 v u B h o q G s j s 6 C 3 - m 0 D s K 4 7 5 - G z w 7 v C z w 0 G r 4 7 - C g 2 h h C y h z E h s l t G i 6 k 7 D j j p C q l 1 P g z r j C s l v j D h g y a n 9 0 J 2 t z - I q x q _ D z o j l B s n g L q h 3 3 E l 2 w t B z w w B q n z J z 2 6 0 E r r v y D 0 5 i K o k k 5 C 4 z r F z x u w D j q g j C i 1 E g y m m E w 3 _ p C w 9 x C 9 5 y j D s l _ n E t u u H t h k _ D u p 8 Y q z 9 w F 0 r p u C 8 f 1 0 l E 7 t x - D 1 0 2 t H h h k T 0 g z Y k k m 6 D 6 q y 2 C j 2 n o B t 5 5 i E i o H i 8 t T q i 1 E _ l 2 U 8 i h g D i y 2 m B 1 6 h I 3 5 g q E m y g f n 2 y e s l g K _ u 7 u G v y w i B 1 z s q C v z 5 u C y 2 x - D 9 6 o E w j i y B x t F 0 q _ n C 3 s 9 H h o 3 B u C - j h q J o 4 p q J - j h q J 4 v 4 p J o 4 p q J - j h q J t 9 2 6 z C - j h q J t 9 2 6 z C - j h q J g w 3 n l B o 4 p q J 4 g 9 5 z C o 4 p q J g w 3 n l B o 4 p q J 4 g 9 5 z C o 4 p q J g w 3 n l B - j h q J t 9 2 6 z C - j h q J o 4 p q J 4 v 4 p J g h 6 o l B 4 v 4 p J o 6 w 7 z C 4 v 4 p J - j h q J - j h q J t 9 2 6 z C - j h q J t 4 o o l B - j h q J t 9 2 6 z C - j h q J t 4 o o l B - j h q J t 9 2 6 z C - j h q J t 4 o o l B - j h q J - j h q J o 4 p q J g w 3 n l B - j h q J t 4 o o l B - j h q J t 9 2 6 z C - j h q J t 4 o o l B - j h q J t 9 2 6 z C - j h q J t 4 o o l B - j h q J t 9 2 6 z C - j h q J v 4 o o l B 9 j h q J 4 g 9 5 z C o 4 p q J - j h q J - j h q J 9 j h q J - j h q J t 9 2 6 z C - j h q J g w 3 n l B o 4 p q J 4 g 9 5 z C o 4 p q J v 4 o o l B 9 j h q J 4 g 9 5 z C o 4 p q J 4 g 9 5 z C o 4 p q J v 4 o o l B 4 v 4 p J o 4 p q J - j h q J t 4 o o l B - j h q J g w 3 n l B o 4 p q J 4 g 9 5 z C o 4 p q J g w 3 n l B - j h q J t 6 m 6 C w _ v o D i 4 s J 2 i g W 4 h r q J v _ g H - h i s M u l y U 3 s q m E p 0 j m K 6 q w Z u n r 2 D s - g 0 J z m - Q 7 x 9 z G p r m g D k q C _ _ 3 l B 8 2 p h D u o s 5 C 7 t S m 9 n g C - 6 i u B r m 3 g F 4 2 h B 2 8 9 y Q _ k 0 U m 7 s 1 B 2 v l o B w k _ N 9 _ 3 E _ 6 r k B l 0 v s E p h w s C z t k h D 3 o p - I k 1 z B j 3 q j K l h 0 m B g 3 1 u B 4 9 w m B y x x 7 D i q r i C p w t s L w 4 j r B g o g B j 2 q U u - 1 t C i n r F p p o t C p x 1 v M 3 x 6 K 3 7 u m G k 2 _ N o g 9 9 J 6 k i B r 7 2 u L z i 1 o G r p _ t B 4 m 2 6 B - r j N q h p x P l _ m D w 6 j b u y 7 l V l 4 6 u L m s x v B m n 9 k C _ n w 4 E 8 k - C 7 r 4 o O - t k s M y _ 3 N 1 o t j I j q - _ G l _ k 6 C p 8 H 1 m u h D w j 4 8 C p z _ I h y i x L i r x m B i v 3 4 I r t _ P v i 4 9 F z j h j B - q - x F - 3 q t C w m w C h 0 0 x H s _ S s u 6 t B g p 9 t L z 8 s j B x 0 8 g J r s 7 g B x x i J 9 w - n I v q 7 F p 1 z Y i - s _ K x 0 _ B 1 p 0 w O z 7 z K k x y w B m z w 6 G q y j 5 O n w w 6 B - 2 k 6 E 5 v g y C - v z - E 6 k r 0 B _ t x 3 I 1 u l 9 B j o n s K s u 7 9 C 0 m _ F h v o r F j l p m C 8 u 9 n F 1 7 2 G 3 6 0 l H j 8 q - E j 6 7 t C n m C q 8 3 l Q l i 6 u D o y j G 9 _ 8 w K j u m n B r p p k S 6 1 0 D i 5 F r h w p K 5 _ k h D g x q z N 2 7 g u C q g 8 w E i y 4 v B h g w 5 N 9 n 8 5 C j o 2 9 I 2 u _ a v r 8 g H p 5 g x J k 9 _ n L k v r 2 F y o q v B 8 - _ 2 G 5 z i V q j u w F o x s 8 G g q 9 I 9 7 z k L o 9 y y D q s 9 5 T 5 l u j O g 9 _ F 6 0 2 s I 4 3 5 Z 1 l q h G p z x q G _ h 3 x B n - _ B 7 h o l E i v r q K p o o 3 B w x 1 h X p s i w B 7 o 8 r D 3 z p o G v l 9 k I h 9 2 y B p - g f 7 j O y q m u I h v s g F t 4 g _ E x w p i D r 0 1 M x q z 2 o B 9 6 5 u B r 7 z z E m 8 w 9 L 0 5 8 g B p 7 9 m H 5 7 p v O x 0 5 2 D 5 u m P u 8 r 5 C m _ 2 6 W 9 0 i v D 6 x o w I q k g Q - p w j R - x 6 F y 0 v 9 L _ _ j v F t H 6 - 9 i F m l y 4 I p 9 l v C 5 g p 4 K - v j 2 D i z 0 F q u l u R 6 u k 7 Q w k q E k w v G s j 8 7 U r u 2 0 J - k Q 6 8 p r D l p 5 v a 7 n 6 C 6 h s J z j 1 o W 9 k 9 u C q 4 o s M n 7 i M t 3 t 1 K w 1 2 5 N _ q - G 6 q o y K h 7 k 4 B 8 5 o 5 E 5 6 7 x L n Y 5 _ 2 a s l k - J 9 7 2 q j C 6 _ 5 C j y 5 n E 4 - m q I 1 1 0 2 C g 8 m p a j _ v E h 1 v x C o 6 5 i P 1 7 1 c u 8 0 x U 5 3 7 k F 4 u q _ B k - _ l B r m n 6 K 2 m q W w 3 n p K u 7 g g B o k J q l 4 r M w r t Y k _ j - K o 9 v M 6 x 7 x J n 4 q k B 1 w 6 3 C 2 h 2 5 H t 5 6 o R y w l B 8 h q 8 S n r 2 8 S _ j l s B j v m i K n r 2 8 S 5 z x u G v v r o D 4 0 i 9 S p 7 - n P - v n G n r 2 8 S 8 h q 8 S 1 2 r b 3 z o 3 L 8 h q 8 S l v 2 n F 6 z z n E 8 h q 8 S p - 6 r N j t r P 8 h q 8 S n r 2 8 S x r w O 3 r 3 v N 4 0 i 9 S h 3 8 k E m h 4 q F 8 h q 8 S 1 s h z L q h u c 0 1 q y r C 9 s 2 F 7 7 6 s P 4 0 i 9 S t r k m D r z 2 x G n r 2 8 S m p g _ J 2 g 0 t B 4 0 i 9 S 8 h q 8 S o q e v 4 - t R 8 h q 8 S t i 2 r C - i 9 8 H 8 h q 8 S 9 s y t I y s 7 i C 8 h q 8 S 2 7 - m S y 2 G 8 h q 8 S n r 2 8 S p i - 0 B g q 8 r J n r 2 8 S 5 - 8 g H v r - 7 C n r 2 8 S 6 q r k Q - j w D n r 2 8 S 8 h q 8 S 1 u p i B 6 7 k - K p r 2 8 S s 4 v 4 F z 5 o 5 D 8 h q 8 S p 7 i m O u w 5 K 4 0 i 9 S 8 h q 8 S x n 1 T m 6 u 2 M p r 2 8 S w t 8 z E n 0 z 6 E 8 h q 8 S 1 s w r M q n l W p r 2 8 S n r 2 8 S 9 s i J u 3 r q L 9 h v G 8 h q 8 S w - - z D x l k - F 1 4 9 7 S p 7 7 3 K v 7 w k B q w 5 w r C j 9 - C 1 h t q Q 8 h q 8 S m r h 6 C 2 5 _ j H _ h q 8 S s l 3 p J w 0 4 1 B 8 h q 8 S p r 2 8 S m o G v 5 z m S 8 h q 8 S p 8 v j C - m h s I _ h q 8 S 3 5 s - H h l i q C 8 h q 8 S 3 n 9 z R x z W q w 5 w r C w m m w B s t r 3 J 8 h q 8 S o n q 4 G 2 u z h D 8 h q 8 S u 4 h 5 P u g v E _ h q 8 S 8 h q 8 S 7 p k g B 9 s 9 l L 8 h q 8 S _ 2 o 0 F g k y 8 D 8 h q 8 S k v j h O 4 8 w L q w 5 w r C _ 5 l T _ r r 4 M 8 h q 8 S h r 2 z E s t t 6 E p r 2 8 S v m 4 s M p w 5 V 8 h q 8 S _ h q 8 S p 4 0 J v m u t O 8 h q 8 S p q m 2 D - 4 j 8 F _ h q 8 S _ 2 0 7 K _ 8 p j B 5 9 g w r C l t s D k 6 4 l Q 8 h q 8 S g l k 8 C 8 v 1 g H 1 4 9 7 S 2 q w t J 7 p p 0 B 8 h q 8 S 1 4 9 7 S r g K u n 3 h S 8 h q 8 S 2 z l l C m k 3 o I 1 4 9 7 S 5 h 9 i I w x q o C 8 h q 8 S n 7 j 5 R x j R q w 5 w r C h 1 z x B 3 h 5 z J 1 4 9 7 S g y x 7 G 8 1 u - C p r 2 8 S v l 0 9 P p z h E 1 4 9 7 S p r 2 8 S w v p h B s 4 i i L 8 h q 8 S 4 i n 3 F t 7 _ 5 D p r 2 8 S 1 x t l O j l 7 K 1 4 9 7 S 8 h q 8 S o 7 k U p r o 0 M 8 h q 8 S u 1 l 2 E n - 8 3 E 8 h q 8 S x g k x M 4 v 7 U 5 9 g w r C r 8 q K 9 m 4 o O p r 2 8 S m q t 4 D - k k 5 F 8 h q 8 S 4 z 3 - K x z j i B 5 9 g w r C y 2 4 D q 9 5 g Q p r 2 8 S h 8 i _ C 3 s 0 9 G 1 4 9 7 S w o q x J s w z y B p r 2 8 S 1 4 9 7 S o - N 0 r v 8 R 8 h q 8 S g n g n C x 2 t l I 1 4 9 7 S m - l m I 2 s v m C p r 2 8 S 8 n - 9 R g 2 M 5 9 g w r C j r l z B m r n w J 1 4 9 7 S x m y _ G n w v 9 C 8 h q 8 S x y y i Q o 7 0 D 1 4 9 7 S 8 h q 8 S q o y i B k s y r H v l 7 K 4 y 3 k S i m 3 o I 6 v j 9 B n x r k S k z B 2 u w 6 J i 1 5 B 1 8 g q M 6 2 r q C 6 w 0 f t p O q v m q T 0 u w N - z 6 t Z 9 l w R 8 8 m g B z 6 o n P 3 0 3 s G o o m t B 5 3 4 G 1 - z g B z j h E 2 z z L _ q z k C 9 w v l B - l L x 2 n 9 B - 1 q t C 3 l 9 Z m n w h G 4 2 m o H q z C 0 3 n q J w x r w H 3 3 e v 9 9 f 4 t _ k G i y O m t 0 _ O 6 5 6 h F 3 p 7 m C n 2 s F 4 x h h C w o z k B l r q 0 C u 9 w E 8 8 w 1 I v 2 y Z 2 q m m C v j v 6 C q 4 z w B v r _ j B - u 8 5 V 2 p y B q _ s C m i l m I - 6 - q I p 8 s F u 1 6 9 B t 6 y 4 D s y w f h n 5 U 9 p u - N u a r i k s M j i 7 5 B 6 5 6 I n 6 7 k F j k - m G 5 0 g i E x 1 l 9 I 9 X 5 m 7 5 B 6 z 5 w M 0 0 H 0 4 n 7 J g r o N 8 3 6 N l h y z E v l _ O o k k N 2 7 2 c 7 r r w D g 1 2 b 6 8 v z H i u 9 B g s _ n H 7 p p F h v 0 k C l 1 j r B l u w L - _ n 6 I m j u o C 6 2 v 1 D 3 z l H x 8 - N 6 T 9 l s z C u 2 u L 7 u 0 l D 1 i 0 1 C h l n r E g v 7 D - v - k B 9 n 4 l B r 5 9 I _ 7 9 w R z q z C 1 k k 6 D y j 6 3 D o 8 n O 5 9 v F i 2 5 k D s m 8 m C 1 3 g D x V 6 _ v 5 Q y 6 - n B k 8 q y C l B 1 u 6 3 B 8 x v 6 J q 3 S s l - 0 C 6 j o g D 3 g m G l x u u B 4 6 t E x - 8 z C 7 k y 3 L 2 2 B o g 2 r C h o y V 8 8 g r E n 4 r X q p j 0 F g j g P 2 q 6 s C 0 z g v C z j s Z k s y z F l j z C o t 4 e t 7 J 4 0 g _ B z 6 u x H m - q C 7 0 1 u E z 8 2 C 7 _ 7 u C i s n V t 0 g 2 B 6 6 0 g B 8 w q I r 8 s C o k 8 j I j y l 7 E z - r y B 4 y F v 1 5 6 D q h m v B w _ - c o s s 4 C 1 3 l t B 9 Z q w 7 t D u 7 t g G l _ l K o n 7 O k v q g B 4 9 8 s D r 0 z 7 B _ _ o C 1 y n z G r h k n F z x l y C 2 6 L u _ 3 Q q y q G n 6 z i E p z 1 i E w i j I o 6 _ V 7 t 4 N 5 7 i 8 H j 9 - 2 D r w 8 i D u 2 0 z B 4 o j n G k o v M 9 v 7 n J s l _ p C 9 0 7 g G 5 l y h B 8 x r Z j j x s I 6 6 i u N j z g c g o 0 L 9 8 7 k D x s q i D 8 7 3 C n 8 6 w P 8 7 3 C h i 8 C 0 1 r i M 1 3 0 3 B n y 2 j B 0 4 5 n G v C t 3 p - T x r i D 4 0 v t I 7 q m E 0 4 - l L w 0 t p B g q p i K r t q r C o m i C 1 - j h T x 2 b u u w i B i 8 s 3 K k x 6 p C t 9 9 w H 4 3 k Z h l M 3 4 9 1 K x 4 p V 0 z 7 0 I m q 9 w D t 4 C r 5 9 q D z x p c y x 1 5 D n n k h C l o z R j k 0 l B s z 2 l B 5 0 z g B s n 4 i C t 9 8 j B s v 8 B h q v K z 8 N t _ 8 G 7 v m x E w s p 3 B x y D m x 4 i C j 1 4 C 4 j 2 1 E u g p 3 G 4 z 9 E 5 9 0 - R y q n c n r 0 s H 2 5 9 R 3 v 2 Q 4 g v 2 E 6 y m o D 1 7 q I - n w 8 B v g u z C r 7 O i x p g D m 7 0 K _ 3 g Y z 4 p U 6 s v B 9 0 2 0 J s t h o B o g z e 3 N j 9 8 J 0 4 3 Q v u h 1 C i z o D 4 j y L o z r H u 1 _ C j y q b t j m 2 F 2 x B m h i o B m - h Y 6 1 7 9 H i U 5 - p n C - 4 4 g B u - g l C x 2 w L 0 k 8 B g _ v l B o t p O _ 6 r k B 9 v l U l r 3 F 3 0 i 9 B q t q D 2 8 3 7 E s 9 g H v 8 - 4 B w p 0 Q 3 7 3 R u 0 m k B j u 2 Q u 0 1 v D r 7 7 3 F 7 5 1 l B s i k Y r 9 o 2 B 1 h 2 q B z p 1 p C 3 u l C o 7 2 B z u 7 U l s 0 p C u o l j E n k w F 6 0 - C 8 i r 2 E r _ 4 w C 7 1 l Q 8 p Z x g k g D 2 r l j E _ - 0 K v 8 p D i - n P x 8 n c 9 r l C q v v y B w h h l C 0 p i f 0 n w 4 G 6 8 j l B l q G x 9 z l B 5 _ g j B 4 7 s 0 B l o 9 _ E n 1 y N 5 9 8 i C m p m F m 4 5 L 6 j z 5 D 6 r i x E x i _ I l j p h D 7 r 4 D o r q B 7 y l m B n h 1 k E t r r k C 9 z 6 4 C k 1 n W y u m W p z 7 6 C p z k s B 5 v v D w _ z u G t k 6 R u 4 j g B l 5 g n O 8 r 4 R 5 4 s t B 8 x n E u 1 w t I l 8 y J 0 _ 2 X 6 3 9 - D k 1 w O p 1 v p E x p 0 X n 2 l Z 6 t q i B 0 m s Q v n X u 4 x i C y 0 7 i C k h z J j 7 M x 7 o w S r t m W j m - 7 D t 7 n J 7 g 9 D u p 9 M k n 9 h B 7 l u T t i 8 - E 0 q n G 4 x 8 i I 9 p P q 2 1 L 1 _ 0 0 B s w B j _ Q z 1 _ B 1 r 3 P h s 8 s D - o 9 T 9 j x G 9 9 p F o j i C l 6 l 6 B s 4 1 c 4 4 _ m G g m 9 4 D k 7 _ 8 B p l 6 w B _ 6 E 9 9 k p C x k z 1 F 4 r 5 C m u 0 - F x t - l C x w q a h r _ k C - m 1 2 B _ 7 h I q r - - F w v 4 k C y h n W r _ 9 M m l r J v w 8 p C w _ 8 C v k o w B s y n 2 J u z 3 E 0 7 0 D v v q P w q 8 l D m m x i C 1 x _ O 8 j t B y n L m 4 q t B z 8 t t E 4 6 h U j 9 l y P 7 E 7 p m R w h 7 2 D l k 4 s B g y x B z q w i D i s m _ D 1 0 v H j r 6 D 4 p n P 9 r 7 L m q z Q w k w I v E v 6 _ v B 9 j 7 M i k o N v q z D i m 0 Q m m h 5 C y x 9 X 0 1 - s G q 4 Q l 8 3 6 B i 3 3 s B t i u g B q - 7 D n t z Y s u w D r 6 x Z 1 x 0 j D o t x Y 3 o g s B 2 9 g u C 2 - 2 l B s 4 3 7 I j 6 3 f g n k B n r 8 t C n v u v B 7 l y S v h 9 E l j m z C p 7 4 k C g g h 6 C i 8 5 E p 6 t g M v y j m H _ w x 8 B 8 v w h D - r 2 s C - u n 6 F i 5 t w K m m 5 2 E _ 5 y m C y y v _ E u g - 7 C y u 6 g D y s u 9 N m - - p B i _ _ Y 6 _ h a 4 g 7 F k q - p B 6 w m H 9 - w 9 B z h 1 O h 9 h o B _ 6 6 l C j l i K 4 8 3 y D v n w u C s v 2 I r _ 5 C h x m B l l n n E 1 p 3 o F j o E 2 - 9 T k 0 - M 0 2 0 O w 3 2 F 0 1 i 2 C s u 7 m C 5 h z t D l k o E z 8 5 o C 8 u 1 M 1 l 3 L j _ x p D u p s L o 2 g n B 3 l u 5 B m 4 5 T h 3 T t s 8 J o 6 j E v j 6 C _ 1 u D 7 n s g C o 2 m D 2 - t r B 7 8 j n B 7 3 m s B 7 h x F h q 8 Z 3 i 3 9 B p n o v C t g g q B 8 q 4 P o v s K q t 6 o D k 7 v B v 0 v E 7 i x G l j j M 9 7 q G u o 8 r D m r Q r 7 7 u C p g 3 p B - j 8 p B 3 x 6 O 2 - B 4 t m 5 B 8 n C k y j 0 C w 6 z X 7 m 6 Q q 4 i G q _ v 0 B 9 8 _ C 9 v k f 4 m t e 0 r k l B 0 y y J 8 0 p 1 C i 9 i 3 B m z s c 2 r z C 4 1 _ a w y j j C n j 3 Z _ j q X g 9 L 9 g s 4 B 1 7 0 0 O w m s J t k n I 4 g 2 q C g s 3 I 7 l z v B n i q u B h l g q E q - h H u m g g B k 7 9 q H 7 l - b s 4 0 H v s w a p g 4 U t z z - E - 9 l h E v 1 u 4 D t i Y o l y F - p 8 Z l 4 r h D 2 z 0 j B o v _ s B g t 6 H o 2 0 o B q - 2 n B u N 2 v - y B 3 2 v X w s 2 N m 7 t p B g o x 3 B i 5 i V v t m 3 F v 6 k F w 6 s B v l j K r u i R r h y Q l z 3 q B m _ o L t v u F 2 v - y B 4 _ 4 l G o k E 0 v 0 r D 0 q 4 J h 9 7 m H m - p H s q 4 i B 1 i l G k 5 1 q B o 3 n b p o 6 Q g m o I r y o w C 4 _ g p B 3 8 7 B x r q C k s - 6 R k y h _ F 4 u 0 a 5 9 x f 2 g I w n i 9 P y v i d l p s 1 B v s u j N 9 g k g B m s t H l z 8 H 6 t 3 G z y V t j z 7 D x m n E p v 6 4 H l q 9 Y i 5 q P g 5 - L x o o q C 1 z D 9 r z 4 C z p - g B 4 8 7 i C q w y R x s i 0 C z 5 n h E n w 1 o C 8 u _ v C p w w K v m 6 d w t 4 B 4 s k H 2 r k i E 2 4 n b k m 7 W z r z F g h s 4 E y n _ N j q 3 z D h w q e 4 j 8 D k x - k E q l 8 M r y _ B y z k R 8 8 o H k t v _ D x k 8 N _ _ r l F p g r r C g 9 P 3 4 b n j 3 o C 7 s 2 _ B q z r I y _ v P 6 t D t v 2 H 1 n l d h g b g 5 r s C g 4 i 5 D 4 j 6 B 5 q 1 g B o 7 s p D 7 o v 8 C 3 4 w M 6 w T 9 q h I s x v 4 V j p l n B p n u 3 B 1 k O 1 7 6 C v 4 r B r t i U q t p L n n 5 B 9 7 y 8 C 4 y o I n o 3 F p 8 N - q - i B u r m G g z n D w 0 t D g 2 _ k C z p 7 c o g r G i q 0 c z p _ J n 1 8 1 B 7 k 4 V 3 5 7 T s 5 o L 1 k 3 Z z x 6 a v k 1 a - k 4 T p 4 I s p 4 l F t q 8 D 1 q r f i y 2 F o j y E k 0 - H j m 3 D j p v O t h x S g 5 p y B z t 1 C t 4 j Z 9 l t K v t o b x _ i k E v 7 l C 9 q 2 B 1 0 C g 8 3 r C x g w C 7 7 9 o C 4 g n B - 6 3 S 3 n 9 C 0 j - h B w y x B 7 _ 0 y D i k x I m M m 2 y x C 5 h g O q 4 y z B 4 _ l J v 0 6 s B i Q g n k W l 1 9 G l 6 z B l 1 w u B l 7 z L h k 6 1 B h y 6 y B u q l G p i 5 z B 3 z w C m p o M 0 z o j B 2 g q 2 B m t 9 M n x 1 T z 1 z S v p v k D h j p B x o I 7 r 4 L z 0 - c q 9 l J r 4 q Z _ x 8 r B 6 q q i B r l s F 6 _ p X - m 7 D 1 s v R j w k s C 7 g 4 3 B 3 9 z g C r S q z _ Z s 8 r B 6 s 9 L 7 r l 3 C 2 1 l b 5 n 4 Y p w - Z j o 5 J o g _ N k 0 8 c w x x O x y 1 I i 5 9 s B s p 7 p B 1 4 l Q 8 D 1 1 2 7 B j s l m B s r 5 Z m n l K g 0 u M z k 4 V o k k B z l h l H 2 k g E 3 5 u 3 D i j i h E 0 v v H j o 3 0 E j p D r 8 4 o F j z j B 0 r o j B v j z v B r o t w D y 5 i z C y 7 t r D 9 t u M j z 7 5 B t k i 5 E _ g 6 F p x y r D t 4 x - D 6 g W 7 z r r C 9 x z 7 C 1 8 v I o o p 1 C j k v 2 D n _ G l y 7 b 3 i B w _ s N g s 3 - G n 0 N r 2 g i E y n x Q 4 x 2 3 E h v J 0 x s s E u 3 _ t C 6 4 S q p z o F k s r M 0 0 4 i C 0 s n 1 D 5 9 r m B _ y X 5 3 k v B 8 m v t F t l g K 5 s t y B h 3 u r D v - q q B m 2 n V 0 8 5 m D v W p 0 p n D l i y Q 8 5 s 1 F z 9 2 r E 1 n n C r k T v h n 6 D i q 0 - D 1 w h C g _ r q D g g 4 6 D k 7 w B 1 6 z 7 C u u w u C q n h _ B y t y 6 C g z u E p 3 E k 3 t m C j y g 2 C _ w 7 E w h 0 v C q 4 x i D z 8 d z 2 n 6 D 3 5 n r B o m 1 I 5 m v - D 3 5 r d 1 2 7 Q 9 6 t 6 C q x l f 1 n s R i p v j D q 1 h Z i o v D j 2 j E 4 _ o 4 C y v n i D p 2 P w 4 4 m G p j 4 j C h l 7 K _ 8 o v F 7 7 h s B 5 v _ K 3 t 2 F q 0 n c 3 2 4 3 C s j z o v B n q 3 0 L i 7 B l 0 q 1 L j l 5 6 L i 3 j V u 3 7 h G 0 4 x s K - 0 o s K v 8 6 s K t y z F q s y 7 H r 6 w x p B 2 _ j 7 J 3 p I g o 3 W t 7 _ k _ D t w L m t n t D n z z 7 B 3 h q O p y _ i E p z x I q z k I o g m e n k j g D x 6 - B 0 u k - D 4 8 h e 1 v _ g B y p h r 4 C x h s u D g 6 L l k 9 s _ D s 3 s W u p q w B u v 3 9 D G v 9 s - D z u p v B i 2 r T s w l _ D 6 0 u G q 5 q w C - j j 1 C y 2 y C j p 3 i 5 B r v h 5 B k z n M y q p 7 D v w 2 K _ 5 4 j C v x 6 g 3 C x 7 x n C u u 0 H r j 1 k E o w - E u _ 1 C z 0 w 5 B 8 n x 7 3 B s s y E 1 v x w C 7 s 0 v C w q 4 E u 7 q 6 D j t 2 V _ 1 0 s B u 7 q 6 D m X 1 x g 4 D 6 o q w B 4 s 2 N q 6 v t O 3 v r 9 C z _ 4 B z x i 6 D 8 0 m d v r 7 h B 6 s k - D v s P 7 4 k q D 6 g h z N p n n O v i p 5 B g - t y D 7 4 K k x 0 g E x q i o B t 1 4 a 5 - g 4 E t v g o J t v g o J t v g o J 4 i p o J t v g o J t v g o J 0 3 s j E w j 6 g B 7 5 4 9 k B 2 n 7 J w l h m C 5 h p 1 D r 8 4 7 I r - 3 8 E 3 r 8 F 9 - v z E w u x l C 7 5 2 V i 8 _ u C h r h P 3 5 0 0 D j j 2 J v g r g C 0 _ y p E 1 w m B 7 j 2 _ E 8 8 U 4 q - n H q 8 i 2 C t 9 E x r h s C 2 1 8 p E 1 w g z C 9 w j 1 F i g K o 4 6 C w 3 6 u D - 2 t z F l m 2 B r 2 7 7 D q 8 i 2 C _ 7 n R n z 7 C s 9 1 r C k 8 h 5 E v 3 3 i B h z C h z C 9 6 r 3 B p g q L n u u y I 7 m x 4 B k y w b o v - Q 6 1 w 2 D r m m g G 9 J n 4 - y D s v k 4 C n h m D x 8 8 B i o t r C i _ 8 7 H 9 l w C 6 u k m D x m p h C - 0 _ D 2 0 u - B z 7 _ q C 9 7 t G j g 9 o B 3 3 m L u j w x C y 1 s p B r - s w B v q v t H s 8 m V 7 m m G q u 3 X k 0 h v F 5 5 i x C 8 8 s B 9 _ 1 2 D o 6 q N h w 2 - G y t 8 X 9 3 j h B q x 8 q C 0 g t g C i s 6 q C k w 4 2 B i - 9 y C m k t h C u i D x y z i C v y u 6 B p q p Q 3 9 m C 7 0 2 s D v r i j F j 1 7 V g 7 m x C r 4 9 k C i g 7 E 2 i o I t l 1 I 3 x 2 3 E m w v _ D y 7 s B m - 7 i F h p k 8 C 0 y y C 6 F l u 7 u C i - 9 y C o q U k q 4 F 7 6 z v L - m 8 q B p k q q G x _ r t D - 6 2 o F k g 5 g R _ s s D p B 3 8 _ t C o w g q C r q z B 3 p i m E l w x z C t l q s B 3 2 k M w s v z C 9 r v n C n 0 z X n 2 0 G t _ w a t _ 9 K u _ 6 z X v m g g C 7 h i B 2 i p 9 X r 1 g C g v j u F _ t j k E n p R 3 2 o _ B l w 6 z C 8 i O g 5 r m C z h - d n p l n D s q y h B y q 8 s D t V z q 9 p F o v i l B h s z t B l 9 6 L w o o 5 M k o n f h _ q B 1 0 r 3 B h w n t C 8 5 y n B z u g I x v p e 1 _ 6 h E _ s 1 h C g g r J z w z t B - h q z C 1 t 6 Z 7 y p 1 B z _ t R 3 j 4 - D l i p Y 9 m 6 h F n w v i D m 0 u x D o g G x _ y 9 F 5 t p T o g 8 C n o o k E v z 4 8 E 3 - E n 8 v o B i o 3 m D - u 5 K x m 9 h D i t r n B p g f 6 5 7 2 C s x s 6 G n 7 _ F u 8 s n D s q 5 7 M n 0 r C u i g P 0 t t W i o 4 t B 2 m 2 p D 4 8 x K n g s z C n v 2 p C q l 0 f 0 u l p B 9 5 w n C 9 y 9 m D 2 - B 4 n h p C p 7 s z C u g g h B t u 1 Q q 9 i W 8 n k 0 D 6 B s r 2 h C p 9 l X v - g k B z q k i I 4 9 2 w B 4 o g C n l _ B w 4 1 B x v n O t t 1 8 D v g p g G j r w C w k q 7 B g k 7 E l k h w D g 9 v s B 2 1 m _ F 3 k q O k 0 s s E g 4 s W x s r 3 B 2 0 s 4 C h y l o D j y 8 t B _ t u m E t g 5 Y 2 p x g G t w - I l k v o C - s - 5 D z u 0 E t - s p B 5 1 1 k C v l 4 5 B t _ q p B 9 v l 1 D 4 y 6 Z q g 4 q F v 5 g r B 2 j 7 B j o s F x q s y D 9 5 p z C m m i Y g p 7 E w g i 3 F 1 8 z 4 B - 6 z V 0 s m g G _ p m l B i o C q k 6 h D v k v 8 E q u 0 C - x i X 9 _ h 2 D 0 w x W y x q g B 7 s 3 5 M x _ - B 7 u x t C 2 3 8 g B 9 j u z C p 8 3 p B _ _ 6 o B 8 x w 8 B t J w h p w G v z 7 w C o j n y K q t r I 1 _ y y I l 2 l j B g j y T 8 2 i r B r o z Z p k o T 4 r 5 d 4 5 3 d 4 k g 1 F - u - C 6 i t W w t l d 9 1 p a m r s G 8 h n M j o 1 j C x l 8 w B 8 _ 5 m B v s b j i u 2 B h t 8 m D x 3 p b m t 0 t I l 9 j L j 4 r D 5 4 8 p K o w g 4 B o g k Q 5 z - t F h 1 n g B g G v g p g G i r i n B n k 3 k C g 7 p g D - 3 z J v z q e 3 v g 6 B 0 1 - s E g v h 5 C x 3 w r F 7 i k D 2 4 7 - L u 8 9 Z 6 2 u z C 2 l q 0 B p 2 g F v i r z C v s p K 2 g o I r p - k B l o 0 h C h 6 7 L z 6 n t B w t 6 t D 8 - 3 t B o C n s - q E 4 z p 3 B p 8 q 1 C v j _ M u 1 3 Q - j 9 o B 3 3 k i D g 5 6 s B - 5 N 5 1 g u C k o j t B s j - 0 B x _ j p F 2 9 t v F i 9 1 q E 8 6 q u B 9 1 p L o 6 h x H j 3 z S o l _ i C p s 4 z H y m 0 y K r q g l D m 2 B 4 o v g G m n t v B n 1 - 1 D 6 h _ z G 8 r u 0 F l 5 1 2 D k n z I u 8 _ q R w j Z 8 u 9 0 C - 3 h s D x x 8 1 C 4 i s v G r 9 p 4 B v g n 2 B y k w E r 2 6 s N - 0 2 g F j r i 1 C r k w z B 6 2 l c _ 3 g q P 3 v 8 D 7 g p h B 8 8 m Q 3 2 r 9 G 6 k 5 7 B p w h 2 D - 8 r x C 9 z p u C j m x p F _ 7 g c l o v n M 7 z h P y 5 k o L 8 1 m k C x s 5 q J 8 z p - C 3 v 6 p E t 8 m i B h l H o y 3 s M z k i g C j 4 x s G q v 5 G y w q p J 8 g g D t k n 6 F o q 7 X 7 y o j B 8 9 2 3 F 3 v 6 s C s 7 6 a _ o q _ C 8 p z i G y i m F 0 6 j r K t z _ 0 I 2 9 q M z r r i C j 6 r 3 B 4 7 0 M s q 9 _ B r - q 8 B 1 r s 3 B n 0 7 C v x m y H i x v Q 4 8 u l B g 5 2 B 7 g 0 8 B r h t 0 I 0 - 5 c 4 s - h C h 5 h p E z l z E m 9 g h B g 3 o 3 B k h v 0 B g 5 h t B 6 m q 7 C r 7 9 H 8 o - I m k z 6 E 2 q r w G w n x t P q g - B 8 - v g F 3 i 8 o C 3 h q o B 9 l h p F o n o w B u x q t C i p 8 7 M 5 _ u q B y 2 r q B y 8 z u C z r g s C _ x 3 8 B q 4 i W o q - n H s i u - D g h B r l v J s j k l F 4 9 y 7 C 7 k 8 l C 6 8 t f 3 x 3 m B v s w N v t 3 1 L 2 7 6 g B p n 4 9 G o 6 j g D 0 v v D g l 0 z K 5 q k x E u 8 - d 0 w q z B - i i 2 H u r u k D w v x j D g l i o E p z 5 t B - k 5 Z w K 7 8 m v I z 1 h r G x v M - 7 - J 1 8 K 2 5 g 8 B 1 m q E 6 m i 0 D 4 x m 5 C v 8 t i D 8 n - v I 4 p g q C v n 1 j N Y _ n u j E v s 0 u E g g - w B 1 i 9 m D w 2 j W 3 2 0 d v s 9 o D q y _ k D i l 0 x F 7 j 0 8 D w j w o K i t x n I x o r T v t p - K s y 2 v B g n v x U o q t 3 L 4 w o n B 2 h J n 4 _ 0 P 2 9 g 3 U 8 g r F 7 t 9 k R 2 9 g 3 U - l s F 5 t 9 k R 0 s 8 t N k 2 3 P 4 w y k E 5 p z u C y g 7 B l g s 3 R x z i z F o m u 9 C q _ 0 9 M q _ 0 9 M q _ 0 9 M q l 7 7 H q 3 v n I h u t 8 B k y m m O v x 6 1 B m 3 z v C - s n 5 C 4 n p T t q p u N w l v S w 7 4 p M t q 4 q B 0 s y j a y w k T l z l V v t o j O q h 2 5 N 2 1 k N z - i t G z _ _ 7 B 2 w x 9 D o - t q E j 6 5 _ E 7 v 9 q J 5 g x z Q l 1 w u B 7 - - 8 b n s m N m 9 w p P - 0 q e j m 0 h C p h - r c i 4 3 C j 9 z g C 1 q o m I s q n 5 R 8 o 6 s C j g h k H i z p u F u q y 5 C n j 6 E m w s 6 L t 7 v l C i z 9 E k _ x l Y n 2 k D l y t j J j n B w h 5 3 B j 0 R v 1 2 s J 9 z 6 Q r m 6 c 1 1 o z O e o m k k E x r l 8 C u y u 1 B g h 1 5 C 3 W 7 t - 1 K s p g T 5 q y n C - - i u F - 0 B p 4 2 u E o m p 3 B q n o 4 B m t i 5 C 8 w w h C 7 u o d r k i m J z p m N h n B q - m 9 G 7 m w l H y q s J - r r E 3 5 r 3 N 9 h 9 e 7 s i V k l g 1 L 4 r g T l w n O o 3 r i W w t w E n i 8 m D 9 y u t B q 7 h d - _ 0 L y 7 1 9 G j 7 1 G p y r v B r 9 w u F - o i p B _ _ _ I o 6 k w C 9 j 0 7 G 4 1 K q 5 o 1 D x h s G 9 g k 9 C t x q t C r 7 _ E r z z 8 L p 8 _ p B x j h o D n y u _ B 8 5 t k N j 1 o s C 9 g o v B 0 p j p C o u m 7 B 3 8 2 b x 7 w k D 3 - o s C 5 r s U p 3 9 2 D 9 2 q i B 6 g g 2 C t 3 3 w H 7 l p j K y u h R j 8 m s H 0 0 J k y 6 9 B m y z B 2 1 2 i B 2 p m u B v y 4 x B n _ g 5 C u r s g B t 8 9 J 2 l j k C q q k c 3 1 s n B m w m B - o l c p 7 s 1 J h _ k L y 3 0 B v x g b x y k 2 B h s 5 j E 9 y n C q x g 2 G k p 1 F m n k q D s 5 p f t t n X 5 n j e q x F k x 5 R s w 8 w D o p 3 M 3 m y M t 0 w g B _ 9 C r - i U m y 4 c 0 - s q C h s x N 8 n 1 x B 7 n r j B w 4 l 0 E 0 s 9 5 B o 0 y m F 3 i 2 E v 7 2 H 7 x u N 2 6 y g B 8 _ 9 r B 2 - - k B r 3 3 R k p h _ H s 6 1 V h 3 9 o B t o I _ l o g C 2 q 5 F z 2 u c k m n H 6 9 9 6 B j s 9 J 3 H z i y i D 3 t q J u k l g B m v 7 D q w j s B h k - q G 2 m 1 F x t j m C - s k J k p p n N 3 4 p F s u y E s _ v L g v r s B x t j P i 1 h Z 0 t w Q s 6 i 5 C j g y - F 5 l o p E v j 1 g B t v 3 e k r v J 7 g 6 _ S 2 0 s C y s x t F w 4 s g B j m 3 P k 3 o I w v r K s t k O n l p n B o j n H _ l s j C 7 y s j B - v x a 0 x u B p g n N 8 6 1 v C 5 j 0 4 B 2 l d q z 6 b m w g e _ w 2 g B - 4 n w K k k x h D q _ 8 H w _ R u 4 k u B 7 h g s B n i l d h o v p B l 1 r - B t w i N - m d 5 y x L _ q w 9 D z 0 t 2 D m n z B 1 v 9 n D m 3 8 t D m 4 D k s p 8 B l k 4 T m 3 p l G 0 - H z j y _ F r _ i u B 1 4 u v C 7 l 9 f 4 x m o F _ k E m 9 8 x E r w t 6 C _ x I y x s 5 C y 5 i z C q v 2 m H 0 l v S n 6 5 i B g m 0 k E 3 j Y 5 s q V z i 7 q D i x r 7 F 2 1 2 L s - r j D u 4 l L t 9 i q M z H r 9 9 n D 3 0 p M - _ h t G r 0 - 8 D 8 p u I 8 m V - j w k D 6 x 4 _ B 1 m z O h 6 1 r H k o o p B 3 D k o j G o _ r - D 5 q u v F p 4 R 0 r 6 3 B v r - D q g p g C v t 0 K w y 2 - D i 2 o v F n n Z 1 z 5 1 C s q o 5 E r 6 e 4 g 6 k B r 6 j N z 8 _ g E _ u 1 G q u q - B s g t 3 C 9 o x S j 4 5 i B - h n 6 D t 3 w u B 2 x p C t 9 8 V z - y w F q q 8 y F w v o B 4 y 4 J t r 3 r E z 4 u - D q z u E x 7 - i B _ 9 k k C i 2 i o C 7 m j 2 C - _ v T z r q c u 7 q g C 8 - 0 f r l v U 2 s v j D 6 t 8 7 B l p u - B w q 3 5 B m n w n B p o 5 u B 8 _ z w B r k g 3 F 6 v i 1 B 0 6 6 I p 1 j N 4 _ 0 x D h 3 n r B u 3 1 H s g o 2 C - 1 l n B v n r R q y 0 - D 7 y r j B m x y J i 8 q B 7 8 k g D 5 7 1 3 B i m o G 3 3 8 t C x 2 u g C 3 z y C v 9 _ 9 B - t 5 I 9 k _ - G k 9 v J t n g i E w - P o o m v G g 8 n H 9 5 t r B h t n P s q o 5 E g 0 m B 8 2 p p B k _ v j B 8 i - v C m _ 8 B s t u d 0 6 6 M u 0 g n C p 8 8 y B t g u J 1 h 9 p E 0 9 0 p B w h t b g t n x B x 6 z Y k u w h C _ m - V l 2 _ E 0 p g 5 D 9 - 7 p D 2 8 r N 8 8 L - t l j F _ 9 0 r D y n 0 P 0 h k o D k 6 1 x B l 7 t B - _ h i G 5 h x G 8 r o U i g 3 g B s q k o D s 3 3 S i 5 1 5 B x 2 u k E s l i F g 5 1 q C 9 z g - C 5 j y E z 3 w k E h p s a 4 9 6 4 C k - s g E x v 7 D 4 3 z a 1 k 5 n B 8 u 1 2 B h 8 0 l B 7 6 u i B s g p h B n z y 5 C i s - z D r t x a v k u h C w o m i E q 0 4 b l s z 5 D _ p 5 J 1 s i y C 9 x i G j _ - u C j h 4 v D y k D g 9 h p C 2 q n c p y r v F x 0 R p x 5 3 E 8 - n g C 2 j k w B p i r a x g 6 v E p _ k l E 5 x k J i u i Y t 5 8 7 C 2 j y H - 9 k i C - u r T i - 1 U 0 s 5 u C j z t s B y - z X u t l i D 6 w 2 T o 3 3 s B 9 2 4 9 J m 7 g G w 0 x V 1 5 8 N - 3 9 j K _ - y x D 6 6 y w B v 3 m N 5 g - t E o w 4 k B o y j V i 0 t 1 F - - m y B y _ 1 V - u 1 a u i m 4 C 6 k 4 r C t 6 i N l m z z E s i l 7 C - m h D y v g x B u w 6 H q 7 g n C 5 m 3 h C p Y 3 6 j w C h o 1 B i i J n m p m C 3 k 2 1 I 2 5 i F k y j p B o 3 y x D h 6 w H 5 6 o 6 B j 5 v k D m 3 2 L 2 h t G w m k y C 7 x g y G p u 9 0 B 1 1 o H s o - v C q r l 3 B 8 w 4 H i h p h C _ z 3 2 C r 1 R j z s B m w u 1 G t 7 s h C k y o K v 6 t o E w v y 1 C x i r R i y i g D o j 1 k C q 5 2 D z 7 w o E w y z 9 B k x o C s w 0 q F k h 4 i D q u w i B 4 w T k 6 6 o G 1 0 h x D 4 q r I 1 4 n 2 E r z R k 1 r 6 D 5 m B 2 5 8 5 E x 4 s 1 D 6 y y E g - o 3 D z h Y n 5 0 k G w t g R j h k g D 9 9 3 3 C l z 6 a q o x I o 4 B l 3 y w C _ n 7 6 C l - 1 E k 3 h h E p z w 6 E s k B 0 j l C r s 7 - G s l 0 I i j o q B r v r O h h 7 z G n 1 u s E p v 6 F v t B p y t x F - t l j F z 6 h W m 5 v r B 8 i - v C t k q t C k j 3 m B 4 8 n 0 F v u G u r _ t H 2 w l B i t m o D u y r 1 D i z a s z k t E o z v m C i l x B 2 r i B i m r 1 D 2 4 z x D x m w p C 7 m 2 I n x w W 5 x 5 q B n 2 m l G j 1 r r C k p C 6 _ z 3 E 9 5 0 u C 3 8 B 8 j t 6 D z - s x D 0 4 B v _ _ n D i 5 z o E 6 9 L o - w s B - _ r G 6 j o w D i 2 i o C r 5 o y B t 5 g h B w 3 2 D 4 t - u E t i t 1 J w q C p h j Q z x k y D 4 l 3 p I 8 z Z _ s r 1 D 8 q x 7 C w k B 5 g u _ E q m 5 4 C _ p p L x i 5 3 I x k - b n t m s B u r 8 Q j 2 7 p E - 0 q T o u 3 a h x 4 q C m 0 8 a q 6 r P _ j r j F o 6 7 v C m - R h z n F _ 9 y - G 9 t q 5 E k 2 7 S _ k 8 g D 5 y z C i v I r x y B p y s i C i _ n - B i h t 9 E w p o v B w p o v B 2 4 D 5 0 w P 2 0 l i C - _ w B q h h q C s 2 8 q C n u p D - v - t C u r n h C p r v T 5 y k Y v h t K k v t 7 C o 0 t j B z j z V w 6 0 r C g h v y B l _ 8 G 1 0 r k D - 5 8 P s 1 l d h o y B - n p w D - r 4 q C x p h W 9 - _ 6 B i 9 V 9 q t t D r 1 l C s 3 v h C p _ x z E u 8 i G j 8 r _ B 1 g p g G o g _ D o 8 5 G g k 2 l E 1 z 3 r G j u 8 N 3 v 2 7 B 7 4 w J i z k u E v q l j B 8 3 s q C g t 6 k C t 7 1 G g 9 z r D y 9 7 y D w 7 E 0 2 g P m 4 q v C y 5 i z C t 6 3 D u t w z B n s 2 7 C x o y E k 2 _ z B n q 7 - C 7 m - b 3 y y w C o j p 3 C y m u B j 5 j i C 1 2 5 u C - 2 y D 8 o 2 o C 6 w _ p E w p x J r m _ L t x g J 5 k - u D p t k s B _ 5 q c v 2 v 7 D m r x 6 B 8 x 4 M x o 4 p E z i 2 Z w 6 8 X 5 n 7 r C 7 y 3 V 7 x 9 P - o t 2 D 1 r y v B 8 k 3 S 8 x r 6 D n y j z C j q 4 Y o k 7 B o 2 k 0 F m i o 2 F q p 0 D - q z U h 5 v 8 C r n s 6 M h l 2 H 2 k z - G g j y k K g E s 6 P 8 3 L p x 3 E 8 z g d h 3 z d h g k b x 1 w f w 5 g B 5 - y T m 5 7 c v w n g B _ t z O i o 5 B m g t Z p - 3 d 3 9 w f _ 9 1 D g h r M 5 n n g B z u j b r 4 u a q h 4 B p 4 t R g i x a 0 1 l b 7 g j b p E m 6 r a l s 0 d 5 q 0 d s n y M - 1 r D 9 2 q Z u i g d i n x a y _ t M 6 t 7 D 8 l C q g 8 X - q j b t w o b p 9 t d 8 x j F z h t H 0 p w d 4 9 l B s l - Q s 7 z f m o n B s _ 2 S u _ k g B u v h d 1 s 7 Z p _ K 9 x _ c z g z d q r 5 Y 6 6 2 P j g x B z u j b m r g d 9 q j b m r g d q s w B g 1 6 E 7 p r D z u j b g i x a 9 l j b t r j b 1 _ E v h w Z r 4 u a 2 q m b 6 7 m e 6 4 V n 9 2 U q k k g B 9 l 0 a 2 X k i s e j 0 j b p y j b 8 3 C h w j Y h 1 9 c 3 o q O 8 o 3 C q r 5 Y 1 l z d 2 q x a g i m b n 1 y F h 6 s J z p j b g - g O o r 8 C z u j b i n x a 7 u 8 D j o 5 K r p z d 4 v x a _ h m b q - j g B h g p U k g G n B z u j b p n w f 7 u z d 4 v x a g 7 w d t y 4 b l z C n z m L 2 x h D 6 3 w d t - 1 O s 2 B p _ p B j 6 9 c 0 l m b 8 8 w d t 2 n H 8 m x H x 5 v B j 8 8 P 4 v x a k v w d 9 q j b k v 2 G 6 1 7 G i n x a q l m e 5 q 0 d z 0 s I r k u G x 1 _ c u _ k g B 4 r h d 9 v j B k v o T 9 l j b 9 2 q Z 4 _ z U t w Z q r 5 Y q _ w a 1 k 4 b o r q K x h 9 C p l 0 d 8 3 9 e t n i g B 6 q m C w y 3 P t x k b 3 _ h g B z x 8 P x k f s 5 k g B u q u S v h x f j - v C 7 p 9 O 9 l j b q r 5 Y j m z d x l g F 6 r t I t i z d g v 5 Y o 5 l b h j 0 S k m o B z h t H 4 p h F 1 l z d t r j b _ h m b 9 1 m J 2 j v F q s w I q 6 p G _ 4 t Z p n w f q y - Q 2 k 4 B r 4 u a j m w G w 0 q I 2 3 5 Y y t t f w s m b - s z d 3 x _ D p i 7 L n i 0 a u - M k m - W z v 3 E l 3 s N q k k g B w p j Q u j u B g t k g B 0 h h d p y 7 Y 0 n g G _ y - I k t 1 d z i o b 6 l j W 7 w R 3 4 w f k t 1 d j 9 n b l 0 7 Y m v l b 4 u l b r q z a g - G i j y a o w k g B k 8 x a y h z Z j - N 8 4 g d 5 i _ c 8 m 2 b u z W u 0 0 U h 7 y H i 3 t I - q 0 a v w n g B j 7 h g B h 0 J z 9 6 V p t 7 Y 8 n l b w r l b k l O t 8 7 W 2 - i R i 7 l B s n q Y u x z P x s 4 C w u - E 1 v p K 4 1 k g B _ _ t f _ i B u k p Z i t k g B s z m b q 7 t f p 3 G 2 n 6 Y 5 i _ c 3 1 z d h 3 z d 4 w u J l j x E o 2 t f o 6 j H 0 8 r H g _ t Z i z t f 5 u z d h x D 4 l i a 1 z j b 8 z g d o 6 t X y z F _ 4 g d 2 5 1 D 7 y _ L h y z d 8 8 w d z u j b _ 8 l b p - y J - _ t F 3 _ 7 Y w n g d m g a _ 0 v U q _ l b _ 9 a 9 u r S r 4 u a r i p e 4 q x a z u j b 0 8 _ B h _ o Q z u j b 4 q i G m n x H 4 q x a i z m e y n 3 Q h 7 0 B 5 u z d r 3 j b h y z d n l J l h p V 5 i _ c q k k g B 2 q m b x q P g h x W r l h G 4 n 8 I o v B 6 1 D p 2 - U z u j b l r z d o j 7 Q 9 y n B p 9 t d 3 _ 7 Y z u j b j 6 9 c r v a p 4 v S 3 G x 6 y c g n m b 6 3 w d j 6 9 c x w 4 b n 9 t c z f u 9 k B 2 1 8 R 0 l m b o 1 g d 7 u z d i k 7 c 2 q m b q u 2 E h p 9 C w k 4 B h - m g B z u j b 7 u z d p 3 j b 5 9 9 c l u w F 1 v l M 5 n n g B q t I v 0 g W 5 i _ c i y 9 N t r 9 C z 8 z d o 2 t f s z m b 1 p u d E j 6 9 c z u j b 5 o l C j 8 _ N t r j b s 5 k g B y t n b w p o P m h r C 1 v 9 K 0 m q E o 2 n b t - 0 d 7 n l b 4 h z a s 2 0 F l z h I 0 s 1 K _ _ n b s y 7 Y p _ u N p p l D 8 3 j d 1 z 2 d l p 2 d _ l 0 a l k L h _ l Y n w g d _ - v H h _ k G 9 l 2 d w r j d i y z d 9 9 G u v 8 Y m v j d x g x d k u 5 d h - z D i 5 7 N 2 5 8 b q 7 s c 3 x l e h 3 U o 4 B 4 m x I 5 w h B - m - c 3 2 0 d 0 m 8 Q 4 q n B q w u f l n 0 d s 5 k g B r 2 s E q u 0 J _ 8 l b 1 z j b 9 s n k B p 7 3 G m h h H r u i C h a i 9 y B g 6 p G x p j b g i m b t w j b g i m b v h t Q 1 o z C z u j b 9 7 v S u 9 k B g i m b 5 u z d g i m b k 8 y B z 7 o N h 6 m g B z - q Z y s g d s 7 g b h v u C 2 j L 2 o r J 0 u w d 4 q x a 1 p 4 b h 1 9 c _ r 5 B s q - O h 1 9 c u 1 1 b x 5 z a z 2 v X 4 O r t q H l 3 3 I g i m b _ h m b j 0 j b y t t f 9 z 3 L t g m D 7 z z d r r j B - 8 p R 4 n 7 c j 3 z d 7 z z d w g x d k o s C 6 - 3 O 1 1 z d z n v D w 8 q M h g k b p n 3 M r l u F h g k b 8 4 g d t y h g B r 0 o Y 1 z C 7 z z d p 3 j b j i 6 e u l v F z 8 x I g t g d z u j b 8 5 k G 0 v u H p 9 t d z l 5 Q h 0 n B _ h m b k v w d 1 3 z a v w j b p t g I z 8 0 F j v j b 9 q j b m 9 z G l m m I h k o Y _ 4 c _ l 0 U 4 v x a o - j g B r 3 j b o o k h D 2 9 x D z n 4 C j n 9 G p y j b m w g d z u j b l r z d 6 3 w d s o s D u o r J p 8 C g i m b g n x a g i m b z u j b 9 _ 9 E r _ o K w n g d z k 4 b 4 z x d o m 5 I 4 r h F 2 s 1 b v m x f i w x d - n 6 C n 3 w M o 8 u f y t n b j 6 k b 1 l o g B i z X r 4 3 M i w Q 7 4 5 b j 2 x f j 6 k b m 9 h d 6 m i b 4 u 6 N r g 7 D v x k b g 5 6 b 1 0 u a v 1 o b s 3 e v u 6 R i - 6 c l r z d h y z d u n m b g i 5 C z - v M 6 m s C w x - Q p 3 j b r 3 j b _ 6 8 e 6 5 0 Y 0 8 b j 0 j b h y z d o j _ C w o 5 L 5 u z d h y z d u 0 4 R 3 8 8 B j m z d 6 p w W 7 y M n v w S w v n e q h g R 6 l 8 O y q p C o 5 l b q _ w a 9 l j b 7 - s H z w r F r x 9 c t r j b p n w f g 5 t Z 5 i _ c z p f v 6 B j y 2 R j - 9 c p y j b l r z d _ 8 l b w s g d s 8 G 5 - 6 U k v w d v y O l 9 - T 5 k k D 7 7 6 L - x p W 8 r H i z t f v 8 p e t z x Q q _ 2 B n g 0 d _ 4 g d q k k g B q r 5 Y 8 s l Y n y C v 2 k b w o n b s 1 u f 8 k n b y 7 s G r 7 5 J 4 r h d r q 0 d 8 _ k g B o u x d i o h d j n 0 d q 1 m D q h y L 3 n j b n 9 z a p p z d h x k a s r D s 7 g b 4 v x a u u o O 8 p 3 C - 6 o b g 7 w d 5 s w f 4 y S 9 t n S o 2 t f 2 7 2 B p _ 5 O 3 6 z d y l x d 3 4 w f l 4 - B 9 t j S u 4 m b _ _ t f x 2 7 U 2 r Y 3 4 w f v j 0 d 3 5 y d j s h B k j x T v r _ c 3 4 w f w 1 n P g h x C 0 h h d 6 o x d q 4 9 N 1 M h t k D z s d 0 g 1 V q t I v 0 g W v 8 p e 1 h r f C v m _ c 6 7 m e 5 i _ c s z m b - l _ E s k _ J _ q 2 d t i s l B t t y Y 4 o B r 3 j b 6 8 1 L 3 2 5 E r t 4 b z u j b g i x a 9 8 t F h i p I 2 y g b 4 _ l b w n g d h p 9 O 3 j _ B q r 5 Y s 5 k g B t h x f s g t B _ y h S 5 q 0 d k y y a k i l g B k _ x B 9 g z R p _ _ c t x k b 9 8 n g B 7 z g F w _ n K r m j b t 2 9 c w i j i B p m n S i 3 f 1 z j b m w g d s 8 w W s 6 R 4 v x a q k k g B p 3 j b z 3 h X 3 7 K i k h b z o k D 0 u n P 4 v x a r 3 j b 5 u z d r 3 j b n z t U 4 t 8 C - 7 D r 0 - J 6 3 w d n i 0 a g i m b k 0 w d r 3 j b p 3 9 I 7 i l H 7 0 I 5 5 7 T - v w f 2 q m b x 3 z d i g x d 0 v G 1 t 0 a h l k b g - t f 1 9 h R y 9 2 B 3 6 z d t q z a o q 6 b 2 s n I 1 r o E 6 w 1 d v r _ c 2 z h b h 7 B g t k g B h 9 6 I o 5 4 F 2 q m b 2 q m b m s 3 X z u R r o r Z i z t f z u j b s 8 4 M 8 2 o D h y z d u 7 j N z m w C v 1 w f 6 7 m e p 3 j b n 9 z a p 9 t d r 4 5 C u 2 e g 3 s F j k w f z u j b z u j b w n m b 0 q 7 Q y m 0 B s 7 g b l r z d m 5 r E p 1 m L g i m b t r j b - j S 9 p 7 T u q u S v i q B n 9 z a n 7 j e i j 8 I u x 4 F t r j b o 5 l b u 5 k g B 5 t _ E u 9 w I 9 8 n g B p _ _ c x 8 5 b 0 y n b q s o P 7 5 l C o j 9 I w 6 - E v h - c x r l b 9 n l b x 8 5 b - v k c z H v k 1 d t 6 4 Y v p y P 1 _ z B j o 1 d r 5 k D p 2 4 L m z 0 f r r q g B _ h 5 b i 8 4 B m u x Q w 3 z d 2 3 r F u g w J - 9 g d x v n N - - w C i - m g B m _ o b h 7 w d _ r j d y w 4 b x 1 o D 0 _ s C v 1 o D m 9 4 d v l 2 d 6 u z d w 1 o b o i 0 a w 9 i O q x 7 C n s Q - o s W k q j d r 8 _ Y i - m g B 6 i _ c w x i C t r z Q 9 4 g d m v j d 8 o p N n 5 o D 7 n y S 5 s p B 0 v p b 9 u z f o g 0 d 5 0 2 E o 3 5 K - 8 1 a z w l b x _ h W p 6 I i x y d t n q Y j o 1 d g k t G - t - F i E 2 h z a 7 i l b v k 1 d s o y d 8 9 u X s w E y t n b s o y d o 2 n b T v v 0 c o 2 n b z h v R 3 8 z B z m w a r _ 5 b j 2 x f l z l V l 2 E - m - c 3 2 0 d q h o E i m o K u 0 h d 6 q l g B 4 g j B p t 5 S y t n b 3 2 0 d z 6 _ c q h 3 S _ o n B q r 5 Y p p z d 4 _ l b u 1 1 b h g w B - l m T x n q e z 6 _ c o 2 u Z m 4 D 3 _ h g B v m x f n i j b 3 t o E - i 8 J 9 l j b 4 _ l b - q j b x k i H k p q F l 0 n g B 4 r h d i w w Y 9 i Q k 8 m b 7 g j b - r u a 9 i t D 5 g 5 J r 9 o e 4 v x a j 6 9 c 8 l F q l r c 6 x j N 4 v 9 D n i 0 a r t 4 b u g 7 c z u j b 5 p z d t k H 4 2 r E h p 1 G r t 4 b z u j b y s g d i 5 1 b 5 - u D j m s M g v 5 Y r x 9 c q r 5 Y m h 3 Q t h 6 B 9 l j b i n v C r 7 z N i n x a p p z d 5 r r C u v j N x y j e g t g d z u j b j g 8 Y x r r C 1 4 1 O 8 4 r R 3 w m B 1 z j b k h z f j 0 j b j 6 9 c 7 l S g u p S p n w f k q x H - l h G g i m b 1 z j b v r - e 6 B g 5 t Z j 6 9 c 5 u z d 8 l h H g 9 2 H _ t x a 7 z z d p s l M q j _ C k p 2 d i k h b p y 8 D s w y L 3 u p e 6 s 7 c n i 5 d 4 n 7 c 2 i l D 0 1 4 F r o h B k p 2 d 8 g h b m w g d g i m b j 0 j b 2 w 5 H k s _ G 4 6 9 V t l S z u j b g i m b 5 g o Y m s h D w o q M x 0 G s t w W o 1 y f p 7 n Y i t D j g x Z p l 0 d l n 0 d 9 i 6 C p u j O t 9 y d n 0 n g B _ h s O s 3 s B w n g d h 2 4 b 7 i _ c 0 _ _ B l r u O 7 z z d 8 z g d x k v a 1 z C 7 z z d r i v I 3 r g F q y w d l r z d n i 0 a m 7 h V 9 - L z u j b 6 j m b k v w d 4 8 1 d 5 2 v J u g R n - q B o m 5 Y r o t N 4 r _ C i 9 k g B _ g i C 1 6 x P y t n b y t n b r z i g B o 2 n b - m - c 7 - - B t g - D t q 1 C k 9 h d y t n b q l l g B n u k b 6 q 8 B s o 9 R h 1 i d 6 o w W o g j P v 2 8 B - r u a z g z d q r 5 Y r _ z L o t j E i n x a x p j b v 7 u I u t x F q k g d 9 Z - g m X u r w d g i x a - g 4 b g L o 3 2 X i 9 k g B 4 l y a t p j K 6 i k F l 5 u d 9 8 n g B k 4 h d B 1 s v T h 9 T v 2 k b r t x f n - k b 7 2 l B l y k p E p - l m B 1 3 3 p B 2 9 k w L j u v T h 1 4 z B s n 3 k J - y z K - g - 7 I 2 _ - P l 3 4 2 D t g _ u F z o - z C x v q 4 C p 2 q e 5 h 5 n P 6 1 v C i j 0 I m p o _ N u u n v D y - x B w 7 n 8 E u 7 w h J _ h j B w 2 n h B 4 o a 0 7 k z Q 7 r l F n j r r E 7 8 6 j D 4 9 r j D u k 0 m G i w 4 K g s 2 y G s w 7 q B g n w j I - _ r - B _ p u B x z n g Q m 3 x c 2 i w P h i y C g x B 8 7 s p F 4 3 g p J o m b i 2 n p B y 0 - w T h 3 1 e 5 p 1 - I p 4 l p C x 1 o 7 E o h p J 4 6 h o I x _ k 9 B _ 0 3 o D y s m 8 F x K 5 i x 2 K 1 1 i X r u N 2 p o _ B r 2 o l I g s s - E j v _ I m m q v C 2 w p h Q 1 w s B j 7 r D q r u w P g 8 z u B h 5 s 9 B _ l v 4 C y r 2 y G - n p 7 C v 1 6 O 4 _ x 4 K 1 p x p D 3 u 5 O j l - m C y r 9 F l 3 t R m _ v 5 F 3 m l N 2 0 r E 5 j p 2 L j 4 j 5 C 4 B h n o z B 7 - n c j 0 t R 1 m 2 r D 1 7 9 l B u k 3 w O j k n j J - 2 o V l v r 3 B z g t Y j l 9 i B w 7 z H h u w 1 G 4 n u s B 7 y H _ k r j O s x 3 O s r l z C 6 i y 3 F o g h x C r k 4 l D m 6 p x M y p 4 D o 1 l D v s q d l k 2 E l p y x B n 0 q B g 4 1 x D _ x 0 0 B z k 7 v D q p v D 3 s v s B m w m w B r p y v E w 3 8 D o l 7 j J 3 y 6 q B 6 4 o n E 6 - h 6 C y v k v C 3 y x H - t v r E 6 w g U 3 1 9 D t 3 6 s P n l U t 1 x F g t n 3 O m l v I k i y 4 B 9 8 j 9 C 7 h 8 R 1 9 3 w D t 3 r c u 6 l N _ p l 1 J 7 g - B 3 w 1 2 C 5 g 1 V 0 v y b 3 8 x L k 1 n w D j h 3 j E 2 r U - v - c i k i K u 7 p x C _ h x L t 6 i U 1 i i s B u 8 w - B 3 0 D p - 5 6 H w q i d n r h l J 8 u m S _ 5 4 l G w r l n D 7 q 7 G k k 8 r F h i 7 s B w 2 7 1 F q y y w B r m 4 U 0 g h - B z s - M 6 u j a v u 0 W 1 m h t B _ x 9 t D w i 0 u B 3 l 4 F s i o V _ v 1 6 I 3 0 B v q q d - 9 - z C 3 9 6 o I _ 8 u l L z _ n B 1 - 0 i C 1 7 x 0 C o k i h B 1 j j z B s - 2 c 9 m B n j v k B 9 6 z s B y z v - Q o r z L w 0 n b l l - p G y j g I k 3 4 K 1 l z 4 B h y i u B 1 4 I s z 2 x J x m - b v r l j B t 2 r j E 4 _ y a h v t 1 N 7 4 t i B u y g g I u p F 4 g 9 v D v 4 a n u p 6 F t 0 2 7 B 6 l p J y 9 2 E x b g u z L 8 k 8 m B i 4 u D p w p r G 0 - 2 x H 0 r 5 m E 2 o p L 8 7 x j C _ 5 y 0 F _ u 3 s B m _ j 8 D t 5 z r C 0 n s J 7 1 l l F - k o 7 D _ p 7 n B j h z m E x 0 B t 7 _ 6 B 9 - 5 1 B i o 0 o B - 3 6 X y z l O 1 o x 4 J k g q E m 3 l h D q q p q C 2 1 B m 1 v 2 D h v 6 w B x g 3 T 0 n 5 n B t 1 9 c i _ 0 h F h y g D w j x H 8 s w - D n t m 7 C n z H w i 7 0 F v 0 u m C g p g C r j w G v 1 u _ F z q n 5 E 1 i h u B m s m v B r w v 7 D u r H v m m o H 0 1 m n B 5 n i x C j u R 0 6 4 1 G i i o 0 I 1 u v j B p q C v t z 8 B 2 0 y y G x g w J z 1 w 7 C z o 4 l B u v u j G _ 1 v y B o w r b z f 2 r y X l 9 g 6 C m 7 4 M 4 3 7 D k x 8 3 D l t w F s r o L t 6 7 j C 2 m x q F 3 w w F p 3 - B z 7 n j G w g h o D k k i I u i 0 2 V w z l E j q i B 0 x k s J r z 6 w B 7 3 s 7 B k 6 k O k y 4 s C 4 l 6 r E u l 6 q B k g y _ G 6 i a - z o j E 8 y S o 9 n 2 G - z q - F 0 s H j 3 Q o q y L 9 h h _ F 9 m x 4 B 1 q j v B t r w N m 7 w 1 K _ x n I m 9 r h B 3 i 1 j G o o 7 v B 0 p n m B l g 1 1 D n x p 5 F w 3 g b h t l l B 8 3 1 4 C u p h F n 1 Y 4 6 t 7 J _ 5 v E v l p j B y 1 6 k D z 5 g T 1 u z y D z w 2 m C 4 i y q C 8 7 z 8 C 9 5 2 K i 7 x o I 8 _ s y C q i w F o v 1 D v - 1 B r 1 w k M l 3 v I v 3 8 3 B q x 0 B k g r u S j D 0 5 9 1 B p o x j B 6 q x C g _ z k D 4 p 9 v B 3 8 q 9 D p 7 1 h D 6 k 7 o B 4 i _ 1 D 5 j u m H p x f 9 _ l l L u w r I m l V 3 l 5 g H l k u x C n y h U 7 v g y J h m 7 D w h r g E k w 8 Q p w 4 L 3 r q x B u j - - C y l 8 3 C p u 4 I 1 u i 9 C 6 w n z C 1 N x p j 1 B 6 7 o j C l y x n B 1 r S h 9 0 N w j g x B h 8 q x E 7 x z F 7 0 j 1 D k u 0 2 B 8 t n D q l 9 w D s 6 1 V 6 q u E i k v J u - 6 c _ h p 7 B v q z i C 2 n 4 Z 9 q 0 w B 2 5 r O w m n V 1 w b _ 4 1 g B - l k w E 9 3 n S 6 - v 8 B o 3 h m B 5 6 q f h h x q E u p 9 Z l g s 3 D t - N 7 7 8 u B 1 s g U 9 8 0 9 C k _ t 0 K 5 1 H v s h Z y 9 4 V m x - t M 1 n c 5 - 7 F j s B - t 5 Q - r g 6 C 7 7 7 j C - p i h B 6 v 5 B x j 2 f o _ r G 7 u 6 s C t s - w C _ 5 1 G z l y a i j 2 - D s v m G 2 _ 7 3 B o 9 7 2 C t r y K p N p u 5 9 T 6 7 6 E l p 8 x H y q m 2 B 6 j i _ B j 6 _ V 9 4 4 0 B 2 9 m q I v 1 - F r u 4 U m h r r E j q x t B t w J q j x S 1 M j s o E l 1 4 1 B s n 9 j G m 3 w c h s j s B w 8 6 D 4 n 1 G r 9 3 7 E 9 5 1 M u l - g B q q 7 s E i l Q 6 6 t H 8 3 q L z 7 y P 2 l J t s i i F 8 0 9 i B k 2 u Y u 6 5 _ E l n 0 Z s _ t E j y p z B p x k B 6 x g b g g 1 p E r n V m g u 2 J p m l 2 J u 4 3 k C q 5 0 m B u k x J p u 8 6 B 9 v v - C 5 k B y - n 7 B x w g h D s z o f l 4 y 6 C 9 l 3 F 8 5 8 p J n 8 3 H 3 x z w G q w j Q o 1 w y B x - u x B 6 4 z 1 B w 7 3 n D 0 0 5 z C 9 m p h C s 5 k B w h g u I x k i 9 B 2 x q 7 C w i u q J 8 5 8 p J p 4 g k B _ w y z B _ 3 s W 7 1 w X n 4 7 p F 4 r n E q u 1 Y 1 0 g z D z m 6 F 9 0 1 p B 4 v 1 Y 0 l u X o w 1 m J 7 v i v C 5 3 i o C l o 2 0 G s i u J 5 s 9 r B s 7 n 3 D v 6 T x 6 o - F w k r K 2 l h c q r v m D 5 i 1 G t _ t T w m g 8 C h l l R l u l q J l u l q J h 3 2 q J m z i i B 1 k q e q 4 - q B 2 n 7 O 5 s _ 4 F 2 m L v s j 4 I o q z s J 9 0 q s J s r k O 1 2 j h G 1 l m T u j j n C u k s V u v n C 1 o - J x n j p E 5 4 r I 5 4 _ 1 B 2 w j n D u 2 t q B 2 9 s j E l B q 7 l S m _ 3 Q l k z C 4 8 r r C z q q 3 G 7 6 q H 2 7 v p J 1 0 2 g D m r n 3 B h 6 m r E s 5 k g B r 6 6 D 4 _ h - F 0 7 x F q 0 q w E k 2 u g B y i u q J k m h o F - 3 0 S w z v j E 5 2 v h B 1 x w p B w 3 u 1 D o 5 n r l B 6 3 o t B q r _ o D n x k B i w 9 o E u 7 1 k B 4 i p o J t v g o J v o 5 O 8 p v 4 C l y u t B k w x 3 B 2 h 7 C 2 2 2 4 B x n 3 F q o n k C p z m K 7 w u F 1 y p u B 3 z u c 5 3 9 i B 6 u 1 L 4 o x C p r 2 7 B w k i - F o 7 k B y _ 4 V l 8 - N 6 w r j F h 3 t B z 9 - N m 2 i B g p x F z s _ D w z 1 T m 8 n y G n z z E o q q S s 5 k B v p 7 r C u p 0 n B r 5 s k E 0 p m H 4 q v z C i t 1 B t x 2 D v q z 6 H w h o B p 5 5 F y y k v E k l v j C 0 4 y p B v f g m 5 p C t v 7 h F 8 y 5 N 3 3 o x B 4 n C m l u q B 9 9 6 D 4 n 1 U g j G _ c 6 w m _ B 0 y - o B h s l C _ v s n B k g 4 y B 4 p 1 - C h - i E 7 o 8 8 B j w 8 D 3 8 t L j v 4 x B n - K 3 3 l C k 1 x s C n k j k C 7 l _ L r 3 y c j z z 7 B m u o X 6 - z C 7 s 8 F - j 3 x B l z s 7 B h g 2 3 D 7 s i E y j 5 6 B 8 t 5 L x 4 0 1 C 8 2 j Z - l 5 l B v 1 3 B 2 - s e 1 6 1 p B 9 3 0 t B z 4 Z i 1 x k B u 9 9 N r 5 x 4 E 7 r 2 B p x 9 C o 4 y C _ - l j B l q 5 O p u 6 I 2 - h C - m h J m j v N q 0 V r l 7 _ k B y 7 3 n J 2 v m 8 z E x o v n J z 2 j m z C y 7 3 n J 0 7 3 n J p l 7 _ k B 5 u g o J 7 j w k z C 5 u g o J l j k 7 z E y 7 3 n J z 2 j m z C x o v n J i 1 q d _ _ p Q w 6 9 W 5 - o k D l h o _ B 2 h 5 B 6 u 1 n E p _ m p E y J h n k w H z 9 r 7 C 6 v p o B 3 2 9 T 1 w x M g z l 8 D 0 0 s 7 B x o 2 E s n r s D 3 u p q C k u 4 C s z x w C q t 4 w C 9 u s C s _ p U h t n D y n j y E 0 0 t M u j g 7 B g x t s B p l t u B 7 _ 9 N 1 j s G t 1 m D 2 q m 2 B 9 6 w s E l 3 t K 2 _ 5 w E j w n f v i 7 Q j 2 m _ K g h h G p k - p B g 8 _ e k y 9 P z 9 d t t 1 j D _ k 0 7 G g z y B 7 k i q J x t 4 O o o 7 - B n n L h s 9 T p 8 - c p r v U y i z p H t x n I h m t h H t g n o B z 8 0 l E 2 z B 8 6 o 7 J - w C s 1 n F v v w h D n w t 5 B o x i X l 0 j 7 B y g 2 E t p q X 8 E q 9 4 t C 5 j w 9 B h y v y B l 2 3 K g l 8 Y s 8 n u B 5 j k s J 8 n 9 C 4 - _ 7 G r 8 U g - q j C t o w k B v - v m H u - i L q h g _ D 4 w 5 v B 0 h r q B 8 z 7 H y v r 4 B n _ 1 l E x 4 W 5 5 6 k C 1 6 7 m B 1 r 9 s B x x _ h B y 3 r D 1 z 4 5 L z - i B 1 n y 1 L n 4 6 o B g y z K 6 q G u y 9 p K 7 1 5 q E - n 7 B y g 1 h C y q _ 0 C m u 1 C 5 k D - _ p j C o q h x D y _ 7 u C _ y _ c u g 4 3 C 7 l P s 8 _ O i u l r B l 6 3 L 3 1 l R 7 r 1 l C g 6 r e 8 p - O w g l B z g o H i w s f x 2 4 g C v 5 g R s - T k s 6 E 1 v - 3 D 3 p i j B 2 - o 2 C h j z L l z l L 5 8 9 D w q n n C 9 t r 6 B s q m D g l v 8 C m p 4 V 0 2 3 j B m n r N 6 1 0 R h r i v B s m 1 g B z 4 p J 3 - g W m y w U q m t X _ w m j B q m i J k h n n B y _ i r C _ y 5 g B 4 x r O 2 q - p G z 7 2 l B r z p 3 D j u z e - 2 j y B r B k n o f 1 i x D 7 h j 4 E 0 r _ 9 B w l C 0 6 o j D 1 v w L 1 w v p B _ o h 7 B 3 y t P x p 6 j B y q k t H k h q b r h i C l 0 u r C y j z U p 7 h r B l 0 y 7 B g k v k B 9 p h 9 E q 6 r G 6 x i t J 2 k g O 7 o g h C o - - 6 C y p g y C 5 o _ b i 0 z I 9 q 2 l D 9 0 l B o - 9 N 3 t x t E h - z c - w t h K 5 w 5 E p z 2 5 I - v i D 1 - q l D 5 p t D t _ s 3 D - l u 8 C x z i p B 0 6 q l F g - H n s 6 1 H t q 8 f 3 0 E p l _ z D x _ - v B t 9 D k p 7 m B r 6 q X s 0 u 9 C 8 w 1 D j 4 1 K 9 j o S w s 8 g B 5 l 5 C 2 2 s M p 3 3 i E x x v P s w 4 Q 9 n z O p v x p B _ 7 y e x j h R l 5 u E s 1 4 u B 8 s m 4 B o 2 n C 0 t 5 I q l m H r 0 q p B l h B 6 w 8 G m l x O n n k J q y t S r 2 5 X 6 9 k L t v w p F y w 1 B 6 4 q K n 5 3 g B 5 8 1 Q v j n I 2 1 j g G _ v M y l n Y - 9 x C - t m K 6 0 5 M x g y 4 E s r q r D g j 8 P g k t B v k t v P 3 3 u Y g h p 1 C p 8 z B o _ 5 p F 4 9 1 j D 4 9 2 E u - h r B _ l - y C k i 6 n L k E s v 0 Q i s t F 2 j B r z v 6 B s _ r c n j q z C x t m 2 B 1 m - m C v p s K z 0 Z 7 j x B i l o L r o l N r 2 8 4 F w 9 g s B 2 v h H W 2 y 0 i B i 3 k u B l 2 n B 7 6 9 I h p y i E 6 t v v D 7 C 5 2 5 J r h r 1 B k v h r B 6 8 u P t m E - z z d u x w 2 J o - 0 g B s 7 o X m 6 6 C 1 8 i 4 B s y S - n 0 S r 4 n u B i r z m C r h 1 C u k g p C t 2 3 r B z j u P s h 3 E 4 o k q C z - 9 P 8 - 8 I j 8 m m E s w u K 1 6 u B w v r K 0 k 0 n H n l _ P n - 5 v E u - 9 F - i 6 E k v p y B 1 7 1 - D o g 7 m C 7 2 q 1 D z 3 p W n 5 s Q s 3 r W u 0 t 4 B n m y n D r 0 p D 0 l 0 m B q 6 o j F n - 5 F 1 w 3 r B 5 h C t r 7 f 1 1 j S s 4 r N q j 6 f 2 4 W 9 t q x B r 1 w P u s m H 9 n 8 q E 8 u h E 7 o t L 4 - 5 9 F u r x k D k g 1 T j 2 m O z y 6 M y _ t j E 4 v 1 Y v 5 j O i 5 _ k E k _ x H 8 s r k B x 8 - T - - v C W p H _ 4 v s B t p t j D _ F r i s K i i B 6 j 3 j C 0 3 6 q C w k v C 7 2 o w D 2 x h r B j p h C 2 m 6 o B q s 6 g B t h h 3 D x z E o 6 w k B 2 4 t 4 B 1 t R x 5 w r B h 4 p i C g L r t 3 1 D k i y F 0 1 n k E - - 1 6 C r 7 1 Q 6 t v v D _ j o J x n y B z m p G 2 j q i B n 9 q X q - x M g 2 s O q y u H r l 2 B 9 t t r D - w 7 C i 5 i t B 1 y 8 p B 0 k z y C g 3 l O s n _ Z 7 i g O z p l V s 6 w I q k o I 1 5 s x G w n z s J w n z s J w n z s J - 8 7 s J w n z s J w n z s J w n z s J p 5 0 F o j v 5 H u w w n n F t j t u K w 5 g j _ C y w 2 b j 2 x p F t j t u K i o 2 u K z r l i _ C i o 2 u K q l t _ C 9 u 1 l D v h s w l B x y 9 r J x y 9 r J 8 n v G 3 9 l 9 H - 6 9 Q q 0 j y H 4 1 - D r t 4 l F q q 4 o J l h J s 7 y o Y j 9 0 O 6 0 m T q 4 v i g B 8 6 J j i i r B 1 z r 1 P 6 g i h D 5 p y J k n 8 p E g t 1 w B - 4 h 9 F h l j o D q 7 _ m E k 0 D v 9 3 3 G 1 z o W g i s v B w q 7 z Z i 1 9 C g h 7 D r 9 7 k G g i 7 u G 0 g 2 H z 3 - l L g l - F w o 2 Z - h 4 l F o 4 5 c 1 6 u g J r 6 0 E - s o i G - 7 2 F t v h n I x y 5 l J _ R o p l n F 8 0 4 x B p 2 o i C 0 s i P j t t 0 S 3 4 N q 7 t s C q w o _ H _ w p Y j 3 0 4 D j y g G r z w k I o j h 8 E 2 m B u w x x G y u x i B h m 6 H w t 4 s D p 7 l 3 E n 7 E y 4 _ N w t g w C s v n l B 4 q 2 Q 0 9 t T n m o O s o 3 i I _ q g H 0 x n t C v q - 0 G _ t u p C 8 4 i M z 4 j n E j x 2 g B p 1 8 i B j q h B z 6 1 l I 8 1 7 e k - p I 8 r t u D 2 p u - D g - 3 6 B q t u G 1 l 5 e _ 2 m s E v _ p B 1 o i h G y 0 _ Q 6 _ u r D h x p O p x 9 9 F t g 2 j D y o q 5 B 9 z v 7 E p _ m O j _ m i D j _ o M h j m O i k u K 7 8 o P p o 9 C n 5 4 B 2 7 _ Q 8 2 - Q 1 5 u E k 8 y P u g q G o x 6 1 B x m y V v r _ r B m t g M 9 t 7 3 B y _ r n B o 8 1 c h _ l Z r 5 X m 1 4 E 7 n 1 _ D g - u L w u j X x - q x C j n G 0 t 6 E - r n H p 9 9 w G g t g m C h x B - z x r E q 3 5 c z 5 q g B 8 y g f 3 3 5 M l - o F 4 g j k E 1 3 _ y C y q x S - g e j g o U n 8 L s w 5 1 B 2 9 i u B 6 n n I 9 x s K 1 x 6 l H k 5 E l x s l B j u 8 i B w j 0 s H - w M k 0 4 q B i i n E 0 2 U 8 5 o K m q z j C 5 q 2 1 B p 5 z - G 3 _ y C m 5 t N h s y z C g n w j C y g 9 L s 8 t S y q 7 c n s 5 w B v g 8 S g n h D 5 h i t K - p _ 5 C t t 8 B o t h n C p _ r J p j o n B l t 4 g C 9 s 3 S x 5 o F 9 r - g I 3 y p B v q g - E y _ g F k w r P 5 j t J j 1 m F k D 0 - Y 6 j j z B p v p X q - u k D - x v Y 6 4 i q B i s 1 e r y 8 g B v r _ r B w r - E 7 z 6 r C s 3 6 t D v 8 u h B 2 j 7 X m S p g g J 3 9 0 z H 7 6 8 r B 3 l w L 0 - r G 5 u w X y j 6 9 F 3 t g Q g u 0 _ C x - n w D x 8 w i B 5 p p k L 5 2 2 0 C i k 1 N l 5 l r J u w o 0 C 0 k p k B k t t z H l i - o E p p g g E r 9 z h B v u _ w F 2 z o x L z 2 5 Q m 7 q o G u q l L v - 6 h D t n t 2 B 8 q o w G 0 _ 5 T g k 0 m C 0 0 9 6 D - m s x G - n g l B w l w _ D 7 9 n _ C l 9 z 9 D t 6 5 p E 5 0 0 5 E _ 0 m e o 1 l l D w l F 2 z 4 8 N y h m z C j h m q C v y r g D t 1 q _ B _ - k z D x 1 v n V h u 2 p B 3 4 u 5 C t _ j a n o y 5 E q q 0 u C g x f l o k 8 D q g t _ C _ 9 v k F s 9 z x B y 5 v 8 M 8 1 m - D 2 x w x C 0 5 v 8 M q 2 k p u G 5 6 B 9 7 2 y M y 5 v 8 M 0 5 v 8 M k 7 l y z B p m r 6 C 2 x w 0 D x 0 w h L n w o C - z n i D 0 k - p D s x - i z B 6 u q 5 M 7 y a v q y 0 L 2 n 2 4 M 2 n 2 4 M n r g 5 M 2 n 2 4 M m s 9 0 F g 1 3 t B n r g 5 M 4 t n y I _ l r N 2 n 2 4 M 2 n 2 4 M n r g 5 M m z 1 g B v 8 s y G z n 6 - y D 2 n 2 4 M r i t q K y 3 l E 8 m 8 u s G 2 n 2 4 M w u 9 Z 4 o 8 a h s t k D 0 j k 9 M x _ 5 8 M 2 j k 9 M 0 j k 9 M v z l s L 6 x w B 0 j k 9 M 2 j k 9 M n w k 8 C p k g z D t 5 i 0 z B w 5 1 4 B 9 z 8 j F t 5 i 0 z B q k 2 L o h g 5 I y 1 5 2 M y 9 v p L z g q B 9 y v 2 M u 2 g p r G i 7 q 1 F w 3 8 s B 9 y v 2 M u 2 g p r G _ - u _ B v k m 2 E 9 y v 2 M y 1 5 2 M i h o I 7 r 6 q J n i 5 6 y B q u o F r 1 k - J w 1 5 2 M g m _ r y D 5 5 6 6 I 0 n l L n i 5 6 y B 9 y v 2 M - p _ w F _ h 8 v B m u 4 9 M k u i 0 C 0 j 4 8 D 7 o u 9 M x j 0 2 z B o u 4 9 M v - n w J r r s I 7 o u 9 M 3 z i _ M t 5 q t I 2 x r P 7 o u 9 M m u 4 9 M 9 9 4 c - h n g H m u 4 9 M 7 o u 9 M q _ v 6 C s l m 1 D 3 z i _ M p o w 4 F y 8 w t B m u 4 9 M v - n w J 4 2 w I r 7 u k N q z k k N r z w h L j 2 7 C - 4 w u o K v l x B - t 4 y L q z k k N i q 7 n 2 D 6 t w R w t g q I r n u l C _ i l _ D j 5 6 m L - _ y H k - 1 4 E 2 i z q C u w 5 T 1 h 9 G i r l s E l 0 0 u B o j o R x a l i t J p l i F 5 r p n H r o g B h k i l F 4 j t n G 8 y - Q 0 s r r F g _ m 9 B p y 2 - D 9 o z b j 1 i o B v i v m C 5 k h s H q q k 5 B _ _ q 2 C 8 1 l Y z y 4 P w 4 s p D l z 1 B 1 t v C p - _ s C z l z H z 2 h Q v p s K k l 6 o B v k 9 Y 6 _ 7 P 8 j D - x 3 w D r i u K 0 u m I q w t G j 2 _ s F g x z 9 C 3 _ v D s 8 y y B q n _ M q 2 i L k i H w 8 v l B x 8 m E 0 p 9 _ B 0 n 7 m B - 0 3 M u 1 w B - k - t C z 2 0 P n l 5 g B 2 k p R 0 z s - C y 1 g E 1 h - B 4 l p J w 8 2 4 B 7 _ 7 N p g u F 9 _ i O 2 - 5 N k u v F w q z 5 C 8 l g M 2 6 - C 7 - 3 S t _ q 1 B k q 3 7 C r 0 - X _ 4 x w B w _ 3 i C s _ z C 7 6 q Z 7 o - e s g 7 g B h 3 j I m g l h B u g z O s k k 1 B k r 8 t B 7 s t W 2 m l o B 1 9 0 B i 0 _ G 4 u q C t k 8 W v i 4 m B 1 7 p I m u l G 3 x n H 9 h Q y l l I u w - l H 8 5 _ H 6 6 0 g C p 5 y g C q z g d t 5 3 N 7 n t H u t t X 3 h 8 N 7 q 8 w B 8 n s J p r t 0 D 0 - z h B r 7 z U 7 7 l B l j r L m l 3 W g q 7 2 E u p n H q k t b 3 2 z C 7 g x P 1 w s K 1 6 t U 1 2 n B g 6 m n B r z i O k x k C z z l t E h 6 t p C g _ m H n 1 E n v - i E s i 0 u B 3 x 1 M 9 8 m U 4 j 4 1 E v m C 4 3 j G z s o v C 3 x v O 7 1 l U - 7 p K - m 7 V w 2 l s E w r _ 0 B s o v y B s t 5 6 B 5 g y O r g q O t 6 q L i p a 3 l 1 B 9 x q D m w i D 8 7 t u H 7 j - M 4 s _ r D m q g P n 2 a j _ q r E j 1 0 h C x n 7 r B m x t U 8 z z w B 9 s 6 i B x j s o B _ 2 l t C i 1 y V - w q U g 3 3 l H g u 8 m B q u - v K 0 v 0 D s s x m D g p n c 7 k 5 B h 3 r - B _ m v 6 F g 0 i e 8 m 5 o C g 5 l J - 2 l t C 7 o v e h y 2 Y k h y p B r o q 1 B n 8 u u B w 0 t E g 4 8 E 9 x s J o h - y C 9 v 2 7 B 3 1 n p D p 6 z E 9 s 6 - J 6 9 p s B i 9 r B z n v d v y t d 7 p 5 - B g q 8 y C o n 4 J 9 l z G 3 q x D o n i q I u 7 l E q 3 w O r w i q B h 5 m 2 B 6 9 t E 9 5 y F w z u G n 0 y y L 6 - _ B 2 v 5 V y 4 k g B 4 - i J u v s L t - h Q 8 u i I 2 7 t K 0 9 j B x y 8 z E 8 2 0 V h 8 i O 2 t l D o w y E j - m I _ u 3 x H 7 W o 7 3 k B j m q O g g m F l k 2 K v 7 9 i B 8 j w k F 9 u p K t m t w B r s q l D w 8 - W x m q B x z 4 C x k T 1 n r R u s _ M u j g V 8 l p i F p 7 m 4 B 4 s - B 5 8 8 r C j k z n C n k h D 0 y 1 U t r 5 S 7 - i F r 3 v J _ n m H v s q 9 C j m t C q r 2 L 5 9 1 9 D l 5 g L o 3 - Y q _ o H l l z J m 4 C 1 u D v q B i p r H 8 q q o H y 8 z K x r t P 7 j p p B p o 6 t B o u G s p w V x q _ s B q y x X 1 i r D 8 x m D r _ z y F 7 k v I p 4 x C 7 8 9 I 3 6 4 4 B 0 u t Z l v t g B m m h N 7 o z P n t g - M _ p 3 M g r r G 7 1 m f 5 t q L w 6 4 p C k i n B v 7 u a i v k u C 1 3 h 3 C 1 6 g k B s 8 p t C h _ q Z k z p H n o D 5 2 k - I p k k L 2 4 q _ D 3 o 7 5 B 1 0 7 3 K o 4 0 7 B q z 7 N 8 0 t O m w 2 W _ t v G - s l q I y 0 6 B k 2 o Z u j h j B _ p 1 T 8 t t n H w T w g 6 p B j 8 - N 5 0 _ p B 4 3 z 2 H i 6 n V k 4 s D 0 8 z C 9 x j o I n q F g 1 o u L 4 k q l C 9 t 1 _ D 5 u 8 J l i l Q s z 1 T j 6 y I - l l h B h y h l B y x u n B o o q S z r 0 3 C 0 x k L y 3 1 9 B 5 s z g B v 5 7 Z q k V w x 0 B 8 2 7 9 J _ y u n B 5 9 - N q q t F 9 w l K s t q N j 0 g D k l z q B y k 2 2 K q 4 8 R 6 8 9 T j 1 j j B n j q O y y p p C 0 O z q s N g m _ j D 1 q m 5 G k 8 6 S q x q B s p z t C m q g d 0 h j P t r i 9 B 9 1 - B z 8 g 9 C 9 5 y F 0 m - i B m 6 j C i l z C j s m _ B y z k U 9 m 6 z B 7 7 q U 0 5 M _ 8 l m B r 2 3 E 8 l m F _ 3 s p B i h 5 C 2 l v y D i - y X 8 9 1 D 3 o t P t 1 o h B g k 7 q B y t o B w l k 2 C j _ 8 D k t m U q 5 R 9 1 9 x B 8 l C t j j 4 B z 5 0 E g z x z B _ _ p n C 0 9 4 W i 1 t l B _ s h O w g 5 6 F w 1 v Y 5 r t q D N x 6 h z C 7 i r r B 7 1 t u B n 0 p m B r v y V 4 q o J h p o b s t o B u 1 t o B 5 x k s B n u 4 1 B z o r G k 3 i q G v h v j D 5 1 i F 9 7 9 M o l g 1 B 7 g q U 5 0 0 I 7 3 8 B 2 3 V k q x H y g t p B 6 6 7 8 E 6 o h D k x r P 2 0 o Z 9 6 t P 7 u 6 P 1 o z V q 3 q d y z x 6 E - z l H s m k B 6 k v w G 3 1 R s u g - B m Z 8 j m u G s t x c 5 8 9 M u g E o 7 j Z 2 x w K u w 7 I w g j E 6 5 w q C u l g 7 C 0 v _ S 7 r u O z l j S 5 7 k l C n 8 C k _ k y K w t 0 G w q 4 s G s - m r B m k w O m q y Z l l M 0 p k T x 1 b 6 r o K 5 i v m I g 5 p D j w 1 S w 9 q F u 7 s n B r 7 5 O l g 4 G 6 j 9 3 E q 4 s B 8 r 4 y F p p i X 8 1 n b g m g s E 7 i j N 9 5 M l 5 g a 3 8 3 H 5 7 y k B 6 2 h _ C t j u W u t r L o j l I o 5 z - E 8 7 n K 1 3 8 D 6 g - Y h 9 2 V 1 g 4 Y 5 j - i B - x n l B o i i B 5 5 v W 9 x v s F s i t u B x h 0 c p s 0 X u 7 c n n 9 G 4 v j k B m 4 s X 8 h 2 L l 7 q E m 2 x F 4 r y L u 6 l J q l i O i h S n k v 0 B h t u V g - q o D i i V 4 u 0 t C m j 2 S j 5 j Y q l U t z 4 7 C n 6 h u B r j l Q 4 r 0 R o 2 2 E h h 9 B p p s X l t C p y o o K 9 j z Z _ p x q E x n l I u y 6 V w 7 2 c - _ u x B i v j E h 4 s E l 5 r S l s 1 y E 8 m Z p r x P 1 s m I n o v K 0 k n H i z q G 6 y p F l 7 m h C r t r H 0 5 u X 1 t t g B y 3 y Z w 6 t g C 9 n l R _ 2 r t E q 9 n C 9 n 7 r C v w r l B z 6 6 w B 0 v j D l 0 m I 2 u N z q 7 E j k K k n k J 1 1 1 C p 1 o w E n q o j B q y q B k 2 j o F t i 2 - C 6 x v E 5 6 3 5 C 7 1 5 1 K n u U y x 1 N 9 - t p C 7 r n l B 6 t u 1 G y n l B 0 k m J u 3 1 V w k 6 T l q _ a x x 5 K 7 6 q E k z v O 3 9 i o N g g L i 3 u Y 8 i F 8 _ 5 S r - 9 6 B w 0 - O g x j T 7 r 6 M 2 g q s B 2 6 y g C w p 4 P y 0 5 M 2 n z B 8 j k _ C 5 t f _ g l t D s 0 2 G 6 x 9 U w r h O k 0 - j F y j y D - v l W x 4 l l B n 6 0 F x _ s L 7 y q p B _ g 0 u B w - o F s u 6 U 2 5 4 1 B m y i _ B z 9 1 g C t m 5 V g n _ l B o l 0 w B v w n Z q m t I r o k B 3 k n r I 3 z o U z v s B x p o p H w p n s B 4 r J 4 h 0 B m m 5 V j j j k D 1 2 v N v 6 N x - 2 s E m l o s B j p y g B 9 i h t D o p i V p z h x B s h y X t _ 1 E h v o J z u t Z x s i J _ y g E v w l j F w v p K - _ n s B l x 9 - B o z 6 I 2 3 j b s 6 0 E 8 w j u C x 1 u 3 D z o x B z w z E 0 o h O 8 3 9 _ C 6 l n B _ t - H 9 2 9 c x 2 0 P l x y B h l h I y g 1 n B j X j 8 l s C z 7 i H 1 o z C 3 x - 1 B r o 7 V 7 _ t - D y o 9 D i 5 1 o C r s y K t 2 9 q B 8 z F l w 6 M z 0 7 t B o 6 w k I u y p O p k M z 1 q q B 0 8 j Z p C q 3 _ 4 E k l - Y h y g R 4 2 z J 3 p o a k - 6 D 6 g 3 k C p n t d z 2 9 Q m 0 8 e m x x 8 B 3 4 8 3 B 7 4 v 5 C 8 w j U i z p f h 3 k B 0 8 z C t 8 p C 8 t J j - w D r 9 3 T m g 6 D _ s o I i 8 w K i 7 i B p r 0 S l s - g G m i t F p _ 5 Q l 4 4 z B n z j B k 4 v k C t g j d z x q G n z y e w t W u 2 v D 0 7 r n C w o z 7 I 6 s I j j 5 P 0 4 2 n D g o k o E v 1 3 g B 1 5 1 k E _ t z 8 C z t _ B 2 o k 9 O j s j z B z B z D g 0 q H 3 0 N - m l l D p y 4 z C g n m 7 E 3 5 e x 1 3 X h 3 6 W _ q 6 L j r t K u n t Z v 4 p n B q 6 t X 5 v q 1 B u o Z j 5 - 1 B 3 g 5 a g 7 r h B 4 3 h q C 4 n k H 7 6 _ n B 1 6 h l C m y y R 6 2 6 h D 0 l 1 U 6 q 9 E v n j O h 7 o l D m l j E n k t b x y n S 7 z m B 6 7 j n C u 8 x u B o 0 v L l 3 w - C i x C s t 3 u C p y 2 z B n 7 v x B y m w O 2 4 e h k 7 V 5 5 4 H g o 1 J u 8 n 8 E 9 _ 9 P 0 s _ - C l 7 q x B r 5 4 I 4 5 l w C q l x V v 3 m R s t 1 L i y y j F w _ 7 O z r y O q q u p L 4 x - Y 0 x 0 B m q _ N h j j u C z v l V 4 q g i C o z 6 Y j s 3 M 0 q 6 C i _ 0 9 B x u v e _ u 9 V 8 - h E j r h I _ y n d i 3 y V w k m D _ u t F 9 0 - k B 7 n q o E 0 h l h B - q t G u 8 k O t 6 9 M n 8 p K y g 0 P j y 0 t B q z x z C p 0 p J 3 7 n H p _ k _ C l l 3 N _ 7 M x 2 4 c j g 8 N 7 o E x o q d t v h C n 7 t L x m l P 1 - x U 3 2 v Z 0 9 4 C l z H i 2 2 x G w z 7 D 8 5 1 M 7 h _ u F 0 8 l J 9 4 r D 3 l k J _ q 7 c - o 5 m C 8 o w g B 5 g 6 B y 0 2 H 7 s m Z r 6 k Z n h k B h m 1 j D 7 - h h B o k x F v n i C m - t S o 7 3 Q l q z V 9 g q N 9 y _ H 8 k x C o o t F l y i t E n q v K y p 4 E n o z L - p w 3 C y v _ p B 0 2 m W 5 w h Z 3 _ q G _ k k 0 B j 1 z E k 5 l h B i x 2 k B x r l N 6 z m K 0 p 4 L 2 n n I 9 x r I 1 9 y g B o i r J n j w B 4 v k R l j 1 E x o g U s r l j B j u 9 p C 1 j x P 1 u h h C x 8 0 F _ l t I 6 1 r n B 4 6 x 5 B 9 r s B 9 j 8 E p 1 5 O 3 5 o M h 6 7 S o z j B _ r v C 1 n s I 0 v l d - j - 1 C r 2 9 g B o r 1 B w z k G 2 m 8 i B i t m U 8 1 u n B t 6 9 M 8 3 7 G u v l E t 7 - k B r x o I m 2 2 J i - h T _ m r E i u 9 K h 7 3 S 4 w m H 5 p _ v B 9 2 z N g t 3 h D k r u l B - _ 4 D _ 6 n n B i l y - K v k k L _ 7 6 F _ t C r z _ D m y 2 m E 0 3 x S _ k h 5 C j h 4 G y 3 2 G 3 i w L g x m N o 3 D n v 4 g B w i B h w i _ B y v _ p B i - 7 d u _ B 9 - h u B i h j l B t 4 1 Q 0 6 j q C 6 u 1 L 7 y E - t 3 r B s r g - G n r - j E s r q m E - 5 r g D - 1 n B 5 6 7 u F t 1 o z B w 1 t C 9 3 1 O i 8 q F 3 j 0 9 B x h i 5 B 8 x u D 5 u 5 l B u 4 1 M 5 0 8 S 8 y - u C p n w X 3 u o c 5 n t D 1 z 6 3 O o h 1 s B j z z t B v p d o p t h J 8 t l E 2 x j F z r u V 3 6 h n C m k v F 1 y y 4 C o j v _ B 1 l m Z 7 v Z 9 7 7 k C n l x p B s y 5 n D u _ 4 O t u P 2 _ s G g 9 u F k g j R 6 - 4 q B k 4 0 r B 3 8 p n B 9 s i F r j w N 0 - v P q 4 z 1 D s k 9 H w u 5 C 3 u 8 T 5 h s k H x o W m 8 4 E i 9 3 l F 7 p 9 o B 8 - j B x i g l B 4 i r h B s 9 p I p 5 u S i x 4 3 E 2 y c 8 8 r r B z 8 2 L r o z E x h 0 c n h z 4 B g h x - D v 1 r C t g m N s 1 8 r E h 8 p P i x 1 c _ - s 4 I s r - p B _ j R q y 9 N 1 u x O o n l E w y v c u 4 6 B o o z q B s p w j C 6 4 c 6 7 s 1 B y x i U v 7 6 8 G s 2 8 N g k g 9 F u w 5 B 5 y 1 H h y i 3 C q p Q - 2 t 2 B y 1 8 e n h r z C s r m j B 4 g J g i z S n j p 2 B l l p G 3 1 p J 9 p g U i y - b h x _ N s v 3 e k l s z B _ _ 4 V x 5 0 C h k n 5 B n 3 4 8 C t _ p I 8 h 3 4 B 8 g r J u - j Z x o 4 t G 7 2 K 3 r t h E j k l - C t v o C l - y K i - 4 7 G n t x h E 0 p z X z z v e q y n k C n x z C j h k G o p o _ B _ x k X 7 _ t F g r _ T h h u h B m q u 8 B m v 7 c 9 5 v S 1 6 0 F s q X 8 q g R u n - m F u 4 1 M 4 n - u C k y _ x F - x i C u z h 7 B - s _ a g z 2 P z q o H l h q P 0 - _ 9 B v 2 v e o - q D - 0 k D r 9 _ u B _ v o I 4 z j X 4 k o B - 1 s 7 B 4 i l y G x q C 8 v u o C o o l z D 7 x o n B j q h q D 7 w 9 Q s n 4 f m 6 k S h x o q B v y U q o 7 F 0 3 l J z s h I z 9 t H 6 o n R 0 z 7 D 5 8 t p E t 9 3 I 0 3 l J 1 8 9 o D g h 1 H 6 u 1 L 5 h h g B 2 v x l C h w f - j - g B x m q B q i 8 M Y o 6 s j I z 7 o I p 0 5 5 B 4 t x Y - z L y k _ e u 7 y 6 B t v 2 z B 4 w G t t w j B i p n 9 C p 1 g Z y 5 g y C q o m 3 E l 8 2 C 9 j w F 2 h 0 l B k p v L y 4 r H - 8 2 M 8 o 0 l B n j w p B s 8 x u B u _ i T 6 y k s E k z 5 N t l 6 _ B 7 m H 0 z _ V p n - 6 B x g 4 E v q t U l w D _ t 3 e 2 h l h B g 8 l 5 C _ i y P 5 w h Z v - z S q _ y 6 B _ - 3 Q o p q 7 B q t 8 0 I l p i Z 6 8 o H 1 y o G i w x p C u _ t J 5 9 i - C l x j o B 7 v 8 F - v q H r u i H t q o b m y 8 O 5 6 J 0 - i l C u q 1 _ B o x - p B 1 u p W s 3 C 0 p h z G y v m 9 B y v 9 - B u s g h B g k 8 a 4 p H z v 6 U v k 2 s F l m h N 9 0 h d 2 n t E i p r m F 3 i i h B u x 2 m D m h t Z 2 k m s F 7 l w J s 3 n C 3 6 h x G s l s T 8 g w D 1 _ z c g 7 j F h g T r 8 E 5 y _ 1 I 0 7 m f 6 n m C 7 k q a l 9 k j M 7 g m D h t 8 7 B z 2 k - K i n - S u y 3 2 E x o 9 q B u l 8 a y k C g s r E _ _ w S u 2 r D m j i P - 8 3 s B o t s _ B h v s E h _ L p 0 - 7 G k 1 t v G p _ y K z r o 1 N 6 1 j T 9 _ n H j 2 k h E - 5 7 0 B l v p x B l n h 6 C 1 g v W v m - X 8 9 p u J 6 g 8 G 5 t u b 0 w q b q 9 w t C i k o f 4 7 x 3 D _ h D 1 w 1 p C y 4 _ I 9 o 2 C g q p G o 6 m p F p n l _ C j l 5 v H 8 n 4 j C n o f 1 7 h 1 C y v s h H 8 m u K n p x q E t p K 1 j q H 8 l x M 8 6 7 I 9 u t B t 5 8 n F q k j N h n _ F 7 t s 6 B q y r j B o 3 y B 6 p l L t 0 j L o z y N y n 3 m E k z t X 7 w 2 D k n 3 h B p 4 9 c x m 8 T 4 p 5 s D 3 h j O y j Z 0 7 t _ B 5 v m B 5 w h Z w j 9 f 3 7 _ J - _ 4 X 7 1 7 C q q j Q 6 0 q C 0 v o 8 C 5 2 n 2 C i 5 E 4 h m p B j 9 q y E - j q r B w 8 _ m G x E y s 6 - I 3 g 9 S 2 8 w T t 7 u 2 B k 9 9 l I i 6 k k B 4 2 4 9 C m r 9 D w r x 4 D o j 5 V 7 _ r S s n Q k 0 l v B 9 p g U n 7 m S h x 0 I n 1 x 4 B l v - r B h m 1 E k _ 4 j B p v g F 0 w u 1 D 0 0 1 g B o u J n q 5 n C 5 8 C t w - 1 B g x y q C x 9 z k C h 8 r 4 D j 0 o G 6 m w D 7 l r B 2 j w 4 D u u 7 X l 1 9 Q u o s D x g x Q p t q H l 9 g 5 D z l w j B - - 9 O - n k h E y - i j E j R z h 6 k B q q _ i D g 9 t J 6 j q 7 C v 5 7 _ C 0 o 6 2 B 0 g 4 j C o x j 4 C g t s n D u q o _ J l 8 j e 8 s X 6 l _ r C 1 - x g N 6 0 7 Q 1 n r F 9 - 7 S n 6 p 3 C q n w w D 9 y j L j 9 n x D j 6 4 1 B 8 k n n B 1 r 5 j F 7 2 o G - y 7 7 I 0 o 1 1 B j E 6 u n t M i 7 n E m 8 r 0 C i q 2 P x k o 6 C p y 4 X o z v k D q 6 t N 2 l 2 6 C y 8 p K j 5 s 2 B 5 o t d 5 u _ x B x q s 8 B n w 2 2 F k w q x O z 4 u D l 8 3 d t o 9 y F z q y F h 5 h 9 B z t 8 t E 2 v l w I 3 5 s H p o k 0 B g l z _ F s 5 _ E w q y x B _ p s 2 C x 7 q B 2 2 _ I w r 0 v K y 4 l V p g C x h 1 E 1 q 2 C 9 m D 5 s 2 1 J w z w O o s u D v 3 _ D m t m u H 8 6 7 b 4 t T r u r X 4 j l S 2 q 1 s B p h g w D x i v t N 9 7 k F 5 8 6 _ C u 5 - C l 0 2 U 8 5 v P l x p u B l o v K s 2 x q F q m v F 2 j 4 B j 8 o M 5 7 1 q G t l g l B u 4 8 l E x U v i w S w v 3 D 5 7 g T p 8 m I s j k w B 3 p i T - _ m X 3 r r C k m _ K r l W u 8 r i D r 3 3 1 E s 8 q 7 C 2 x 9 V v - 6 8 B _ g s n D w k t 2 C 5 n h R B 9 j j d _ - 0 4 B w 8 r j B u p r u B 2 7 9 V z u m O 6 4 - 9 B v i j b t s p D n v k U 3 o 5 l E v p e 6 g - 6 D u j L 2 h 7 g B 3 l y I x g i k B x k l H t g 4 v Q 9 x q E - v i 9 B - n p o B 0 v m g D 8 1 m D 7 3 9 l D k - t h C u i _ j D 3 o m G h g z K - i _ M t r i t E 1 j g W p g l H q 0 h t C x 1 w _ C - u l t C g 1 k C 2 i 8 5 C h u u T j 8 8 8 D u 6 n l E 9 1 p g L h 8 l D - t l R m l _ U z r t 3 C _ 4 5 9 F 5 - x O u - 4 0 L g z j X h 3 s 7 B 9 j 0 L l 8 5 7 L 9 n 3 m B 9 p z W 5 j s 1 V y k m C q g 8 m F y o g 0 H 3 5 m C 8 x 4 x E y 4 s B 6 v - Q s 7 w w B m 3 o l B t x - B r 7 1 - G y h 1 T 9 w i E w - 3 i E s l q j D 2 5 6 x B - j i h C v 8 q s B 7 5 6 w B 9 x - e k _ J o i 0 w C h 4 l l B u 9 t K 4 v j T j _ - 7 G - g g t H - - o u C z k x Q x x p F l p v u B 4 4 1 S i k 0 _ C - x u x B h n 0 j C p n q g C 3 9 1 2 B g 8 g j B 8 i 9 3 E s p n s D 5 k u k B n z g U z 2 _ D 0 4 i P - v v Z 5 k h 1 B i g 0 D p 0 i u J 3 n 7 C 0 - r j G 0 t s 5 B j r N m 0 g n B t z E u r 7 0 J p i 2 f p l 7 u I s 5 9 j D 5 8 0 B m x i 7 C z - j C k 4 _ _ B g o 9 B j 3 p p C o - w X i 6 8 8 t C 1 j B h z p l T i s g v T j 4 x b 7 i z q G w g w e 1 l l 7 T 2 p x 0 C 6 o 3 - H t j y g Q s p z G 3 k p 6 E 3 u l o F t 4 0 k U z v q 2 G l 0 u S r 6 6 n B y l 5 o T 8 n k l E 8 _ z h C 4 3 p d z 7 w 9 T u v 8 v Q - k k F 3 k q 2 O w 1 7 L 9 o - 4 S - 5 h O 4 q 7 u N - o - 4 S 4 s l w E - r n 8 E m p u t B 0 2 - 3 J 3 h r 2 N z w 2 L m i 3 x S i 3 w o O r - r J h u s d 5 y 6 8 L u v u t T 9 o x x D g 3 2 r G t _ 6 t T - w - 8 H r z x x C 5 t j f l l z m L z i 0 s R 1 i V u - o w M u o v T k h i 3 S x - n _ B p u q z I 6 j y 6 P _ 8 _ D w 5 3 7 H n 7 p v C - x p l T 2 h s v P r s q G h 0 r _ K 9 4 x k B q 3 u m T t k t O 2 v 0 4 N - o 1 6 M 3 8 1 T u i s z D 4 - s 5 F j o j y S r m x C j t z g K 9 7 8 a g t 2 B 3 6 s 7 D y i g 3 E 3 y g h E t l 8 v D 1 7 x H q h h D p i s t Q z n 1 g T j r m u C 8 q i - D 9 8 5 U n 1 _ h B - 9 w 4 H r 9 l J z 1 5 h G 4 j C h s 3 i D 0 w o g G g m 8 3 B w m 7 m 4 B y y s _ G g m x n B 8 m y 1 B o o k h G l 4 v r 4 B 8 7 i l M q 0 o C 9 u h d q h 6 1 H 3 3 6 n 3 B q 7 9 5 N p m 5 R r x _ J x g 1 i G 6 r w q O p 1 l q O 2 4 v l J n h 8 Q z o 2 6 D z m n 6 C w o 3 n N h _ 3 Q 2 8 7 q J u p 0 - I x q x T p i 0 q N j 9 k C 3 g 8 r K v 9 f w i m h O w i m h O v o p s B l j z m G v r z 5 F r x j w B 5 m r M 1 k z 2 J - z l k O v 4 7 z B r k z 8 F 4 1 6 u N m 9 t L m g 5 4 I t u M w 9 0 2 N 1 s - 2 N w 9 0 2 N s o 2 3 F h 7 h E v 2 2 c 8 h r 1 N x w 1 1 N x o m y D 4 5 5 q D v - 7 _ N _ i z V 8 u _ v I r u n - B 1 2 9 k F y o 3 n N w g t v E p _ u u C 8 2 4 1 J h g 9 M w i m h O 9 2 2 c h x i 1 H n 7 q 9 2 B h 3 z Z 3 0 K x p y n H y 1 i y N y 1 i y N p 0 r o G o g w u B o v y t J w k i P s v v t 4 B h 7 _ g H k i z l B g 7 t x N 2 s i N 8 w l o J l o 4 x N n o 4 x N 5 D _ 9 0 2 N o j 5 o I n 8 s W 9 q z 5 N 4 6 o 5 N w y 6 1 L 5 - 6 C 3 1 w h O q j 8 N 4 8 9 x J 3 1 w h O 3 1 w h O m i x l F 5 w 0 q C w 8 w p B h _ l x H x v y i P x v y i P l 2 k q L s s 1 I w 3 l Q g g y m J 4 6 o 5 N 7 h _ r D 0 n s X 5 6 v s B q s 1 9 F g 4 q q B y x - R p 2 t g J 6 h _ 4 _ D h q 2 w C 6 9 6 1 E k w w i O 3 q w E k 4 0 3 K 4 k u u K p _ 9 F m t q 2 J w k _ Q m w _ s C 5 j 3 4 E l 0 x 3 1 B 2 9 7 w B 8 k s m G x z 2 s B m p o 0 G 9 z l k O 4 - 6 j O 4 - 6 j O o x i k B m r i X p q 9 s D s - 5 u 4 B 1 r w j O q 1 g k H j l 2 l B 4 x q L 6 n q q I i 9 i H v o w p O o y l p O n j z v E 4 7 p 4 C t l 7 W w 3 0 i M g u g v T 3 j E 9 - 1 g U _ 0 i h U 4 l s F k _ - l C i n w v H n i t o T h g 6 D 5 y m t W 3 w _ r L 6 s u 7 B z 5 s 0 C s i 0 0 I j t n p B u 1 6 j D k 5 m p D o l l g X h v p 3 C 0 6 t 8 J z j o 2 M g k l r B y v z K u g v x P 5 p n b j r t o D w 3 h k E 2 7 B 5 1 8 _ N - u 6 T q t 6 a p t u 7 K r g 0 I 1 - g x V 0 n k p B s 1 x x G 8 p n Z s r h 5 U h 1 7 k N y 1 5 b u h 2 6 F _ 0 q J u p - 6 C y 3 q u C n k y u D m 7 9 o B 3 7 g p W u g 6 - G 0 2 7 p E 3 7 g p W n x q 8 C g n u k J 7 k 5 9 K 7 2 - - B r j m S x 8 2 2 P 7 w g z U s v h B u w z o W 1 4 j - M 6 h _ n B x 0 4 O g 3 7 t B v 4 5 j H _ 0 _ x J m u 5 5 C i z 2 3 W 6 4 h 0 D q 1 o m I x j p 3 W x - v Q 3 7 t j B u x o m I 2 h 0 2 U _ w t J 6 6 q i Q 2 h 0 2 U j i v J 6 6 q i Q 2 h 0 2 U u z w J 0 y q g K u q 1 B l p s U u y h h T 7 s 9 L _ 7 2 C _ 3 s o N v 9 p v C 7 h 1 z B m p 3 u D v 4 D - s 8 r E 0 w 8 i G 4 j 0 o S u _ 3 E p k 5 2 V g 2 o s N j y - f r k 5 2 V j 8 u o J l p x z C u u x L m 3 u u Q x n v 9 F - m m _ E h 5 _ 1 V g y k r D x s - - H x m - 4 N _ v - a w x l 8 B 9 7 9 _ J g x l q D 7 0 v G h 9 o t G o r 7 M z 9 5 p Q 4 g _ p B h 2 6 1 C 3 0 g R y - _ c y x 4 C 8 v 1 5 V _ 5 1 2 N t 6 8 d s 9 v 6 V 3 3 2 k J 8 j y 2 C 3 t w D x j 4 5 S n _ z x F 6 n n r F p p o 5 V v 4 t 7 C 5 k 2 7 I 6 i 7 4 V g i z R h u 0 C 4 m 4 n N 6 i 7 4 V g o t E q 4 9 t S m 5 n n T j n x C 4 i 7 4 V j 8 h r B g 4 r z G m - _ b v 8 t 4 V q 3 z u C k n h h D q u x q B x n 1 g T 8 8 o g T 0 _ K 2 g 1 v M r 6 n Q l m 6 v S 7 _ - 2 C s 3 3 g H g h u v S z h l q L 8 8 _ b y y o 4 L j _ m Y 9 7 h v S m y 8 T 6 1 h q M 9 7 h v S 3 g z q G z 1 x l D 9 7 h v S g p n L j s p r N x w C j y p u S 7 7 h v S o t y 7 C m k 7 4 G _ 2 1 u S o g h o E t r p 8 B 9 n 4 X 9 l 4 3 p C 2 q x Z o s n y L h y p u S n o h g H 9 5 u Z u l o S 5 o x t S 5 o x t S 7 i P u 7 - s R 5 o x t S s n h y D g s - 4 F l p g R k 1 9 1 M m 6 x t N k l 0 M q k l t S q k l t S t l u q B 0 _ p 7 J m 4 - 9 E 5 m _ o E t 0 r 0 I x 3 r 6 B 4 7 s s S o k l t S 8 j p G _ 3 r 5 O p - 9 6 N m 4 p K l 5 x g F q 8 m m E 2 7 s s S g 4 y r Q 3 t 8 B 1 3 g s S 1 3 g s S l 7 m c k l 0 M z i 7 s H 2 z 0 r S j 5 9 u L i v 7 Z p v l w p C s u - a 5 - l r C 4 4 u r D 7 v o r S k j t y H 3 - l r C 7 v o r S 7 v o r S t 3 8 C 8 6 k w N k h h D 5 v o r S h 4 z y E 6 5 5 y E 3 8 r 5 J l l h q B 3 5 s y Q v g j B l 9 2 j S n 2 0 x B w z 4 h J j y m x D k 2 q 0 F g 8 q j S 7 y m z P y p - C g 8 q j S 5 q v i I z y 3 - B 9 u - j D g t _ l G _ 5 y i S 5 r s 6 O j t m F _ 5 y i S _ 7 q j S 2 1 l B 0 u h n C j o k z G p 0 _ h B u r q x K j u y j N 3 5 h O 0 z 0 r S 7 v o r S n x 1 r B i g 6 K 0 7 v t G k s q q N s z w M 1 l l 3 J p j h o B 3 4 2 9 R z _ 8 w O s 6 g E 6 i r 4 B & l t ; / r i n g & g t ; & l t ; / r p o l y g o n s & g t ; & l t ; / r l i s t & g t ; & l t ; b b o x & g t ; M U L T I P O I N T   ( ( - 7 3 . 7 9 6 5 7 1 9 9 9 9 9 9 9   - 9 . 8 2 0 4 1 4 ) ,   ( - 5 6 . 0 9 9 9 3 0 9 9 9 9 9 9 9   2 . 2 4 1 6 8 6 0 0 0 0 0 0 0 1 ) ) & l t ; / b b o x & g t ; & l t ; / r e n t r y v a l u e & g t ; & l t ; / r e n t r y & g t ; & l t ; r e n t r y & g t ; & l t ; r e n t r y k e y & g t ; & l t ; l a t & g t ; - 2 2 . 2 8 4 4 7 9 1 4 1 2 3 5 3 5 2 & l t ; / l a t & g t ; & l t ; l o n & g t ; - 4 2 . 5 3 1 3 9 8 7 7 3 1 9 3 3 5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3 8 2 9 8 0 9 9 1 9 7 5 4 2 8 & l t ; / i d & g t ; & l t ; r i n g & g t ; 1 r t z u k x u s C v 4 c 9 k F v o B s y C r 9 B x 9 B 2 J 0 C 8 l B 3 k C k K u 7 5 E o u w F 8 i 7 D z 2 V r p H _ k K q g C 9 9 B 8 Q i Q y 8 E s f q j I _ w B _ Y 8 p F 6 V u v B z 2 I c z r C l u B 4 c g i B 3 9 D 2 T k S 7 j G - 9 C n - C n 8 Y o u T 5 h L 9 C 4 h t B p 5 G x r C n t C x 4 E 7 i B g w H j r B 0 u E h V k 3 C u p B h 3 B o - S M j D k B 1 1 F i _ W v 4 E x g D o H k h C i n C h x J _ 5 B 6 6 F m q C v k K i W 2 M - u E n M _ N 7 b q g F y 1 H 9 8 k B s w Q 3 p C w _ H l q C w c 7 z I u 9 G 5 t B x 9 D l o J 8 y E h Y y 8 C _ j H 6 J O 6 i g B n z D n 7 H 9 l X m o C u o C t k C q k B 8 t C o l K _ w B 5 k C T 4 u D t 2 C 5 3 L z Q t P q R 4 P h u K e _ x I 7 W i Q 4 - B z j O m t D h l T 0 2 J y g J s 6 F v 4 G l p E 7 q k C u l 7 C q 7 E 2 m F S 7 8 E q 3 I s _ G u B j v H w 4 H - x 0 B l n l B z 2 F k 5 E t x H l - E o 2 E 5 i C 1 0 M t 5 J 6 _ M s x H p 7 B p K p _ N w y L 5 k H g m M 9 g C 9 1 G h 6 D p U p V s 2 E q 3 D v Q a 0 h B 8 g D _ B o _ D j k G z N 7 N p B z C Y 2 I i p B i L u j B v E t E 3 J - r B s D n B 5 r F 1 8 C 6 g G o L s J x i B 0 q C 6 h C v c r F 5 I o b h U o i F _ p E j x C r o C x k P t o C u E n g C 8 p D x n D 1 6 F p z B r V i M 9 v U x o I j s D s z X u i B 5 w D r p P o 9 G v V 2 2 D v 6 B 0 j Q 2 w S t 5 D t o C v 2 F m 8 B s h B 3 q B p 9 E i - D r g C y q J 1 o C z q B y n B h g B x l B z g S V g b 3 w E 1 7 K j q V u 8 k B m v B r x 3 J 3 0 h C 8 l G v j E s h Y m v P 5 m t B v l P _ m Q 3 I & l t ; / r i n g & g t ; & l t ; / r p o l y g o n s & g t ; & l t ; / r l i s t & g t ; & l t ; b b o x & g t ; M U L T I P O I N T   ( ( - 4 2 . 5 3 5 9 3   - 2 2 . 3 0 2 9 6 ) ,   ( - 4 2 . 5 2 2 7 3 0 9 9 9 9 9 9 9   - 2 2 . 2 7 8 8 5 ) ) & l t ; / b b o x & g t ; & l t ; / r e n t r y v a l u e & g t ; & l t ; / r e n t r y & g t ; & l t ; r e n t r y & g t ; & l t ; r e n t r y k e y & g t ; & l t ; l a t & g t ; - 2 1 . 0 5 3 6 8 0 4 1 9 9 2 1 8 7 5 & l t ; / l a t & g t ; & l t ; l o n & g t ; - 4 9 . 3 8 1 7 1 0 0 5 2 4 9 0 2 3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3 2 7 2 2 9 1 8 2 7 0 5 6 7 6 & l t ; / i d & g t ; & l t ; r i n g & g t ; v n v l t z x 3 6 C 8 o r C 5 j u B v - l H y p t D n z q M 8 r t K l t 8 B w 7 p C 6 v 2 J g 7 0 C r 7 4 E s 7 u C p z t K u l h D i j 9 C g _ 7 C w 9 g C 9 - 8 E j - z Q t v 9 F q i k C _ 2 M v y r O i x u C z n u q B v r _ C n g 8 D y 7 8 B 0 m y H - g h E 4 3 2 C m 9 v B y 8 0 C h o h F 4 0 l B i l 7 D r - s B t r 3 C r t q I 2 z z V 7 x x B z o j C i s f 4 6 3 C j y 1 B 5 _ r D 7 t o G j u 6 B h 2 9 F j _ 2 G z j n M m 6 m L n 1 k G 5 6 l H p p 8 B 0 y p D y - p D g p 9 J m 7 u B 5 g s C q 1 o E s j 1 B x 7 1 V 9 7 0 T 6 h y C y 3 x J l z 0 B o 3 o C r 8 q C g q g K 3 3 q K j n 8 C j k n M 6 q o H w z - B z 1 i B x i 8 B 6 1 x V t 6 m D v 5 l L i z k Q y - 7 F x _ 4 C w 1 q O 8 o h C j h 4 B p k 4 B 3 0 o H 3 s v C j y 8 L 1 z y L q s 3 Y j p s D w 9 5 B k h - C - r x F m v 7 H 7 7 g K x p 1 M 1 m _ J 2 i 6 B l j u B 2 g r D 9 q 0 B u 5 n D y j 9 c w s - T p g 8 G 3 6 l B 0 z - B 4 g r O 1 v x G m 2 n j E t s h F k 4 J j i L 5 p 0 E - 5 t I l o 7 G g 8 9 I 8 k y I h j l D 5 4 n C k r z B 4 h 0 I 3 i p 2 B 1 q 4 M 8 - _ U k x x 7 H 6 9 w i B l x h W g m z 1 D t 5 0 L z t h C n x n P 6 7 9 Q - 8 i W 3 5 t I u o 3 G s n g D - 8 x C 8 8 n U s _ 5 D w x 0 B z _ m B m 1 w E 6 - 2 E r 9 h C 6 4 2 L 5 j 1 B s 1 y M i 1 _ h B m v z L h 0 1 I r 0 p 9 D l w 2 D v r n k B w p r K v s n U l l l e o n l p M 2 8 x B s 5 5 z B w _ o D s 1 n C i l i J p i p Q l 6 l K 3 8 k f _ y 7 D s h t a 2 0 5 Y 3 l r S u u 1 B o t 1 V j w k f 8 i p C k t j C g i u M 5 r - B 3 8 0 C h 7 w P 2 m t F s 3 r H q i 8 G z 3 m B r - 2 V m 6 u N 8 m 1 B i 1 k C 2 z u J y x n C - o 5 a q j n n B u 1 5 n E r 0 y 4 C 7 8 2 i B t i s y B 0 z g B _ - 7 L q j o X p z 1 R - u r D s 4 o H r 2 _ L k o j H _ t s a x h g H 3 - 7 K v i 1 f _ g h D r q 0 Z 0 7 7 a 3 i 9 J x _ 5 B y o o k C n 8 8 W 1 n h N o 4 1 I y m l I k g v B p n m Z 1 8 h R z w t L z 6 w 1 B 6 v 6 E m 8 r G t v p F 2 8 z D 7 8 y b i 4 k O 6 9 r T 4 7 q 0 E g r t C 8 r k L 4 k 3 D 0 2 m B v q q S l r 8 Q 0 m i P u 3 z - B k z l Q l k 7 C g y z F 6 p 8 1 B u k n T x 0 4 K s r q R j 4 5 B o o 6 C t o m E 9 i j B h 1 q B 8 - 7 C 7 5 5 I t h 3 F w o g H h x 0 C y t s B j t s D 0 z x C _ k q C n m s N y v 4 C & l t ; / r i n g & g t ; & l t ; / r p o l y g o n s & g t ; & l t ; / r l i s t & g t ; & l t ; b b o x & g t ; M U L T I P O I N T   ( ( - 4 9 . 4 9 5 4 8   - 2 1 . 1 9 2 ) ,   ( - 4 9 . 2 8 9 4 5 9 9 9 9 9 9 9 9   - 2 0 . 9 5 9 6 8 9 9 9 9 9 9 9 9 ) ) & l t ; / b b o x & g t ; & l t ; / r e n t r y v a l u e & g t ; & l t ; / r e n t r y & g t ; & l t ; r e n t r y & g t ; & l t ; r e n t r y k e y & g t ; & l t ; l a t & g t ; - 2 2 . 4 1 2 3 4 0 1 6 4 1 8 4 5 7 & l t ; / l a t & g t ; & l t ; l o n & g t ; - 4 9 . 1 6 3 7 9 9 2 8 5 8 8 8 6 7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5 5 4 5 3 2 0 5 2 0 0 8 9 7 2 & l t ; / i d & g t ; & l t ; r i n g & g t ; 4 7 _ t - w l y 9 C 2 3 n D 4 r z C - o 5 L 0 s 7 7 B w y r G o v i D s s 0 X 0 u q J j l 8 H n _ o J - h 0 B o i y Y _ o p P 5 s y C q y 7 y B _ t y F 6 x _ F - g h M y o t C j o 3 C 8 j k D l 7 1 L t i 0 H r n 1 W - 8 o L 0 u 5 O 5 6 y N - g 0 H 5 o h K y q 6 R 1 3 7 1 B o t p h D o 2 j G 7 p 1 B h p n C u h q B u 8 9 H 8 y 6 I 5 9 w a h z 8 L m y l W 5 m x S g 2 5 K i s z C m 7 5 C n r 5 6 B h s 7 K _ 7 3 I w 9 4 B x 6 g L 2 - j C i u q O - q q B 1 2 z C j q q B m h x P 9 p n r B 7 j v G 7 r h a z n 9 B v o 4 O g x 6 H 8 x 4 K h 9 o i D 3 1 z C 1 0 y C v u o E 2 l n d 4 z o R v r x 0 C r _ i C 0 k m u B k 0 t h B _ g v H j 1 k D 8 o v f 0 k 7 p B q g k f _ h p L t 9 1 w G - 0 - L y 7 2 L r s 5 i B t _ 4 H 3 8 w H h p k d 3 p u m C p x l - E k m j R 2 o q i B 9 y n H 9 5 p I u - z r I 2 n z S - v 5 b j u _ I z y x x B k y k P 9 z 8 V z i l b m _ u m B 8 _ 3 X j 4 t H p 3 v T z h u L u i v B 6 t o L o 8 6 K l p n u E i 2 u y D _ s j D 2 8 m e h 9 l w B 5 g 8 T w 5 4 I 3 x u C r w 2 r D x k r s C 7 y 9 H o k z X x 8 7 C j s w K g k h N u u z q B k u x 6 B _ n v C 1 _ 1 O j j 1 G u 4 w W t 2 9 x B y 2 3 K g 3 g e j 0 t U p - 8 B o w h l B 1 s 7 Y z l u C v m x D x l - G q m x F g o s Z r i n Y 4 4 z B n l C 3 w 4 U q u s B t g q 3 B 9 x 4 K q j y C r j n g B k v - I 8 k g S 1 o - o E 4 v p 7 B 9 s z B j i i r B 4 l i x D n h y r C t 1 j C 7 4 3 C 7 v 4 H p r g Q k 9 g L u u m D 9 9 x B h k o Q s w g M k 8 5 g B m 7 r C p - 1 M 2 q 1 C g v t C t h t J 4 u r B z 3 r N i y - R t g 6 D p o u I m h 8 C l 1 1 B k k i T z 3 7 K u 5 v I 1 k l B n - m B m i r G 9 1 d q - k e 5 n j N h 2 h K j r j U i z 3 R y v 5 S r r t O 2 k k G 4 0 t B m r n C s _ m I 3 x n q B 7 r - q D 5 5 w R o y v D z y v C & l t ; / r i n g & g t ; & l t ; / r p o l y g o n s & g t ; & l t ; / r l i s t & g t ; & l t ; b b o x & g t ; M U L T I P O I N T   ( ( - 4 9 . 3 2 3 0 6 9 9 9 9 9 9 9 9   - 2 2 . 5 2 8 8 2 ) ,   ( - 4 9 . 0 6 6 8   - 2 2 . 3 0 5 5 0 9 9 9 9 9 9 9 9 ) ) & l t ; / b b o x & g t ; & l t ; / r e n t r y v a l u e & g t ; & l t ; / r e n t r y & g t ; & l t ; r e n t r y & g t ; & l t ; r e n t r y k e y & g t ; & l t ; l a t & g t ; - 2 2 . 7 2 8 0 8 0 7 4 9 5 1 1 7 1 9 & l t ; / l a t & g t ; & l t ; l o n & g t ; - 4 7 . 6 5 2 3 3 9 9 3 5 3 0 2 7 3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9 8 2 0 3 6 6 8 8 5 3 5 5 7 3 & l t ; / i d & g t ; & l t ; r i n g & g t ; 6 9 t o q 7 h k 6 C y _ P 5 I 7 5 C 5 q M 5 n H z t N u 1 Q 8 R 7 p Q w 9 L 5 9 M 2 v O s _ P 7 v N k V q j I y 8 X 0 o C o 3 G v h G l w W s z G y x C 3 2 L 7 3 B g s C - 8 I n t B t u g B - p Q z p j C h 9 B k 5 B k K 3 n B j Y l l C 0 G 7 i B k E 1 u F r o B y J M l n F y 7 K g o G l 5 g B l s D 8 q C o 9 C 5 H 7 5 e 2 z C g g B 5 4 C 3 B x x B q _ D 5 l C h n B 9 o B R z _ C m C i M g M q Q 3 D F 7 E k L k L 9 o B 7 o B u C p 2 C 8 I 7 p D y e q Z u C l F T i C k J 2 C i J k Q m H u F 2 j N 2 C 0 w B m C p t B u D u D v B v B h S w Z j X 2 E 4 C 4 C j F s U 3 W g H 5 F 7 T 8 s F z t E w g C s R x 4 C 6 V i E 8 w B _ 8 C 3 w F 6 u D F z v F u Q i L 2 g e x J w G h P 8 3 B 0 D o w C 0 F o l C y l C r N r W q _ J 2 S y - I l 0 B 9 R m n R h 5 M p t k B q 2 1 D q 5 e u t D u m Q m P q g J 1 u R - J o d w 8 H r s F s v B i t E x n E 7 V y S w d - l B 8 u C h N x f h x D s m C i v C 7 z C 0 8 H q 9 I m m F 0 h D y 2 D v m D _ 3 C k h E u D - _ E w s E 7 4 F x 4 F _ 3 E o 3 E 5 y I i t E i - B x s B s P q j B g w C G x m D u n p B r 7 F i j E z 0 U z C L y r D 4 6 Z q I 4 h B 4 k C t x C p e p a k J u o B q O k X y b 0 D 4 F 6 H _ K V 8 h F w D t a - h C x k C u G 1 5 G 1 C k q B 6 t O 8 i 4 D - t b i 6 G p v H y 8 T u 4 3 B 1 k N z m l B n U j u O 3 t O 3 1 B g 1 B s j T t m J - h l B 5 9 B v o C g m X l 4 E o z B l v E n z C v q V t 7 C o y D i 0 H i 6 B 6 M f h E H i D D l C v G k F i F p C i D y B 9 L 5 1 C 9 s C k Q 7 F 6 J r L 8 M 7 p B - q B 4 c _ M w E 6 R 2 G 0 Q p x H U o t B l _ x B j 9 O p x M _ 8 N t x B g W r 6 C i F - 5 C 7 _ R 3 d 5 P 5 c g _ D v N x Y r g H q 6 G v v I 2 y C t n C 2 _ U & l t ; / r i n g & g t ; & l t ; / r p o l y g o n s & g t ; & l t ; / r l i s t & g t ; & l t ; b b o x & g t ; M U L T I P O I N T   ( ( - 4 7 . 6 6 8 4 7 3   - 2 2 . 7 3 7 5 3 9 9 9 9 9 9 9 9 ) ,   ( - 4 7 . 6 4 4 0 7 2   - 2 2 . 7 1 4 3 6 9 9 9 9 9 9 9 9 ) ) & l t ; / b b o x & g t ; & l t ; / r e n t r y v a l u e & g t ; & l t ; / r e n t r y & g t ; & l t ; r e n t r y & g t ; & l t ; r e n t r y k e y & g t ; & l t ; l a t & g t ; - 2 0 . 8 5 9 6 3 0 5 8 4 7 1 6 7 9 7 & l t ; / l a t & g t ; & l t ; l o n & g t ; - 5 0 . 2 6 1 0 5 8 8 0 7 3 7 3 0 4 7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0 9 8 1 9 6 2 5 9 9 9 5 6 6 0 & l t ; / i d & g t ; & l t ; r i n g & g t ; h q 4 y g m 8 j 8 C 7 p 8 C t x j E _ n r S 0 g q R y 6 s C 7 n x C 0 _ 9 E 8 i x B o o h N o s i M h i v J 8 _ 4 Q y 6 t G v - l C k m _ M j t m U r v q G k 1 n G 0 y 2 h B g n 3 E p 4 k X q i t C n p w E 6 1 l i B 6 t l R y 9 6 k B 8 y y K v h i F n i 0 C s q 6 B p 3 - B 1 0 j C k z z C x r M 2 y m B - _ u B i 2 H 5 8 9 D 4 8 i D - - 4 C k 7 g C w q i F 6 x 7 T m s 8 F - n 9 N 9 5 h D _ w v D y 6 g D 5 z g H x 3 v F 6 4 p B o 4 r F 1 j 8 B w h s B p _ - B s u 6 H - 3 9 D - n m Y n n 4 E u v l L n v k o B i g t B 3 m _ L n 2 9 u B i l v B 7 9 o i D y x - y B 9 i h T u 3 v t D o u - D 3 p _ 4 E y q r K u 0 9 L j y h I 6 8 g M z 0 8 3 B 4 v o C k z o h C o 9 q D 7 5 s Q 2 8 x J 0 2 x 0 B r 6 q Z j 2 t H o z m e w h x I - j 6 K q s v G 2 p 2 L o 7 6 B s 9 h B 3 i 2 Q t 0 m J - 7 y U t j 0 N u 9 g 0 B q t 7 D i y q V s 1 0 s B h p y Y z s j G r 7 2 M 6 h _ C m l l D 6 y g C t 5 r g C 1 6 u B u n 8 H i 7 i G 4 s l J - m i C 7 7 z j B j 9 2 F n 9 9 L 6 s 4 q B s h 0 r C l 1 v C 5 3 7 r B k z 2 O 1 x 8 L g 1 v o B 2 w 9 C p j j 7 B x z r Q j 7 2 c r 5 u L v o h s B - o l G z v x n C y n w B x i - V i 3 n i B v p o e 2 m 2 Q z n 4 G 7 6 2 L z k u I q h 9 B & l t ; / r i n g & g t ; & l t ; / r p o l y g o n s & g t ; & l t ; / r l i s t & g t ; & l t ; b b o x & g t ; M U L T I P O I N T   ( ( - 5 0 . 3 3 7 5 8 9 9 9 9 9 9 9 9   - 2 0 . 9 0 5 2 8 9 9 9 9 9 9 9 9 ) ,   ( - 5 0 . 1 6 3 1   - 2 0 . 8 3 4 1 2 ) ) & l t ; / b b o x & g t ; & l t ; / r e n t r y v a l u e & g t ; & l t ; / r e n t r y & g t ; & l t ; r e n t r y & g t ; & l t ; r e n t r y k e y & g t ; & l t ; l a t & g t ; - 2 2 . 4 1 7 5 7 9 6 5 0 8 7 8 9 0 6 & l t ; / l a t & g t ; & l t ; l o n & g t ; - 4 3 . 4 1 8 7 3 9 3 1 8 8 4 7 6 5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3 4 4 0 5 5 2 8 3 9 4 1 3 8 8 & l t ; / i d & g t ; & l t ; r i n g & g t ; u g 2 l 6 7 r g v C 2 k 4 C 3 z n G 2 3 p C - n p t B q 3 m C u 3 r D 8 u 1 F y 3 z N q x g L i 6 1 K w k t P r u t m B o v i E j n 0 h E y z h z C - t 3 J o l 6 D q 5 o B w 8 7 C 5 4 j B w - W v t z O w k x I m q _ C z 4 w J x 2 6 C u 9 i H 1 n 5 G u t j B n i q N t 2 v D 4 n 0 S g v 7 C z t - H y 5 j e m z l C m m g F l 4 m P 4 g u F x 9 h w B 8 3 x Q s - s k B 2 r 9 O - 0 x H y y g i B y 1 l B 2 h h E q p t C 8 k t H q m e 5 o v B 7 4 P i x g I 2 5 q E q l g B i 6 4 B t y 3 K z q Y 9 k k K 6 g - C o g i B l 5 m C y l s b h y m G x q z C l 0 z I w 7 k F n r 7 D z v q M _ 2 _ F - k n e t 2 6 S 9 w x e j - 5 W v n l S j l n P 7 3 4 E x q q 4 C j 1 w p C l k u Q w o 1 r C _ 9 z y C 1 x r F - _ 3 G j 0 y 7 C _ z s d y l k E k p 3 b g 1 0 4 B - 1 8 S 6 t 1 L r h 2 R l s i 4 B h x q f n 9 y O y _ x G s z t a o h u B x t u 7 B o g 7 B p v s i C g _ 0 E 1 o 4 S v w q 3 H 4 j x t K l 3 z E s 9 v F z u 6 3 B z 7 6 H 7 l u L _ 0 q 8 C y l j U 8 r 9 U m z i I 5 v j u D y l b q 2 x B m g 7 v E 3 j _ B 2 i z L 5 w z 2 C 7 w h B x n 1 l I u m m V t z m R 3 5 n 4 D u x _ 8 C w z 6 T j u k D 4 8 - F v 8 4 D x q 0 G s j l B 4 4 _ v L g - h Q r y m _ C y 5 1 I 3 m 4 G 7 - W u 7 g f 6 r 3 D o i - D 6 j l h C m 5 r D - q 5 E h o T z p s E x s y C r m 7 C y x 1 F s u k J 1 q y B - 1 _ C u 6 s B 6 8 1 D 8 0 - n B 1 3 _ C 1 9 5 7 C v 9 k F v v 3 E i n - D m v x G 3 i 1 C j 3 I r y z B 1 q L k k 0 B j g O z n u I 2 u m D u 9 c l j y K 1 7 i G s l 6 P o 2 k J y r 4 T - 3 k G 2 t 8 E s t k C h 2 q 4 t D q 6 t D x z l T x z z h B u i 4 l C _ g 2 L r r r D h 2 5 C 6 u l J n 3 y M q g p B n k o M 9 k k P l 8 v E z l 2 C & l t ; / r i n g & g t ; & l t ; / r p o l y g o n s & g t ; & l t ; / r l i s t & g t ; & l t ; b b o x & g t ; M U L T I P O I N T   ( ( - 4 3 . 5 0 7 9 5 9 9 9 9 9 9 9 9   - 2 2 . 4 7 5 9 5 ) ,   ( - 4 3 . 3 0 0 2 8 9 9 9 9 9 9 9 9   - 2 2 . 3 3 2 0 7 9 9 9 9 9 9 9 9 ) ) & l t ; / b b o x & g t ; & l t ; / r e n t r y v a l u e & g t ; & l t ; / r e n t r y & g t ; & l t ; r e n t r y & g t ; & l t ; r e n t r y k e y & g t ; & l t ; l a t & g t ; - 2 0 . 6 3 1 0 1 0 0 5 5 5 4 1 9 9 2 & l t ; / l a t & g t ; & l t ; l o n & g t ; - 5 0 . 2 2 3 2 7 0 4 1 6 2 5 9 7 6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0 9 6 7 5 3 0 6 7 0 9 8 1 2 4 & l t ; / i d & g t ; & l t ; r i n g & g t ; 7 h 5 y 4 4 2 3 7 C v p s D 5 6 t v B l 9 j X y n 3 Y r u q M 0 _ n 5 B s 3 k Q 2 3 p R u o _ j H v j s T 8 q _ L u g 4 S m 4 p a _ k k p C y j 9 7 B _ g w J h _ z G _ m 2 D n 7 t J v g 0 D n 5 p M 7 v g C h k l D 6 x j G o p x P 8 i p 1 B q _ u I 5 u 2 d t 8 - O s u r C 2 t m L 2 0 z B 1 - 7 H 2 u 4 B 3 l m a 2 1 u O y j x E y 1 5 F x u i G q z 7 B q l 1 Q 6 9 p C r x 2 G m u l C 4 m x B 2 9 v L w n 2 C y 9 j J l _ k L 9 3 q c 5 x g c h 0 6 C 9 4 6 E w n 4 W 2 g m t C t 1 r U v p w B _ n t L 6 s t H w h t b m p u I y l 4 C p y 3 3 B w s t D 4 t x I 6 7 m C p u g C t l p B 7 r k J 6 m z T x 5 n J g 1 2 C 7 s o 4 F 0 9 s V 2 n q v B _ - k N g k _ M 8 q 1 Q 5 u w O r w - C _ h 8 D 7 h 6 S 7 0 y X o 7 L n s u L x w g H 8 k x D 7 z z E x 3 z C n r h E p m 9 D j 8 j H v o 1 B - - g D 9 8 X y k t B w 3 2 F m h o C k p i C r y k F z k - N q 9 i B 3 y o E h 0 z K l v d p l k D 9 6 n D 6 k p X - 0 m C _ q v C - s 9 I k t l I w j i C n y 5 B - q 2 I t z i G h 0 i T s n p f 6 z t C 5 p s K l 3 Z z j 1 L k 7 0 B _ q j O x n q C 9 0 p Q i z x B 6 w k N i g C 6 h 3 B r _ s J 8 - h C p t t C z y y N 9 0 9 C y 3 g b o m - H 1 2 8 F 2 o 0 D p n q K 3 t w K - 8 1 G x 8 p F 6 x x B l 9 j C k g x I w u W q h x C n y n H 2 q v C g s q C p 0 3 B u o 8 B o 2 m C 4 6 k C 0 6 r B l w 6 D 4 p 3 X o o s D - y 7 C 8 w x B w u n G u g m C 5 w t D p x 8 H j r v W - z 3 G g - z P 0 o 0 I q k p C s 2 s B 2 x q M n v g K 7 r 1 L z t t C u u z W 9 u v C q 4 7 P h 6 1 f n l 4 H 7 w l H r q k C z v g O o w p B 9 x 7 I - 8 q H _ 5 z F 4 i _ Z x k p G v q t E 8 k r I u l 4 B _ 7 k C t 3 g D p n i D j m x Y m t 7 G v _ n D s 1 d i 2 n J g 5 z E - 7 q D x r - B l x g W 2 0 q b o 7 t J q 6 5 N v y l C 5 4 7 J k j y Q _ 6 w M 8 n 9 3 B 8 9 h C v 8 h M 0 z _ Y u m w 0 D v 1 7 C - 9 y M 5 t 0 L 4 i x W r 0 1 G - 0 w E 2 2 k Y s k l i C 2 r 6 E t 0 5 B s u i D 5 l i C j k i M 9 4 k E p u - v D v z z t B 3 8 2 F m x s m B v r o I 4 j g o B p q s p C 5 y o x B p n x P n k x 7 C y l 1 2 C n - g J p i z G r w s k B 7 j 7 B w l 3 L u h 2 p B t r 4 B 7 q 4 Q 7 0 l g B i n 2 G i g m c w n j C u y g M l h g L v l 6 O 9 s l K m t 1 3 B x h p a 0 _ z D 9 j 4 C 1 o g L 0 x 8 H o 1 z H q w 6 m B z w 3 G - 1 m J i - 2 Q t y _ D g s v B s u q P 6 1 7 D 2 _ 9 i D 6 x - 3 B v 7 1 B k 0 g F h 8 - q B 4 h y 1 B - t q F u m h B i h l d l m 3 I s 7 n l C z n s E & l t ; / r i n g & g t ; & l t ; / r p o l y g o n s & g t ; & l t ; / r l i s t & g t ; & l t ; b b o x & g t ; M U L T I P O I N T   ( ( - 5 0 . 3 0 2 5 9   - 2 0 . 7 5 1 5 8 ) ,   ( - 5 0 . 1 3 8 1   - 2 0 . 4 6 7 4 3 ) ) & l t ; / b b o x & g t ; & l t ; / r e n t r y v a l u e & g t ; & l t ; / r e n t r y & g t ; & l t ; r e n t r y & g t ; & l t ; r e n t r y k e y & g t ; & l t ; l a t & g t ; - 2 0 . 3 2 7 9 4 9 5 2 3 9 2 5 7 8 1 & l t ; / l a t & g t ; & l t ; l o n & g t ; - 4 7 . 7 9 3 1 2 1 3 3 7 8 9 0 6 2 5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6 3 6 6 1 9 4 6 7 1 2 8 8 4 3 & l t ; / i d & g t ; & l t ; r i n g & g t ; n 7 6 9 5 y k r 0 C y o z C t - T o o x v J 7 _ x L 2 s _ e v - 6 4 B 9 w 9 8 B - 0 _ E i r 9 E j 2 o h B 3 i - L w 7 x x C - l k C 1 u - C 9 v - z B 5 9 - l B n n p C 1 3 v D n q - H i 5 7 E p t 0 G t 8 l _ B - t s C 5 5 j X 8 l w F 3 9 q C 6 w w G s n j I k x t G n 2 t C _ 1 5 J 6 _ v Z r 2 _ G 4 y q 7 B g t - G y 5 q O x h j l B 2 k 2 _ M _ u h t D k h s x F z h r L h l m Q h q w x P n g m W y 6 5 f q h i d n n - D r 9 i w B 3 0 6 F 6 h m g B k p 1 X v 6 t D 2 9 8 d r k o D v n k Y 5 s k I j 2 n D 7 9 - B y g p C v z 2 C u s 4 B z n r S t 6 i C y j n D r w u C 7 0 4 C k m x G 9 m k C 8 u i L p p j e y i o V z n h W z q c - o 7 I t 7 u I x n 1 C 7 - p C m r l D u 1 r K j s x D 5 l w B x o r B y h j J u u 8 B 8 u i I y q x C 2 u g G - _ r D 6 i w C t 8 i D n 4 6 B 7 2 y B i v p C k 5 U q 2 L t 0 6 F h 3 r D j r t E o 4 j B j u 7 M h x 4 D 2 0 2 B z 4 4 Y 7 s 4 Y j s i H 3 _ m E i h 4 B i s l D r 8 p B y y v C h q j B x 7 1 B 5 y 5 E 6 z o I n 8 g C v h n F i 2 - C j g v B k j s J o 8 u L w h d 8 x r E 9 7 q B z o 1 S o u m F n q o C n 8 q B w s g G 7 n s B 3 _ Q s i s E 2 x k N h 6 0 C k n 0 C q g v B m g m C 8 x V 0 j H 0 r o D 3 n f s t M 3 l b 2 l n B x 3 v B 0 m u D 1 x y F p w j B 2 8 b u r v B p 8 - B u w 7 D n i 9 B 6 5 e m - m B m 8 L m q V s p 5 C n _ v C p g 9 B o u v B x 5 1 E v p s C 7 4 2 B 0 t h D v 7 z B - 9 b y t m F v 1 x C p w i M 8 0 x B 1 1 U 6 5 y P s v o R p l 8 i G h i y Q u 5 o L i h y H 9 y 7 C g i s E l z L k y 4 D m 9 0 D _ n y B o 6 9 D i r R p j U 4 r x C 1 8 s C 7 z y B l t U 8 o T y 7 u M 7 z k T v o 8 F h 1 Y l k O s 7 q C - 5 Y k m Y k 7 S w w 8 B - p i I u k V _ o i B s q 1 C 8 7 o B 4 4 S 3 9 w F x h 1 C w h R 9 - 1 P _ l 9 N 2 0 i D 7 n O y i y C r o o B - t 2 B 7 q 9 B 7 m k C w z k C 3 u 3 C v i 3 C 1 5 J 9 v b 4 0 F 5 s m D g m k Q m l s C s n - B u u x P x j n B u j s f x w 9 D _ y k B 9 7 b s - S 6 l t B 8 5 t E 6 r g D 7 s Y q - w E l g p C p 7 8 L 9 s l E 3 9 8 E u 6 j D z n J j p z B m 2 V 9 1 t B 2 y m C o 5 f g 0 3 C 3 l 1 B 4 p - B p z n C l n a p h s H m q b x _ Q 1 8 r B 6 y 1 G i h V 0 w p O i 1 5 B 4 9 6 K z m 9 Q 5 j 3 D 7 p z R l x 1 B h t 8 B j s h E t 2 w B n 6 j B j t X 2 2 X r o j C h y e p 1 8 X s h l D 4 j i E v 2 j S 3 8 t H u 2 L 5 7 5 B p m K 1 r y B h n l F 5 _ b v q 6 D t 5 p E n _ 7 C n u h I - z N 8 0 k B 4 q i D p i g C w m i M 2 4 S j j q B p v v O j 8 Q j q l C k v 4 B x 0 x F 0 7 0 C y l M n m i D 8 z U n - y B k p g D o u 9 C 9 s q B h m U 2 l 0 f 1 4 w Q g o l B 4 u k B 2 1 k B j i Z 5 x - D n n w B 2 g y G o z j C z p h D q q z E 9 2 y B p j q B 6 1 v C q 3 r R y 0 0 G x l 3 M j 8 y T 3 l 0 S w i 5 V t y 2 x B k v j 2 B 5 2 m E h q 9 n B w p g 0 B i - j 2 B s z r P t 3 6 h C 5 h q m B g h v P i 9 y Q g n - E g _ q J g 2 r n B r 7 v G p v 6 R l 8 w E s z 5 D m q n C 5 6 o J w - m 5 C v 2 0 E y o - U o m q C 4 9 q N y p y h B s 0 5 n B t y _ l B h x p U 3 9 5 F 3 m z C x u z d 2 z 4 s C z k s M p 2 2 J h v j G i m t h B 8 1 n M u o 8 r B y - - w B r x w M k _ 2 F g l m S x s h I h _ k Q p h k r B p w q 4 B l q o E m v m M r g 0 P _ s p D i x 9 C 4 i x F t 3 1 V v 7 s D _ g 5 C k 0 q N 9 w s 7 B g 1 _ i C r 1 3 I 7 4 5 F k 9 z 0 C m n h u E n l v D _ r t X r m r 1 m B j _ z s C 2 8 q K o 9 Y 3 m t B u 6 5 N j 7 o W h n k t B j 6 v l B m q q m B 6 v 2 D v h 1 R j n g X 9 5 o J z 4 x D 3 w 2 a p m - O p 3 x b j w 4 B t 3 7 C m 7 9 S 2 l 6 R k w k D - i 4 P y i u H s n z K r - o J 8 - p F k r 8 D z - v P t l m B 0 u j G 8 5 9 H 5 1 h C - 3 0 z B - l 0 K m n y R 8 z j r B 2 9 3 i B o 1 s E 6 5 8 D h s y D i z 3 f q o 5 i B 3 m 2 C 9 o m E p 2 j I k - 1 F r 7 n H 6 x - O - 2 6 G 1 w 7 N 9 7 o B t 6 k T 7 7 n h B 7 n 5 F k p x B y t g V i u 9 o C p t 3 J 2 7 2 M 7 i l I 7 h u M m y 8 u B v s n a y j l H 6 r g - D s n z E r z 1 u C 3 n t F u 0 p L y x 8 f u 3 x 9 D l 5 l J g p i D z - t I u 4 x O 2 t _ H 4 0 w G r 8 x j B p 1 h j B k 9 5 K q 8 t F r p g d 5 p n K z 9 k K 0 z 8 V 3 o 6 9 E n x s U m 0 8 T k n x D - s z m B x 7 v _ B 1 s n D j x j S _ y x p B 6 4 o P r 0 v C s 6 u V 6 g 6 K y o p c g _ z B k m m M z 6 3 7 C j 9 r Y _ j n p D z g g T j z k O r 9 4 C _ 0 3 B - g x 8 B h 2 j x E 6 v - l B j m n f q j t y B 3 q p 4 D w k h 2 B x r n 4 B w _ r z C l q k R i 8 5 P v - t C i i I 0 r s Z 8 l p k B n 0 l I n p o Q i _ F 5 3 w z C & l t ; / r i n g & g t ; & l t ; / r p o l y g o n s & g t ; & l t ; / r l i s t & g t ; & l t ; b b o x & g t ; M U L T I P O I N T   ( ( - 4 8 . 0 4 0 4 4   - 2 0 . 4 8 0 2 6 9 9 9 9 9 9 9 9 ) ,   ( - 4 7 . 6 1 4 8 2   - 2 0 . 1 5 5 4 4 9 9 9 9 9 9 9 9 ) ) & l t ; / b b o x & g t ; & l t ; / r e n t r y v a l u e & g t ; & l t ; / r e n t r y & g t ; & l t ; r e n t r y & g t ; & l t ; r e n t r y k e y & g t ; & l t ; l a t & g t ; - 1 0 . 2 8 0 7 3 9 7 8 4 2 4 0 7 2 3 & l t ; / l a t & g t ; & l t ; l o n & g t ; - 4 8 . 3 0 5 3 5 8 8 8 6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6 8 7 2 5 3 0 1 1 9 8 1 9 2 6 8 & l t ; / i d & g t ; & l t ; r i n g & g t ; o 9 w j y t n n m C t 0 g S t h 3 X 2 h 2 K 6 v U 0 5 8 B u n s K j - 9 J o z y H _ i q h C 4 i m X q m q r B _ u i E y l i r D w 7 p C 0 1 n k B y 6 n 5 B 4 u u W j 8 9 y B _ y z d t z S 6 2 g i B 6 8 m 6 B u z k k C - 7 h B s i j 1 B 5 i 9 k E q n 6 B k 9 1 0 D 9 2 5 u B g s r G w o g L _ g w 6 D s w i S 3 j 5 Y 9 5 p j F o 2 I s h 9 h F 1 n q g B o t 7 w B 7 3 2 z E q x 7 B 4 - 1 u B 4 s m i E p y 6 z B o n w G i x z B _ o v z E o 6 p h C g 0 k F 4 0 0 3 C y 0 r 6 C h 3 z Q j 2 - k I - 3 5 B v 8 o g D 8 u i R 9 3 q 2 G i w s B 7 x 4 _ F y 6 i t D v 4 x W r m o s E m k 1 0 B 3 l m u C i 3 4 i B p k s d k v p n C 2 8 s g D v s y e 8 _ k t E 4 q i M r 8 k l G n 0 u L 2 h o u G i 4 F j s 2 z J n - Z z w 3 0 I v 7 u Q w u v p F o 6 K p n q 7 D k 5 k 7 B 2 n o m F g 3 n H 5 n r V l m j i B 1 m l J h 1 r o M 5 j L q y q 1 D q 3 l l B 3 p 7 Q 9 0 w 2 D 3 8 I v q _ z G 7 m p w B u r s v C i - o Q w 0 h w K n p 7 v B t n o J _ 9 o Q 6 p n 5 E h 6 4 p C r 8 x S 5 n t j M v 2 f i y w L t y u m F w w _ R 2 i _ L p h U 3 _ 8 N k m - C q 8 x V x 6 9 Z s - 0 d z - 7 K 0 q 1 D k 9 J t t o V n g 0 d y v G t y 8 Y 2 z 3 X j 1 O 9 j k e 8 p z f 5 i _ c j 7 4 b 8 g l I s t x H v m _ c 5 n n g B 3 6 z d _ n i V y D s r T 1 z w f r 8 j b 2 1 j i B 4 j x d h 7 F h n 9 W 3 i n g B 5 q 6 e p o v I j 8 0 K i j 7 N s 4 i S y y I i m t c u o p - B r _ s e x - t I 3 o t 7 C g 1 _ 6 B - q 1 r B 2 w q R - n z k D 7 d z r z 3 D r x 7 x E j 8 h F 3 t 9 t C y 2 y h G j l b o t 6 B s o j 6 L t m 2 i B q - 8 8 B 1 _ x v D k r W n p 7 9 C w m r T 2 p l n B _ 3 r 1 B z p y k B p 0 g G o h B q h l j C v 7 o 9 B p g 8 D u 4 0 8 B i r 6 z F 3 2 8 L 9 i s h B - g o p C j q _ K z p 2 d j s g d o m u T j i p C n 6 i i B q k q 4 C g i l l E k S 0 h 7 X 7 q l X 7 8 j 0 C k z 4 v F n o C 6 t j K h g q v C t r t j K 3 g 9 H w p k u J 6 u m T q _ 6 D 5 0 0 y H k 8 _ b n o i 2 H 7 r 8 5 B 5 q 9 5 J u y R o 4 9 S m y _ w H t p p 3 C 5 _ 8 t D 2 2 y p F w 1 7 h B p 1 F - 8 _ _ H 2 q n J u 2 p 7 J 8 m 1 C v s - j D _ 4 x n F 7 m v N j s z s E 8 3 o V s _ l Z 0 g q e _ _ o 6 C x j q M 8 i u 7 D 1 z i B l 0 2 7 B _ m _ t C l _ j 8 G j q r H 7 p 1 7 G 9 k j E 5 x t s B i 2 k l B q p - n J 3 r k I r m 8 u G r p o t C z w x D w 4 7 J i u 6 8 D s q 5 o C 7 m 1 B s h 0 l C t z t s I p S i j k W 2 k o G _ i k l C m m 6 O 5 i B 1 s - H 5 w m - B r 1 h 0 C l y y j B p s 1 W x 1 3 O - q 8 M p 3 n 8 B w s 3 s E r 2 p p D x h a x v q B v 8 5 q B y t 1 j B 2 h 2 K y 4 p g C l w p g B t o B l 3 m _ D 3 w z o E _ g v 8 J l q n H j z t W v 6 s c n w w n E x 3 7 n E j r - y C k y x L m _ 6 h T r z Y o j q v J 8 _ z E - r n D i 7 3 6 B 1 _ o x I n 2 u D s l s v B 2 t h W m 0 y I i z q o B l _ 4 i C 7 5 j U u x 6 B v k i x B k g _ - B y _ q K j n 0 u B 7 y G p g g w E v o 1 5 F r m 3 B i 9 w J s j 8 h B t - 8 X p 8 z F g 3 u 2 B z o x 3 C i w u 2 B w u l M h 0 n 4 F u k B y 1 5 v H w 4 v j B w 6 2 T q w U 4 2 t c i y 5 k B 1 0 6 J w 5 n 6 F _ 4 i 0 I 7 9 1 M r i c - - w y B 6 4 y n G 7 n 8 C 4 u 3 x K q 3 _ u D w 8 n k F 4 m _ d g w t - C 1 s 6 E m x s V 4 q 4 _ C h - v U 1 3 i 8 I 6 p i 5 D 9 u u H q t k 7 D 7 o 4 o R k 5 i t E q g 7 L - x x d 7 h o Q j k P p 4 k T 7 h s j C 0 5 i N z _ 2 F n 0 7 P 8 l p e - 1 t h D q 8 g E h 7 0 5 B q n t V q t 3 q D z 7 k B p y h o D v k r e l m y C j 3 - Q 8 t p x P s h 9 G 3 o s H y u 3 f j u x G t q 7 r B r x 0 Y u 3 5 P w u g H u q 5 i B 7 y 2 H 5 y q 6 B n o s C 1 6 q W z g t q B 4 p 5 k B t y h V t F i 5 4 w C 1 s j W 1 j 9 v E o 3 Y w m h B 2 l 1 j B 0 1 7 h F j 9 9 h C o k j n B q l 9 q B k - y K 6 0 o n C 4 o 1 v C y l D 7 0 - C - 9 3 l F 8 2 3 8 E w 6 5 C h p w g D t 1 D l 9 l g D n 0 n M i z g l B 7 z v p K v i x K 4 _ n r C v t s n B w m 4 I 3 i m o E 2 3 2 u B 1 3 - r C z _ z l G 9 1 u l B 3 g _ 9 B p 7 l 1 C i i i 1 F 7 0 w s D r 9 t h C x v y p B 4 5 t t B p s 3 k B k n 0 b 7 n r - C z q 1 U 2 x 5 y M 9 5 2 F i h s m B x p y 5 I p 7 2 I - 8 p 5 D o i k a v j 4 _ J n 6 H 1 s z l G 5 m p t B 1 k i U 3 w 7 d g t t 4 J p 8 5 h H v z 1 r C j n _ w B 2 g x E z o t 1 L 8 v 2 p B q h l j D 6 0 0 r E 9 g 0 O g 6 t q D q k t z F v 9 k L w 2 j n B y p 0 z Z _ n E 9 1 n W 4 j h 2 D u - 1 6 B l v G l 3 8 s K v 7 - s L n n m j B t 4 5 m B 3 m 0 U 1 u 3 r F m 6 4 9 S m j I h m _ p J _ g 9 6 B g 6 _ g D k z z a 8 j v z B q u - U g q 6 o C s 8 5 t B _ 4 - T 2 w 8 h G - h o F t 3 h m C k n 1 2 B - j 0 B n t 8 R k k H w n 7 n D r m m 1 C k j m X y r m I w 7 o b 9 s _ 9 B 9 9 _ P g 0 p g C j k k K s m j Y m j 8 m D h o 9 R g m n J _ q x _ B p m x t B w h z H z 9 s 2 E _ g w K 3 m p p C w l v 5 C k 9 x 1 B j s t g C w 8 o P 2 h z t B r - 3 9 C l 5 r W l 4 g Y l y l z C m s 6 w B p w 4 E g 0 n B g g 0 x C 2 q k l I t w 9 B k y t U y t q i C m j m X q s k B v n 0 E j s g d v z 1 C p 5 _ W j l 5 - I s g i d k l y d 0 1 X s r g T 4 g l i B 5 u l b 6 y 7 Y 5 _ Q h i v Y l i _ Y u w n g B o m g L l _ z D z y z f 3 z 2 d 7 x 2 d j l r Q r m C 4 n n g B 1 u 2 d q s w f k 4 x C h 7 7 O 9 t 8 M g k v D l p 2 d _ q 0 a r k k g B k q j d p m 5 U 1 o o B 9 z g d i 5 q E l o z q C _ z - e m _ o b _ l J x x s a n u 2 d 9 l 2 d 6 s w f 8 7 8 B q 6 5 O i 4 q E 9 3 x M g y z d 1 m z f 3 q m b 9 l 2 d z 9 q c 8 Q o 0 m E v w y L g w w f m v j d w 8 p e q 1 t L p 2 h E w w n g B 5 u l b k v 7 Y z 6 a n t x S t 4 - c u j 0 d x r _ J i _ j G t 8 2 d - 3 w a 7 v m Y 3 - b u q z a r r 1 d o s z a 6 2 g G l t k G y N v k 1 d 1 7 l U 7 z c k 9 h d l l - c p w q e n 6 1 E - j u L y - 7 g B t h Y 4 s s U 6 w h d 7 j 5 g B 1 k x f i 1 s D o w l O 8 k n b o 4 7 i B m j 8 c 3 w j B _ 5 5 U 9 3 n g B 8 v u f m 3 - S 0 w J - n J 1 k x f i i l g B y z u f 3 2 0 d l 1 C 0 h _ Z m 4 n e r t x f p _ _ c 2 6 n M 8 0 - E 8 p s c w 4 W q 7 p X y t n b 2 k y d j 2 x f r v m D x w 4 L s o y d j 6 3 B q z g R o 2 n b 0 5 8 c t - 0 d 3 r m a 1 B 6 y 3 b m i o b i x y d o 5 9 X p t C z r l b t 2 4 C l x 0 M 2 2 l g B g - n b u w O g 1 v B p - z K j 4 z f z y z f h o u K s p _ E o l 0 d p 2 z f o l 0 d j 5 p i B j 8 m b m s _ i B _ x C p l q Y l o 1 d g k o b u o h N w 3 s C m _ w f z 6 2 d - 4 g - C 1 t 7 i B 0 v p b x 4 4 E h y 5 L l t 1 d 6 x 5 d 2 p - R 5 9 h C w w n g B 5 u l b w w n g B p Y p j h c z 3 z f t 8 2 d l 4 n C u 8 h R t _ s a _ 1 H 4 - z d r g k N h 7 n E z y z f s s p b _ l n g B z i w E s _ m J - k 7 i B n w g d m 9 4 d - h m b 0 j h G 4 n s K 7 y q Y h T 3 g 3 e l r g d h _ 6 b 5 s 5 B h - u Q 0 l z d 9 g 2 d 6 x o b 2 1 3 W 0 u a 3 q x a l s w I z - z H - h m b l 5 l d 1 l m b 3 o Y l 8 j X w r j d 4 9 9 c g r y B - r 0 R l p 2 d 8 z z d 7 p z f z 4 3 J p q 2 F y 7 - G 2 7 n H l p 2 d - q 2 d g y z d 3 1 g d p v q B 1 3 C 4 4 _ R g p d _ u 8 D w q p F w 1 o b z 7 j g B r q 2 a n 9 1 d o j 4 C k o 7 N n 9 1 d p 5 l b 4 9 i d p g - H u - g G 2 t m g B m m j Y w h C n 9 1 d 2 7 x O i g w C p 5 l b z 7 j g B 7 v 2 a i r p e n h r Q w j 6 B i 6 m g B s i x E p y x J u m j d - l 2 d - h m b _ 9 p T - t w B p i 2 d k m z d 2 3 z a x 0 1 d 0 z H 4 h C 7 n i U u m j d h t k g B n v l b 5 g 1 d 9 _ D o l q Z 1 h 6 b t x h B 5 t i T l q - c 7 i l b h 4 t D 8 r 9 M y z l g B g _ y a _ g o e o 4 2 W o 8 E _ y 3 d - R h o v b 6 q l g B 3 2 0 d t y x f 5 9 8 D m 8 g M 3 2 0 d v h - c 0 n l g B 7 N 6 _ 2 b x v d v 7 l W h z 0 d p _ _ c 7 3 n g B t 2 r C _ g o P l x r f y _ z f v p y T x 7 S h 1 i d 5 p j e g i x a s 1 p G p y n H o 5 l b y 2 j g B v i z d s k x H 6 w 4 F 0 h t f 9 6 l Z - k B 1 k 4 b - _ 5 E y r r N p v x E - 9 5 J h 2 x f r 9 k b 8 l i d p l 6 b i u z N 0 o 7 C v y z H i t u B - 2 y B t 4 - c g - n b n z z H 1 u p G - 8 1 a 3 1 k g B u - 1 Z v 3 D 6 s n g B z y z f q 0 n S 7 8 c q 3 h P 3 - m D 9 4 g d l p 2 d 9 l 2 d 8 z z d l h z f - 9 y B j o 0 R h - l B t 8 _ S 4 j 8 Y x n g d n 9 1 d s g 2 R z y x B - 9 y f 4 j 8 Y v g 2 d w l k V v i U r 6 9 J 9 j o F w 1 o b q x m g B w 5 z a q x m g B 5 x F 4 j h X 4 9 i d p 5 l b l 4 1 d s k J v 2 9 V n 9 1 d p 5 l b 8 9 o K i l 8 F q q p F 9 r w I p 1 y f - u 5 Y s i p e - v 2 a t l F h u m e w r j d 9 l 2 d o s i D o 5 h M y _ v f y p o C n t 5 N v g 2 d 7 z g d v l 2 d 1 u 2 d k 4 4 D u k p M 0 x 2 f p l h d 3 7 p S 0 r _ B 2 5 3 b s y 7 Y 8 l i d q z g R j 6 3 B j 6 k b t y x f 6 l l g B y - d n p v T x 8 5 b o 8 u f w 5 h d l q - C t w 4 N - 1 s I n g 2 H r t x f 2 q 3 d 6 m i b r t x f 2 k l B 6 9 - S 3 p n i B h z 0 d y z u f l 2 l B x 9 _ D w x y E 1 q i g B r t x f 3 2 0 d 7 v 0 d - q S r z u V z l i g B l q x f i i l g B y p Z p q l U 9 8 n g B 6 q u f s 3 n Q 1 7 T w u M i i l g B l q x f g 8 x d r t x f 9 2 H z x q W r t x f t n i g B k i l g B j v i B 0 u 7 S o 4 7 i B 4 r h d i 1 v Q 1 8 x C 1 k x f t h x f 8 s 8 d s i G 3 o k b w o k i B k z x d 2 d n 9 k E u 8 n N _ 2 x d i 9 k g B v m x f i j D z _ j c k i l g B x 1 _ c r s m R o 9 q C 0 n u f s 5 k g B 1 k x f 8 T y x y e 4 r h d h m h i B l 1 3 B n r K w _ H i n 4 K h z 0 d k i l g B k 4 h d _ g 6 D - 0 m K p 5 G z 8 5 b z n 7 e m j v Z h 2 x f v k 1 d s h r D 6 1 s L 2 g 4 d i 1 7 W j z L z h 6 b 1 q - c o 9 L h 6 l V _ q i d q t 7 Y 0 p o e 2 y 9 E - t g K 8 t y d z w 1 a p 3 i X j i Y r 9 k b 9 t o H 0 _ x H h j O m t 7 W r t x f p _ _ c w 4 D 2 x y a p _ _ c _ 7 7 i B u 0 h d i 9 s G w h v J m 4 n e y k 6 L t j 5 D 3 2 0 d i _ y a u u l g B u k 6 D 7 w 4 L t - 0 d l t 1 C 9 0 n L 9 k 1 d h m l b l o 1 d s j j I 0 4 0 F - 3 w a r r q g B - z r c 2 E 7 x 2 d w 1 w f n u 2 d r v z f m g T - 4 5 T q 3 - e 2 C 9 r s e 3 r z f i i w M 5 4 6 C n m z f w 3 z d n u 2 d 4 i n g B 9 m 7 F 1 u x H l u 2 d m z 6 D n z u N 3 q m b p 8 6 i B w h q L 5 2 o D - h m b s 2 m g B x 2 r H u 5 v H 2 3 z a k m z d w 5 k Q 6 x u B l r g d w m E s 0 u a - 9 y f 4 o y B n 9 2 P n w g d m _ o b u t _ L 8 v _ D i - m g B 7 x 2 d 3 F o n 6 e k p 0 a o g _ i B m u 0 a h o 7 F g h z K 8 l 5 d i 1 w f 7 x 2 d 1 u X g 5 g I g p k D i 1 w f i p 5 d t _ g d r 7 i W 4 x U 7 x 2 d 3 r z f 7 x 2 d _ l u c y z C l t 2 d 3 z 2 d x t z f o r d 9 m 1 T m 9 s E h 8 3 J 6 q h T l v o J k - 9 c 8 l 5 d i y z d n 4 C s - t c 6 z p e _ q 0 a u 6 F y m k e o v m I t w s G 7 x 2 d 3 r z f t z m b h - o Z m q N m v j d i k 7 L v P 0 v r D - q 2 d z 9 p g B 3 s p B h i g G 2 l v D 9 4 g d - l 2 d m _ o b l h z f 6 u z d s m p I j h 0 G q t L n g - W q p z d 9 l 2 d w 1 o b v n g d h 4 6 B j t - O n 9 1 d s 2 m g B h v B _ i h Z - h m b 9 k o B y 7 o U 3 5 l b 4 9 i d p 5 l b k 7 _ C 0 z n 4 C 1 z _ Y 2 4 i d s l i H 5 4 h I w 0 z a 3 3 1 d q r 5 X p w K n - k D 2 4 6 L 6 i j d k m z d s h j d h n m b n m 3 P t l _ C 7 4 2 S 4 v k B g - n b y 8 1 B 7 u 2 Q w 5 n b n 8 0 d _ q 5 F - z n J 2 k y d t - 0 d t o w a t - 0 d k k V 1 6 u V j v N j 4 v W 2 k y d t - 0 d s o y d t y 1 a z 6 r G 9 5 v I g - n b t z m b l t 1 d w 0 t F 4 3 o I g 5 3 C g g o M 6 q l g B - t 0 d 5 u n i B h i v T z u d r q 0 d 4 l l g B r t x f 7 o j H q 3 v G 6 y 7 Y - 9 g d z 8 g d w u s M y r 1 E g 7 o b v l 2 d 1 l m b w l - N _ l 4 C p - j g B 6 i j d 3 v - D u t _ L q p z d u m j d k u i C z 2 3 O u 2 9 c 7 v 2 a q x m g B v l 2 d k u g E k a 1 o r J n m z f 6 u z d 2 4 o b 8 7 m g B 2 s o Y 0 o 1 Q n 8 H 5 u 5 B 3 q m b m 9 4 d k - 9 c 7 k z f 3 m 7 b 8 s s K _ w 3 F r s n P v k 4 B r j i V n w g d 9 l 2 d s u z d 7 v 2 a k 7 u I r 2 L x s - D v n g d n 9 1 d 4 3 z a n 9 1 d 5 9 B v 8 g b r q 2 a k r z d q x m g B q h y U w 1 G 0 w l R h 4 2 B o j j d q p z d n w g d i - m g B 1 4 n I w q 1 G n w g d _ 8 l K h l u D l h z f - q 2 d 9 z g d - q 2 d 6 8 m C j j 3 P 8 i n F 7 y 0 J 9 l 2 d p i 2 d v 4 y f 9 n 0 K 6 7 l D k m z d 2 4 i d i 1 i d h n w I w m p F 7 w 1 d 6 n u U w 0 z a h 0 t I 2 o w G u 0 O y x t Y v l 2 d - l 2 d i w h R - 9 y f h v 0 V _ n K n w g d - u B m 8 t b k 4 5 F z k o J r _ l b i 2 - U j o Y x s g d n 9 1 d - h m b q x m g B s 7 u I p y j F v q p S x 7 b l s p g B n w g d 5 m 7 b w u r S l i n B v l 2 d o 9 z a q 2 m g B t x t I q m w G u y h N 2 5 B r j s C i n E l - 8 Z - 8 l b x 5 1 d 5 _ l b g 4 p L _ s k E 5 _ l b t 4 y f 5 m 7 b 8 s q H x r m H _ 9 u I 7 7 u G q p z d l s 2 a q x m g B r _ l b o o i B 1 _ v R l h z f w 1 o b 8 0 5 E k r l M h n m b 9 3 o Z i n E 9 l 2 d n w g d p i 2 d j k 2 d _ h x B h 3 n R 9 q 2 S q t t B 6 x w f 7 x 2 d m v j d n 8 d l 6 i U 9 u z f r 3 2 d i 6 n S 2 o 6 B 0 i o b t 0 z f 6 x 5 d w 6 4 B w 4 r S - q 2 d 9 z g d l u 2 d j 6 e s h - R o s l C t 2 n R - q 2 d n w g d s i p e l r g d v p T y 8 o U x n g d m u 0 e p j 0 C 1 8 5 Q v x 0 t B 3 s 6 w C _ 6 u s C r - j r G _ 4 q P 1 1 5 C 4 h 7 5 C n o i u B u _ H 6 o y a 1 q p u B _ 3 n i C t 3 t P g q p p E i 2 8 I 2 r u S z i t y B j 3 q 1 B 3 4 3 o E l n p 5 B q j k i F q w p 3 B x 1 r C 9 0 u 8 I n 4 8 F w n m u C 4 x G 4 3 4 o C 9 _ q n B o j o K v y k e l _ 8 D i w 5 M l y l p C r 9 7 C - r r r I - q r B i - x k B p l t K h r v y G q 0 1 5 B 4 n 9 w G s 3 w o C _ j h M i 3 l m F 8 _ 6 y I 7 r t C z t i Z 1 k q 3 H 3 6 j h C 7 v w M h - g z D 0 8 1 i C i 8 x p E o i v 4 B q h i C y 8 o J i 4 k K j k r n H l 6 J 6 s s 6 T p v v D q 9 1 T w 2 3 a g y q g B 5 q x i B o 4 q d j r _ X n _ x g B w 1 0 g B r j 5 K 2 2 l g C i 9 s 1 B j - j V 1 n 7 T x i _ n F q x X s 5 3 x I 4 7 5 D k j 0 2 F r 9 4 g B 7 w 9 W v r 2 r E 4 x v G v 8 k b k r u B g h 2 r B u x 1 6 I r 9 p c x g y m K 7 _ 1 E T 7 q l v B j - _ l G 0 7 u 4 C 2 5 r p D 3 k 2 x C y 7 3 k B m 3 s 0 C p 5 u x H q x t F x r 8 y B s u s 6 B 3 o j u D 5 n x q C 7 l s p K p k C 0 j k Q h 6 j 6 E q 9 8 x D y i 7 m D - _ 6 r D 9 7 h J w u w n F t i y M z 9 i B 8 6 h N p z 3 8 G z 6 V z r - z F w 9 n b h 9 z s O - _ k p B - 3 s o C g 7 o _ B 1 8 m B s 6 p t G w 6 l g F 2 7 3 C 7 n v R j o p G k p h 2 P n l 2 Q v x t N v o - F u 3 y g X _ g 1 5 B j 0 5 c u x j j G 4 5 0 q B h m y j H u t w i B w g s Q z 0 k B p r 3 z T k l 4 D o m 1 x B t m M m t s - E o 4 l n C v o m D 1 x g 0 M 5 i l p C 4 s l I s 8 x 0 B j k 3 D x 7 q e 2 z q S 1 5 h 3 E l 6 9 o D l _ 0 0 C t v g C j 6 6 j E 6 n p x B t 3 r B l 0 4 E 7 j 8 1 B n g 9 k B s 8 9 g B 2 n 5 a 0 1 q m B 3 o n W m y y G 6 0 2 t C 5 q 5 _ D k o t c 3 o _ 3 B 3 n u o C - 2 j M 2 n h G g k s s D t t v v F 9 - 9 3 I t 9 i 6 B s i C u s g W 4 5 9 g B n 6 s 4 C m n 1 k F 7 q t 1 B 4 u 3 B j 9 6 5 B m 2 z _ H w 4 5 X m 8 5 C u j o 0 E z x 0 y C s - 8 K y x l C 0 m 5 7 D 0 u x j E - 2 i R z v F u m 8 _ I i r a 8 p 8 x D 9 s k c 5 8 2 J 8 3 r r L j v p u B _ 1 h d o 5 k X x v z g C - j v T r j n Z t i 5 m C r o 8 u C j 6 p z B 6 2 m 8 E h 4 M z l 6 4 K - o n L 6 2 n e w 1 u r C q k o 1 C u 1 3 C 8 0 4 _ F 6 9 i i E q - e z y n i B m 4 5 p F 9 _ 8 _ C l o 7 e 0 j g _ B q y n p B v 9 w m C p z 4 N p 2 k n S - g 8 h B v q - h D w h t 3 K l o m M 5 s h I r t 3 4 O v v z H - 9 s j L t 7 w J _ w 9 M j - g 6 N p h Z 3 4 q 5 B y g p l D 9 o 4 B i 1 k o H l q y E n g g j L h 0 2 E r k 2 7 C _ l 5 y C g r P u 4 z W j z s r B h k s u B 7 4 0 K _ 7 4 J q y y j G z y l F 2 z 8 B 9 r 3 0 J n 5 u U v 3 n i B j 0 n w B u o 6 n L 4 p g X 8 4 3 C s t r l C y n k j R m i k Q v j p k B q p y v L 1 r x B 1 5 4 s D 3 0 b 1 l s f s h o z C q 4 z o B q 5 2 E 6 g 4 4 C o r z r D h _ o B 2 0 r t F u 4 2 w B 8 q D 3 o u 9 G n _ 8 D 1 9 3 E 9 j _ m E 0 h x H y 4 i 0 B 6 0 z P 4 i i l C w 6 1 M i n k H 8 w h 7 E v k 0 9 B y - e _ l v m B n j r j B _ 2 u i D j n M j j 2 W 5 k r W 9 y i 0 E 9 x 3 u R r 6 q I - 9 G m v t m O Z v t 6 n J r 5 i t B 8 w 0 k C k z Z p x _ 4 I t y i l B 1 _ r 6 F 3 3 r E l 4 l t G - 3 _ m G w p 6 Z x - _ S _ n u 2 B x o u o C p r g 5 C 1 o n Q 7 n - P q 6 i l E _ q 4 v B x w 3 X l - v V v - 4 U 9 1 l Y o i h r C i m k J z _ i B 4 r r 3 D t g _ r C s z p W w 7 D 1 h 8 X h z y q D 0 g 1 y D 5 x v P 6 j t C m z i r B 2 3 n h B g q 7 x C z r 2 H 1 m y C 3 3 v j G x 7 z V 9 z v E u q 1 q B 3 0 n w B p i y 7 F o g g B 1 v 7 j D 7 y w v D q B t m p n K g q _ M y 1 r j C s 8 v j B - r 5 G 9 z 0 m B 8 1 O w 5 r j C 7 1 9 o H y m z J 7 4 8 - H 9 - 6 S u k i M - x m g C k 0 4 y E i x z 9 B 7 o 3 h C w r 9 H 2 n o h B n j y 4 G 7 s r Q - 7 r 0 C 2 q j p B - 8 2 u C w l _ 2 G y o - v B n 3 x B r _ 8 j I 3 r x H 0 v t z F 6 _ _ 3 C w 5 r 8 B p o 3 3 B y 6 0 v G 8 6 l l B l l s e z p i n D s y t l G _ h t H l u 5 B 4 4 v x B _ n g B 3 4 0 h E h p l l D 2 0 q E 3 t j 1 Q n 3 h B n _ v D i i z g I _ 0 g Q h r 5 3 C _ y g u B n _ 7 X z 4 E 0 x - 9 F 8 j t U w g 6 7 D l 8 r p B 5 g U x k s 9 D _ t s N s 3 j L t s y E 0 0 o Q h n 1 W v o n h C 7 w 8 a - 8 - 4 E g _ y v J v 5 g H 7 m j i D - u 2 c l r q B _ 6 u l C z g 8 l B n y 7 K 1 o z k D 2 _ r i C g 8 0 F 1 j y t C g p 3 i B z y t N t z p _ C r p r B p s z s B 5 8 8 D x s t 3 E 0 u g k B u s 9 G p 5 m 4 B 3 1 - b 6 x 7 2 B - o k G l 9 _ 9 G x m 7 G _ 1 2 l E 6 9 x 3 B s m o k B 9 t _ g E t t s O y 6 s E 5 g g i E l i l x I 4 m 2 B l g 7 J z v B 6 o n 2 C o g q u C 9 g 6 N _ q 1 - H p z F 6 h 4 q Q m i j K u s z E u o 0 a t v z n B g 9 x v B 0 4 v F l _ w F g z p - L h 9 0 b 2 l q J y 6 6 G i h 8 q N 4 s 0 z C 1 i t i E m u t D z v 6 m B r y _ w B n q v i C x 0 - D r g y m H m - z 6 C 8 0 Y 2 j l M l _ J 2 - 9 c o v j S - n k 5 B 1 z n l C 1 p g j E l y 4 0 G o n y F 0 _ q v C 5 p 8 2 D 3 - 8 R j 0 - L s q 7 2 E 0 m 6 D 2 u t w F p k q w C q 8 8 O j h t 9 B 7 4 u t B 6 7 1 p E u 6 z Z 2 g t T 8 y j y C 7 x j 5 J 5 o 5 4 H k n g t E u w 0 C t 5 - m D _ 7 1 g E z p 4 p H 5 r 9 o C 6 o 3 w E 8 m x T u y n n B 5 - y b 1 i g 6 E y u h E 9 j 5 7 C j 7 0 j C k 9 g B n x 5 r C j q z y D 3 t j J i s 8 k B 0 1 5 t D 9 k 5 g C h 7 2 8 E z k _ B h 3 l K - l w B 0 k m E h v p a 9 _ 0 Q - 7 s i B o 8 n E 4 i - Q m p u v R 8 v 4 E v 1 y G 0 u u i B v 0 Q t l u 2 B 8 9 _ 3 B t - 4 H w k 0 D g 6 q D q z t p I 0 x 3 O s 1 5 0 D o y y q D v y s Z 1 4 I p u v I 3 4 s 7 B y v y C o m 1 U m E j k y z B 6 0 0 H 1 - t d 3 7 3 - C g 7 0 i B 5 1 8 F s s o P 7 _ D 8 8 o n B m 6 m N j w u C o 8 j X 6 n q m C y u y C 7 n r j C 0 z n j C p 4 m L 9 _ 9 z B j q w H - q 0 g C - m j d 6 u k g B - p w F - 5 y D 0 0 3 J n p z 0 E 1 z v x B u q o J l 3 z t B _ r 5 u B m x h F n k h C 7 7 5 0 B q y r c - z w v B w 4 _ G v 6 3 Y 6 w o O 0 r o W o 4 N 4 x h t C g s r 6 B 4 9 0 l B u h n i C s g z B p 5 o 0 F k i 8 g B 9 o g p D 2 6 F w 8 3 Q 3 x t G i h t u C r 5 l B 0 0 j C _ m o W u j 3 G m l 7 j E s 3 B 7 v t g D p w r q B 2 n q k C w 2 _ e j h o X t 6 u t B p u m P w t 6 j B s m m G q p r X u _ p B t r W 9 j p 2 C x i 8 N u p 4 Q t - l V h y n t B z x L 1 q 3 B 0 g D m o j n C 9 _ - N l 4 o k B 1 8 p Y 8 3 l L l k w B 8 5 q E - l m Y z v 9 j B p 5 4 I 4 z r I h 1 j o C 0 l y W _ p l s B y s V 8 1 8 Q i n 6 L y - w I w h i p C n 2 k v B z n o m C 8 u 7 J j t u 6 I 8 - q D l - 8 F _ n o i C 1 u 4 G _ 5 7 r F n p g m C g 9 k 0 E 2 7 u f 7 6 v 8 B 5 6 6 B m 9 - E n F h n 7 T s k - G m k w Q 2 2 y d x 9 6 D k g 6 m B q 5 x K t 9 p I h _ w S 4 y k w C 4 g k T 5 k q P j i j N g h W 3 6 p D 5 - n 8 D i m s P 7 q v Q 5 0 8 L 2 m _ D u 5 z 8 C 9 y b g 6 l O 7 2 w I l 1 r E 9 4 R 2 7 j C u o p D _ u T g 7 9 D 8 x w E l y m q B 5 i g N m 3 8 Q i g r D _ s o P z o 5 0 F l y m p C 3 t z H y z q S 3 i h G x u 4 G h q 6 1 B t q E r r Y y l r 6 C y 6 v F 8 g y B i G 4 p k R x _ q r C v 1 2 8 E l 0 n D m y o T m g m F v h 7 D 8 g t r B 5 7 z - B p y 3 o B v r 7 F x 8 - u B 8 n g B z i v C u p u C m k P i i o q B o l m D s v w Z t g n B 8 0 l K 3 i 6 m B r n 1 k B h s K 6 n s V q h 2 C 7 2 q V s v 1 J p q 8 K v 8 2 m B g r j W 3 1 l j B 5 4 x x B j 6 l C q s y B r l U x l _ T y k 2 J p 0 m v D j p 3 Q q 0 p 6 E m 8 y 7 B r 6 k d 2 q 9 X h x L z l 3 o B 4 o i Y z g t x D 3 x g B o 2 u r C p y 1 F m v 2 k B n 3 7 C s 8 i f 2 t 9 7 J p x B 9 r u B w 4 0 R m 0 N k t p 5 C - v 4 y N 7 i O u 1 3 d 2 4 S - r 6 b w u p v F n y s W j 7 l r B l x l j C 8 x k T 9 4 m 1 G 1 q t y D 7 v C x g v - B 7 _ C i u 4 J i p s y C h n m 2 C n 3 y D x y r v C k y 5 M g n 0 2 B 3 s 5 G x 6 3 O n w n 2 G 9 4 h m B m n 8 K q s o K i x 3 S j o t o F r 6 - X 2 h y j B h _ o P 6 8 i i G t 6 T g i i f q m s i D 7 h g 5 B o m 1 U r z R m r o a y 0 7 q B s l v i D u _ 8 l C z k j u D 5 7 5 c q 8 0 n B 4 s 5 8 B - v n 0 B m g 5 e p h v k C j y 1 M j g p B o o y j C z - z Y 0 8 l O p 3 0 i C _ t M 0 h v n G t h j Y 0 1 v k C q x o o G _ y y o B i g i 5 F x 0 s Q q m 5 R o 8 6 9 C 5 o r m E 0 n s B 4 k k j N 8 l r t D s r v p B j j m g D v 9 t h R _ 0 i o B 7 j m b y r w q E 8 y s N l 9 n 4 F 9 2 1 n F n h 8 a u 5 Y h 0 F i _ 3 3 M p 9 c 7 k 3 n J o j d u z m F p _ u 7 O z m 1 3 B _ g j 7 B 3 _ l 8 C i z _ r D 1 8 t 0 B l 3 u w H y 3 8 v B o w j W o 5 l y D 2 w 6 J x 9 5 8 J w i 0 C 4 y F l k i r H 9 z o l K v 0 - B 3 g y 1 I o k _ l E B _ v h p D w 4 3 z F 2 g q s B h n m v C w s v n D 5 2 j z I p 6 _ l F m o u I w v l G z q l h G q v m q F m n z s D h y L m _ v 8 H 6 9 n G 5 g n k G 0 u t T g x 5 n D 0 g w h F 4 r 9 G v w g l K y u s M _ s o C u l z y B 9 v 9 h B o h i x C l r v 3 E p h l l D m B 1 I m 0 u R 7 _ g 8 C p y u D 1 3 y v R q p l F 5 7 m N y w s v H 0 7 w m B q 9 _ v B 8 t - z D q j v - L m j x B 0 h j p B h q r m C 7 6 o 8 C k h y I 2 s 6 1 K u n t P h 1 t X j 1 3 o G z i g 9 B s 7 g D v v j r E y j 1 _ D z y 9 F 1 - M q 9 0 k I 0 s 4 z H 0 2 T 3 p u o Z 6 y B g 0 k p D x o i 2 C v p w i F q 2 x r B 9 v q j D n n 0 G _ v 4 4 D q o 6 - B t r p i B w 8 j v C v h 9 i I _ g F s u t 0 B l 0 m 5 D r z t 9 C 6 8 3 6 D u - 0 p B q t 0 3 D 3 0 B s l q 8 B k u y w D s x B g k r k D w 6 i Y q r w z J m h z T 4 6 2 g M t g r 1 G _ l 0 3 B 2 1 5 p L 1 4 r B u x y v J q - v m B p 9 p h F v - b 0 5 1 s E 4 u y - B 6 t o 5 B t 1 t f 7 2 1 l F k 5 z k B z l o 0 M w q 6 - B p j 3 a u z s i B 7 2 s G j n r 0 G l x i J g r t v C q x v l F j j B h h g v C q j 7 9 B 3 n 6 m B v 6 m v B p l j t B 1 u 8 s B l i n s C 1 4 5 x D - m 6 z D h 9 6 E 2 8 7 f s r x P 2 t 4 z F 9 x g B 2 l j J 1 u 9 o D p v n z E s r s J j 3 9 _ H s B 9 - p 1 F 3 6 i B o 8 7 t E q q 2 J h q 6 v K v _ t X v y o t B j 9 5 5 B - 0 j k B u x 2 v F - 6 f i t m l B - 0 g s I j s 2 I t _ t p J 5 r h o D 8 2 m 1 M n 0 - F 3 r 0 4 J j i j x D m n v n C 2 h t p D - 1 t k E 9 8 p n C r 9 T g 0 p B h p l p P z j q w C - j t x D o x M i n k o D u o z k C o s p s F 0 w q 9 I 8 9 4 X g 9 5 0 B 1 m q o G r 6 g B _ i m 7 H k m 2 O h w k _ E 3 i l 4 B v 7 O 9 z k - B r v 3 q H 0 3 k u E k o 7 2 E 1 5 l B 3 g 0 - C q 2 n 7 C 2 t j n F 4 2 6 o D t - 0 Y - 2 0 y C r 0 8 - B 8 5 D 2 4 - k F p 5 s r B t 4 s f h 6 _ 9 B o 6 _ l C n m j l B r 3 w 8 C v o h V q t l X x m y k L l x 6 K z k o j D v 7 k o B m 9 j f n 5 n O 9 p q j M 5 2 k B o s x - J t 8 4 x B w w E n h 9 l U p 4 h 2 B 5 8 h 9 I m t v H 2 3 k N r x k z C u p k j B 5 x 6 y F u 2 h p B h l 2 G j p q n F q 8 p R r n j C n t k r C - _ 5 0 I t 4 - O y n 4 g M x 6 t q G o z 9 g D s s 3 y C u _ u 2 C v k r 5 E 2 8 _ J m 3 7 6 B t 1 h 4 C g z 0 o B x s m y M g B 4 k z o E z o k 4 B u 1 3 5 K v 4 s S v 7 j w P 8 - t i D l y L 4 g 0 Z 6 8 5 0 G q h _ 2 F u p 9 R n g s 9 B j v h v E y _ h K 2 5 8 l B v 1 m w G v g 3 w D 6 x v 6 F p i t m H 2 2 v F g x m v I 6 w 3 7 C 4 6 1 5 D 9 v n i B 0 5 2 6 D s 3 S l j w l J l l 1 t B 0 _ 9 q H z x m T - s g f s 1 n Q s g m h B p j 1 j B 2 5 y n B 3 m 1 2 B h 4 g l F j h z t B z 0 6 - F k s 6 r F t 3 O w 8 p 4 D w g p 2 R i 9 s D s 0 l s I 3 r u g B y n t R h i j z G x 4 j h K 9 g 6 N s p o u D m o n x F 2 7 8 z D w - n G k g n o O v B w u n 4 B 0 x 3 _ C 7 i 9 7 D - 9 2 8 H w 4 - S 5 w w k N n z k n B o 0 _ _ E w t M 3 1 r 8 F u y m U o g 1 s B 8 p j - F y q p 5 C x - E C u n p w F 6 n h 0 B y i 7 d t l D 2 3 w 5 K _ 3 x 6 E v 9 0 w B z q z z K i x t z V 4 4 5 1 F 3 z o 0 G _ z y 3 C u t r n F n j p t F x p E k i g l I h q x 0 C h i l 4 E y h - j D j x g t B - 9 5 2 H y n R p j s _ B y t - v M l y i - D w 1 r 5 C 1 - 7 C 2 1 3 3 G x l n E 5 x - z C 1 q s F x n i 9 C 0 y r Q z o 8 o C g 3 3 9 C 7 m p 9 C 2 n l o C _ r j E y s 1 c q 7 q 6 F v x 0 D m y l 0 L 9 0 v q B 3 h 9 9 D i m v C l p g n O - j W y i - o D 4 x m z I w 8 _ S g o t X 2 p x J - q z x C s h s r C m 0 2 8 D - 8 v H o j u M 4 5 y t C r q _ r B 1 _ 0 0 E s 7 q M o z 1 v H 7 6 9 O 9 o k 8 C 2 9 h z H 4 g o r L p 4 4 S 8 2 B 9 _ k F u - x s Q 0 6 j F 6 p 6 z B m 0 0 4 B u w S z g 4 Y r 3 z 7 G 0 3 0 H 9 4 O p 3 0 9 Q i o - t B p w z s B _ w 8 0 C l i 2 n B _ i l D _ w j - F 9 i i h C y p i r E w r z q B t o z n E 9 q w N 4 s i G 5 5 _ b 9 t v D g o z 6 B q 0 m k E o r x k B 7 j j c s w l p G z 8 w j E 2 p x f _ t r f r F s x k b v o k i B x 4 y Q x h 6 T k 1 5 d g m y n C - s 1 r B 4 z w j B 8 0 g l P l w u i E 9 P y z k s H 8 r 4 G t 8 u t F 4 i 1 h D k 6 3 1 D 8 m x 5 B p 0 i s B j q 6 6 C 7 4 p 9 E x h P 1 _ u g G v y x W g 6 - 2 G g k m s B x 5 u 6 G m y t 0 B g x 1 7 B i 4 n m F l n Y - 2 q 9 T 2 0 h N - 2 z u F 4 9 r 0 B k 3 z N o 7 6 r I o k M 7 i g 6 H 5 7 r B 8 n 7 R 5 2 - r C 9 n t h C j 3 y C y z y r K - w w D w p n p D v l t 2 B p g 5 v I k q u Q o 0 l 7 R 8 l T y p u P g 8 m t M l l 5 E x x p 8 N p g 1 O h t 2 i B 7 7 n w V u 1 t J r 7 l _ D h g 4 9 B 4 k 2 0 N u h k c t 8 6 m J z z i l C l w m _ D o p h 2 B o o - n F s p 5 - J 9 - g B n - q v K 2 5 x j F v 8 _ h B j k 0 8 F 1 k 5 w I 8 - t H 4 z h J 1 h i z B k m g p C 1 1 - 3 C r _ m o H 2 y _ 5 D 5 m s s E g 9 n R h 4 v m J 3 l z 3 F w 8 1 h C y _ 1 t H w n _ 1 E w i o x C _ z o l G x h n X n 2 m q E y 3 h 7 C m y t h D 7 o 0 j E i w r 2 I 5 8 k p D p s B s s l i G q 9 n g E l x E _ z l 4 D _ 4 j 6 E l 0 v G - m 5 o N x U v h x 9 D 0 l o m E 6 8 k d - q 9 t N z x 7 W k 4 i x d 8 o k G j o m m G r 1 q u H s w t l D u q E w h b 9 z 5 g E s v _ y B s w z z M 2 o - 8 B l 2 u E o k 8 i L 9 z 2 4 D 5 7 0 6 B h _ x m D h m 7 j F g 2 s 4 C 1 - 1 K 8 y 1 4 M g n 0 C u v - x F o n p m C i t s r B x 5 x u D 3 v x W i y 6 1 E 1 j 8 u E t 8 9 B x o 5 E l w 2 7 P u n 3 1 C w p u n E 8 9 w w B z s v n F 0 k q t C k w _ o I q m 6 z B r u o q G s 7 i 4 C k L n - y 3 F q p l 1 B p j 8 2 L h y 0 v C z t 4 z H - k q 6 C y w k x I t z o Y - w z 9 D 0 z i n D r i m 0 E k r E 2 h m 0 J n z w _ B p - V s z l 3 K i t z w C x 0 2 g E x n l 2 C 0 p _ 4 D u y x H l 5 q v C 3 k 8 x D 5 o k P i 9 l m B 9 h y 1 L 3 6 2 F i 4 r r E g o g 0 B 3 0 r 5 F 7 y x r B w y z p E p 8 N x 3 i d i _ p g E 2 - k w C v 3 z 9 E _ z p B 2 t u h H 1 7 m 0 B n l k n F z o r o C x 1 v i D 2 q 5 o L k w v V m u w m G o h 2 _ B x 0 M p 1 z 6 O q 3 r h H 6 h s e g n i r E w h 6 0 L p w x o L w n l J o - y m C h h y 8 Z 4 v 7 D k n i w B g 3 w 5 N 6 m z u I j 2 3 q C 1 1 u B u p w g Z 2 9 v Y s p 6 6 F t l i o C 4 9 t l I 6 l l q B 7 l 5 2 P l h 5 O p 7 5 u G 1 n g t J l i - d u n 9 o J 1 r u 5 C u w 6 g B p 3 0 _ R 8 u B 8 - i m D t 3 5 F 1 5 9 v C 7 g m X 7 8 t u U h y 6 M 5 m p 7 U 6 7 v D 4 q 4 u L p q o C _ p y L 1 n _ a p o k y F 2 7 u G n 9 i 4 Y h N i 9 9 J 9 v r q O 6 9 6 b y k 9 o I q 8 n y N t 2 4 2 C x u 1 k E _ 3 u 0 D 7 3 _ j E 0 1 x 3 R n - m F j j n 6 I 9 s 7 C h 5 p r B g 3 u n H 4 0 2 2 E w x w q F _ t v l D y j o l F y l j i B _ 3 h l S 2 5 9 T 0 6 u w Z w s 1 i D r q z 7 K i 4 0 v S y 6 g S u w y y G 1 i i r H 9 i g U 0 j - E r t j 1 J u o 2 I 8 r 7 r S g 7 9 V o 1 j 8 Z 5 q C h x y Y x x n 6 R _ 0 d p g k t K - n p _ B 7 7 z 5 I u v 6 B 7 x l r E i p x l E h 6 m x N 7 r 1 8 F p 9 i j B o j q v J 1 s h v J 1 s h v J g q I _ p l o L n h r k C r 8 0 - D r t k _ L k m u _ L 3 5 o o C h l 0 h D 0 7 l z D r n i o C 4 m j 5 L j 6 n D u 2 k C _ z 6 t Z o o _ q F 4 6 t v B m 9 9 w C u o s k T 5 9 o b n v p e s 4 8 6 U u h 5 C u 7 8 h c u 4 8 4 B - x 2 k S 5 4 6 z F y s r s K q 9 z z L y l 1 4 E r l k s L 0 9 _ 0 B 1 p - N r g 1 v T _ 1 h E k 8 g u M v v p k F w k s n B h 5 m i F m n o t B 6 p 8 - K 7 2 h q B w y p r G 1 q u o B g 0 l e t w z L s s 7 _ P p C m m 9 o C w _ 9 P p w 2 p E h l 8 v C 1 n k u E r i g w M m t h C v q s h G r y 7 8 L o 2 5 4 H 7 6 3 3 J o q 4 q B p 4 4 l F h w _ 2 D u k u - F w 1 j u F z 7 u f _ 2 s 6 C q 7 1 j E w h 0 i M v m g D 9 w m v I H n j 1 x F w x l s F i 5 v y B v y u 9 J k 8 0 V v q e 5 2 i n B t x j 3 B j z k n o B _ x u s I 3 - y D w q m l D 9 x q y D - 8 0 B v 4 v 2 U z 7 1 3 C w 4 j g F y z 8 1 B u w 5 6 C w y 8 N - w M u u j s E v - 7 4 C j q y u L 6 0 z f s k l r C 4 z 1 m E - j 7 U n s z 9 F 0 w r b 5 k 5 b 0 7 6 v K x l x D r i x z J i x - 9 L t 4 1 9 L k o u K 0 l u - K 3 4 5 E m l x 1 T 1 0 i w S u q O 2 1 y L s p j u K i p n 2 O i p n 2 O i 7 o p N h v k B h k y 2 O w 2 q p F y 2 i 7 C 8 y g r I m s u N k 5 5 0 E l 2 3 - F s y g n V y o m s D n 1 y G m l 6 5 J 1 x 1 j G - m 3 l O h x n k B n v 7 U o l x 1 T i - 4 s C m l s r F 8 9 s B _ h x m L - 3 y g C 1 i w 6 D 3 9 o 5 E q p 3 i C k t h m N t u j Y 1 l 4 C j 1 n 0 R r l 7 0 B 1 y 4 S n v r j C 3 u u 2 M h p q z D 0 k q 1 I l t p h D - g v q E 5 3 2 p K n 8 D p x n k V 8 7 c 5 p s s F v 0 g u J 1 q g i B 3 g 2 k S g o m Y 6 j q j D 9 2 j 1 F z 1 p p B 5 y 0 9 L r w _ l C x 9 v M s y 6 i M h q i r H l t 0 w K 8 n 0 r B 4 s h 0 B o y 5 v D v q _ j E v o 0 o M s n t j G 9 t - Z 5 0 w L t x h r O w 0 s n B 7 h i 6 J 8 4 n s B j 6 v w C u n 7 j E q 7 u J 7 r r q P q h _ C 7 w k j D x h 3 n O s 2 B x v 2 l C s g v j E n k y i E r 9 g x G t 4 - g D 1 z 7 o C 2 5 x z H k o w 7 J 1 m 6 g C y r m z C n - p m H n 1 n S y m z 2 F - 3 9 6 C l q q z D x 2 k i I q n 8 q M l _ _ 5 B h m r G s 8 o 2 W k x p o G z o z q H 9 9 v x B h t l p L 3 _ l D m v B t 5 o 0 f r V j 1 k y B 1 n h w K t 2 t 3 T z r V l l 3 M o n x 8 U 0 g - q G 9 y 3 N l w 2 8 C 0 9 y o B k p o 5 D s y x a t 8 j q H 2 j l D 1 m k 5 Q h 4 t V v _ u E 1 4 3 n I v - 8 x J 0 q j 7 C p 3 - x D 9 7 i 7 G - l k 9 E 2 6 c z r 3 n H 8 p l o E o h 6 z P 8 8 _ j B y t j t J w h 3 C o w - x F s 1 0 r B z o t w B g y l i G v k y B h l q m K j l q m K i l j M q 9 2 z Q z V 7 4 - 5 L 9 - v p B 7 g y 8 D w y w o F 3 9 h q Q 9 t - 3 C 2 h 9 0 F z u r X _ g 0 8 J 6 2 _ 8 E q p i 0 E 4 0 4 E 6 r l J u p n p N i j z p B 6 5 t v B 1 r n 2 P 2 x p S 4 u t - J r p 1 g I 7 8 j Y 6 n j l B u y u p J x u q v S p n S o x 5 p B t j l 4 L l m 2 J - s q u I t n l p H y x 9 B n n t 5 L y 5 v 8 M r z r 7 I 6 r 5 G z u o C n 5 _ n o C v 7 2 s D t g r 5 F m s q l M x t z b k p r r F 4 5 _ o I 3 p q o C s h z j D - u 6 D 4 t 0 w I u o s 9 H h 2 h z C t k t u H n g r B q k 8 B 7 u j v C 9 y m 5 H j l v h P 0 v G p 5 x _ M _ 8 8 - K 6 g g D z 0 v 9 J x l w 6 D 0 m 0 q B t o - 2 G 4 w _ K m 0 7 6 G g _ h 0 C k 9 j Z n l H s g i W g z 9 7 C t 7 N y m 4 O 8 r n 1 C l y 2 p B i 2 o _ F m 8 j x F u 4 4 9 C 0 s 6 w Q h g 5 s F 1 u 3 5 C s 0 u o C q 9 n 2 G _ u t Z l z i o B 2 3 _ w B y 0 u t O y _ G x 9 2 y M y w v 9 B u o 3 x E j 2 t W p k k n B i l u N 1 x j j D g r v o F 5 G u m y E y j w n T 6 8 2 a t 3 9 j E y n q N h h n o F 2 z _ 2 C q p 7 - R r h g l B r s o u B l u j v J 8 0 o D r p 5 c 6 - p E x u d 8 l C t q 2 - D - p x i M 2 k U k y v x X i d 9 q q 9 B h _ N g 5 6 r B 9 0 v h B 4 9 q r C u n 7 G p g 1 O 7 i 7 x N i k j 1 D t k 5 t E m s y 0 C 0 l o i B p 6 v m B 9 l N i 6 j R o n x 2 D k 5 k 5 B 3 s y i B 8 i 9 h I 8 4 e n z 0 p H k 4 2 j H m - v n H - i o n E 6 r g M 2 g y D y 0 m N 9 l 0 o E l v v J z s z k R 2 5 8 r I y 5 k o B s x r V 9 h w H t n s I v p t 9 W 1 n p e i h G v p m o D p w x 9 D 4 w g O y 6 h 4 J _ 8 m B 4 3 0 c p w 0 w J y 6 6 s B _ n _ _ E q 3 l y J 7 l u U 6 - w w H g 4 x m C 8 s 5 z C - t t L 3 2 g 1 E 8 q g n B g r k o E q s 5 I k g v s U l o k D z 6 m q X j s 8 F m s g 5 I y 6 g k C n k x g G 9 5 h 3 O 6 w p G 7 l s N r g y 0 I 3 u k 8 C v h i w K 4 5 4 M 1 h h C h w v p D i j 4 8 B t 3 j w K s s s D x j q h M 3 5 p 1 B i m F r o i 1 a 4 v _ f h r i g C _ i k _ E q z u 0 E p i g x D n u r 1 z B h h 7 t B z j u 8 C z r i O n _ 1 5 C m p g i D u y 1 2 E q 4 m 4 B 9 h 4 I 0 m - y H z m 5 O - 0 q 9 I m x q b p x h h N q 1 4 z B 4 x 6 2 H v n h v B 3 m g m R 7 n s U - h d - v w 7 H x r x 9 D y 3 v D s z v 4 I y 0 1 u F x s o u B 5 4 n 6 R _ 9 2 a n 3 w L p l w z R 7 j p U _ 0 m j B u n w q G r _ s 7 B r k m o D _ _ s m F v v o e 7 q l 6 I m j g q C y y m 1 D 5 x 5 m G s 1 n Z 0 s 8 _ B v t _ 8 C q q z r B k k h m K k 3 m N x v 9 h D v m _ m C m 0 6 F 8 t w p D j 2 8 I 7 z n p G 5 s 7 1 C m s i T 9 y o e 1 p t G - m _ 9 E p z B k _ u y D u 3 1 - E z y k z E 4 k j E j q h 9 H 9 q g g B p z m k B 8 o - z G l 0 g I 1 8 l K 0 i k l J s 8 3 h D _ u u L 6 w 2 w G g l 3 k B k _ s t M 2 n Z _ x q _ C r y 8 u E x x l g L 9 5 z b q g - m I x r j J x l o _ E 8 m o i B o 9 z - E g 1 p 0 B - z m 6 H 0 o j Q 8 w t r C o - 8 1 E x 2 u p B _ 7 w p G 2 6 u C r v _ U 6 y 7 H l t t I 1 p - 4 C 7 2 _ T 4 k _ Q j 5 j D g j 2 9 D 2 9 k 3 E k 9 j F t _ z h B _ l q _ C 7 m s Y s o j 2 D - q t W 7 g r y B 3 5 9 I g q 8 I r h 3 z B h 0 3 q F k m h f q 3 4 0 G t - k w B m i 5 u D k 5 o q C o 7 z K q 1 6 i L 0 m q N z z n o I _ m C j n 4 1 N z s y G 9 7 m 4 C t 4 u 8 G h r 8 F z 0 1 O w l 8 4 B t 3 i 3 C u y r 4 C y 8 s k F q 0 8 s B v 7 p l K - k 4 I 0 l _ 8 H 2 3 2 G i _ o X w i _ o H 5 _ 9 i B p u m I 5 i 0 3 B o 7 2 6 C s 8 7 L 0 s i k E 5 n 7 B 5 k o w D o 8 m D g 0 n E g _ k I 3 k 4 z B y 6 j Q j m 8 w B i 1 k I 1 p x - B - s 3 E _ t - o B u k 1 v B n u 2 v B p m 6 z C z s 6 L x 0 j V h i r 0 B z v y k F 9 q - B w 4 p _ C 4 5 h s C q j 4 s B s v r g C g n s f m u g m B u x 2 E n 5 i j F z 9 m n C u o 5 x B g y 2 6 C r 2 y E 0 9 _ p C _ - p N h 1 y E l - j 4 E p q o e 5 3 8 z B 3 7 1 p C 6 m l O u 4 g q I l i p F 4 o 3 J 9 g x e 7 j j D 6 i 4 q B u y 3 j B t q v q C 2 k q - I 0 y 2 Q k 6 9 C y l h U k j - N 4 j 2 K 0 j o 5 B 5 9 _ 8 B p 7 8 Z j - 3 6 C q z - l B t x s P 5 7 r 3 D 3 q V g s 6 W 6 i u f v h w 6 J z m z B t 8 x H y n t 5 K _ _ _ L v x 3 k B l r 9 z G 1 l o w F - o 4 w B z 5 9 D u k m 0 J 3 i v Q x g p q D 2 z y o C - r 8 M v g G q - j h B t x 5 k F m 1 u B s g z 9 B 5 s x - C o s 0 F j q 2 N t v n Q w x 5 m H 3 o p w B q 1 x C 8 s p m D 0 q _ s B 0 r p p C y p 1 K i s h B 2 l 8 j B 9 p k 6 K z D 0 g _ c r x v T - 4 2 k C - 5 m h B 7 1 8 L l 1 w B o v p M 1 8 2 p F x o n a 0 y o Q h n _ y B r v G z x _ 8 E v 6 h B m t r u F 2 0 w Z - z j M s w 4 S y g p r C y l h T _ 7 y R o m k I h 1 m _ E 2 x 6 Z h - x u F v r u D t n 3 k B h n t r C v y 4 n E v l j C 2 2 - B l t 2 F w 6 u n B t 8 B 2 f m p 1 u D m k i x B u w 7 U - w 4 j B 3 n x 6 B g x 6 I g 9 g Q h 8 v 8 B u 4 3 H 2 k i D 2 g 6 j B s _ v 5 B z x 0 v B o 2 7 U h 3 _ G i t _ l B _ z x P 2 h n L o j x v B r w 7 l B 2 1 n t B r t v v B 6 k f i s p R i v 0 L v r k o C s 2 j y B x 6 6 S v 0 p r D _ 7 o e y _ 8 S l k _ S z v - i E 4 4 p D q i Q g _ k y B z - 4 o B j o g M l v 2 S n x x x J 0 l D r w j X j n m 2 G j w p t B t s o J w 3 3 q F v s 8 H s t z M 8 o q z C j y o O 2 j j c y 3 t y I 8 k 6 R 0 z D k 1 v W r v o m B o - p R x 7 u U q l 2 C u 1 _ e u p p j B w y 3 E u w 9 z B m q l R 1 y u J - 6 4 z B - g 2 G _ j i B - j 8 C o u L 1 8 4 M o v q W 9 2 z v E k z 7 E l m 9 N _ j W s s 9 8 G 3 m 9 y B s i n 3 B t 6 r Z k i n q B q l 2 j H w 9 p t C l x m E 3 l W 4 n u p J i s 0 o D k m u D 6 6 o Z 6 g b v 4 _ 1 F _ x x y E n 6 - k B 3 n 0 8 B w h p 6 B z - 0 E 4 9 6 - I m - n I 0 j h j B 8 9 - X s s 4 _ H 4 5 I t l m r E k w v I p 9 4 1 C m n d 3 z r H n _ - S z w 6 j B 4 6 0 d 1 n 0 a p i C 1 3 O x h x N u p 8 H 3 g r G s l 2 S z x 9 z N 4 0 0 O 5 1 t H 7 r - Z v 9 y 9 B u y r u B n h q j B z 8 i - C i 4 2 h B o 8 s y D i _ z K 5 z r 3 B 9 w p a p 9 w G 4 h g E 3 b k h 2 F 4 y 4 E p w m 7 J 4 m y q B i 2 4 R r l v e s j x q D n n _ i B k 5 t I h 3 1 5 B k n n N 1 - 5 E l 9 0 N 6 4 D 8 u w E _ h x H m u q D g t i 6 B 4 l 6 f y m l B q i u N 9 v w K x k o t B z _ 8 P - u 4 v B i 4 w w B 5 6 - D i 1 4 z B h t 3 S 9 i x V p u s j D o z 7 r B 4 i z B k n w x C i m 3 e k z 7 m C 9 3 v K m - D p 0 k y C x t i - B 4 8 v d 5 p h B o h u m B m 7 s o C j g 5 y C r t 1 Q m k o l C 0 _ 0 o C 9 w n D 4 u _ S k x - p C q t _ Q l q x 0 E r m - V 6 7 7 3 B l k N o n 5 k E _ t y H g p 3 f _ w r m B h Q 9 s h p B u u 3 U - s k M 8 8 5 P n n x U 2 0 h M i s 1 S 6 2 r x K r h J h 1 6 2 K j i c q k h p G i 2 9 b j 7 w R o 1 l B p 8 7 4 B h t o t D w v f 7 v _ M i j w l C w o k G g y 6 s E 8 6 G m 0 8 2 C 8 h 9 j B n y 0 Z i 5 1 F i 1 h W x q 1 P r k 0 o F t 5 u D v y 9 X l u 3 V 9 3 s U l z 0 B 3 o _ E 3 q g B 6 i F 0 0 4 C q m 3 D 2 v 2 r E 8 j 7 5 F 5 l i n G s t 1 w B o g x o B y o k B k 4 x V o s h z C i i o c q o 1 I 2 u 9 S 0 z 6 l N 2 u n 7 D 5 - 1 j D 0 k t l D p o 6 j H z g 7 6 C s 6 z J z q 3 K u k p - B 2 - - V z i 9 N 7 t g d i g j p F t h m x D v u 5 k L n r s l L v u 5 k L 2 o 7 g C i r s l D 0 l z D 2 w 3 6 5 G 6 s z g C l q u X o s 7 y B _ g v g E r 9 5 f x t 0 o B 3 l l r E 0 6 6 s B - 8 h r F _ r j t D u 3 i X s q i T g 2 h p G w m k d x x l L 1 l t y C m n 6 P s x i T 9 v - 0 F v l 7 B v q r 5 D l j u q E j i t W 6 s r r E z P 9 h h p D m w V u - v l E n 0 K 7 p p 3 B v 8 h m G _ l D g j v l J q r K z w z s E - v p p C x j - y B j s 2 z F o 8 7 C z h 3 t G t j m r C x p u E p j K 4 - x Q x v I 7 h 4 h F 2 v q r C y p m f o 1 x 4 E 8 m B 2 n 2 1 C z 2 w B 7 4 v r G - o 8 z D x n t 1 G y x L z g w h D l 3 q B r g n v D 3 h k P 5 9 6 v B u r 8 W 5 w h 0 C 1 7 s B x 9 n 2 G 3 3 h s B - s H 9 7 0 V t g y D k z y l B h i p 7 D 3 h B 4 k - C k r 8 6 B 0 i m g B j _ q I v 8 y X _ g w 6 D m 2 _ L 8 0 8 J t y s z B g 7 - g D l 5 5 H o 7 l T _ 0 s 3 C o l r l D 1 j 5 C - s - I y r s s F _ k 0 0 B 5 1 1 o D 1 q t p H 9 7 6 S x L w i 4 q I 8 v y g B o t v l F - u 8 m F i 3 o E k 3 o G 0 2 k y L u p z E 1 9 h 0 B k 6 B 3 8 i q K k o k D - 8 k z D n z i m H m w t Y y o g _ J o o r G o s o 5 B - p _ z G u j 0 z C 5 3 L j w r d n x w r I 1 _ l c 7 n m w R j l 3 P v t 2 I 5 9 8 z R u o 4 x F s i w S g t k k C 0 z C m o 9 8 D _ z q 8 F 0 5 6 h C l s x - D v g n v B 5 2 0 J x h k 8 I u 1 2 n B 8 _ p J 4 o s s F l v G p 2 y j B v 5 _ Y q 3 s N m l 2 2 D _ r 9 p C y 9 s C x t m i C r _ 6 K o h 4 - F _ 3 0 X n m i _ C 9 1 B h l 3 2 E n p 1 s B l p 7 2 D 7 _ 0 7 C 3 5 6 5 B n n 6 W - - y P u - p v D z 9 o i B v k i J j u x e y u l o D n y 6 i B w x 2 U h w 4 E y s j I i q v j B w l x f r 0 - E q 8 9 G m D u k h E r _ n k B t y 9 k C p k q a j t r z C z z 6 r C q h o R s 6 r b m 3 s i D m 4 0 R h q v D v 0 8 v C 6 w v k D _ _ 5 P m 3 8 V 5 k 1 K 7 o u B n - _ - C 0 w 6 1 H r q k N 3 q 6 s G j j N 2 l w h B i 0 7 p E t 4 v r G z w C 2 s j o C - 6 n 4 B 8 t z l B 0 7 8 j B j 3 - v E u 5 t v E m y 2 Z 1 - H h s g 4 B 6 9 _ 7 I t t w l B y 9 8 i C l g 8 D g r 5 m I q 0 4 m B 3 g 1 5 C i 9 z B _ 3 5 _ E x w 6 h G s 9 z B r l o E r x o _ B i 0 v z L h j o G 9 n w 6 G g - g L r p 0 P 4 2 3 x D 1 h 7 i E o 6 z C n j l 6 D 3 k 9 p B 9 p h Q t w - r F s 3 2 S h 0 E _ z 3 o C r o - R w O n z x r B y I p s l u E 5 v 4 Q 2 i g Y w p 4 n B 1 w z - G y p v c r s q 3 B n v r 5 D y j p B t x h p B y s z R x 7 n w D w 3 - s C o 5 9 C 5 z q 3 C 5 y _ s B 2 t q C s j 6 m F s p y f s v v R 8 4 z x G g p 4 M s o _ _ G y 0 L 9 t x 7 D k 4 p k B x y y W 3 s v j D 7 y z W 1 g r _ B p j 3 s D x s p I 8 2 1 h E 2 4 x - D 6 v 1 g B s 6 7 t D y 8 5 H q v g C j 5 - l D _ 1 3 k C 1 o 8 D s s p 0 C n w O 2 2 s - B l o 9 I 6 j 6 k E m x _ 7 B g q r T 0 8 q n E q 3 i u C u j q D q u v T 7 v m C 6 k r v B & l t ; / r i n g & g t ; & l t ; / r p o l y g o n s & g t ; & l t ; / r l i s t & g t ; & l t ; b b o x & g t ; M U L T I P O I N T   ( ( - 5 0 . 7 3 6 7 9 2   - 1 3 . 3 8 6 7 9 8 ) ,   ( - 4 5 . 7 5 5 5 9 7 9 9 9 9 9 9 9   - 5 . 1 5 9 0 4 7 9 9 9 9 9 9 9 9 ) ) & l t ; / b b o x & g t ; & l t ; / r e n t r y v a l u e & g t ; & l t ; / r e n t r y & g t ; & l t ; r e n t r y & g t ; & l t ; r e n t r y k e y & g t ; & l t ; l a t & g t ; - 2 0 . 0 3 9 2 3 0 3 4 6 6 7 9 6 8 8 & l t ; / l a t & g t ; & l t ; l o n & g t ; - 4 7 . 7 5 6 1 1 1 1 4 5 0 1 9 5 3 1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5 8 3 9 4 6 0 2 1 7 6 5 1 3 2 & l t ; / i d & g t ; & l t ; r i n g & g t ; 0 u 1 m 9 - l x z C y 4 t U n 1 6 C g p x D s 0 p R z y p G 2 x x i B _ 0 w Q j g h K - 7 x E k q 0 M 3 g j a 8 7 y O h 6 r e n 3 p - C 2 p 5 J - v x M n 0 s F k 6 o N - 1 x h B k z 6 R j 8 9 K 2 2 5 R x 1 R 8 l r D u s l R g s z M r m 5 G 2 - j C _ u 4 a p 4 7 Q _ m t D k w 9 P o i s M z g u M 3 z 4 E o t m G g 4 u D j 6 i U 0 4 t k i B g _ 7 F 6 9 2 w Z j 4 n i B 9 l y E k 9 9 B 8 i l B - u m D p t 6 F 9 q - i B i 5 r M q 5 8 C m l s j F - u i J l i s G g p r 5 D _ 0 X 0 y 6 S p u 8 S r y 1 X x p - r B q v n U s x 9 T s - v O y n i f 5 l 7 0 B y 5 g n B p r 3 W v v 5 F 3 6 7 N v 9 s E _ - 1 _ C x k w 7 C 0 n l J 8 o r d 3 w - B m 1 9 4 B o - 3 m D m j 8 I z v k D z _ _ M j i p 8 D _ w 8 G 0 v 8 G 7 7 r f s 5 9 s B m s 5 8 G - 6 9 G j u 8 g C 8 6 o c 9 n q D j 7 v W 9 s 8 E k - _ T 8 i o v E w 6 h p D n v 8 o D r u j - B 6 n 7 m F h 5 k Q s 2 9 y B 7 _ 7 u H j 9 6 G p p w u B u x 3 a h z v e r m i H z p m D 0 - l m Q - p z w B 6 j p p D 3 l j j B l 7 5 g C p q g E n 5 0 L x n i T y l - G l r _ I 5 k m T 0 g i J 1 l y V 1 w h s H 4 7 p p D 5 s 0 z C j 9 1 p C g i h a s 2 t J l y y o F z n i h B z g k j B q i s x B 6 5 n T t 1 6 D t k 0 g D w i m I l 6 m D g _ o E 0 j I h o q D - m g C z m o F z n 8 G n y l E 6 g m M x g m F 2 s v D v i 4 P v k o B 6 g p B k 3 o M w h p E 6 u _ I v g t B 4 8 n Y 3 p y E 0 8 5 C - 6 6 l B 1 p 6 o B x 7 g H g t _ H t 9 h J s 9 9 M l g w R - 4 s R 1 n 4 J g n i H n 1 z P 8 o t E p 1 k M 2 7 q L q l u Y 6 1 y I m r u P y z _ E q _ q L x 3 3 n C z i y G 1 z s H k 8 t H t 5 n u D k 5 t N g h 4 F r o m E m 2 l C 9 4 7 F y i 3 C l _ s E r - 4 E w 3 t D w - 2 D r y 6 C z u 8 B h 9 4 E v 9 X t 5 9 H 2 m n I 2 j 2 P k 0 S 1 m j B v m 8 F r 5 _ N _ l 7 Q y t j D 1 t i c n h z K q 6 s I r o _ U z u r I 3 r i B 4 7 7 w B y l 0 W 9 y 9 E l k r I _ 5 K 0 6 m w C z 0 6 x B v o w D p 9 k S 8 - l D t 8 v D z v 0 H v i o J 7 n 0 D w 2 v B t t w D 3 w p g B u 0 s J o h _ z B r 7 z D u 9 x U 0 k p V 2 z 5 C 1 m p C - p s D u s 7 B w j p K 8 u 4 D 3 j 2 D 5 3 m L j h z C p 6 j f n 3 5 B w _ o B - x q D n o m H y 2 t H 7 7 _ B 3 m g D v i l B n s 8 C n 5 - P y m i H 0 7 h Q 3 h 1 M 7 0 5 B _ p z i B h h o F 1 3 u B t n k M u _ u C h 9 h B 2 x 2 C 6 8 i C 1 i 6 L y u 8 I 3 g o C 9 h k C z u y D v 8 n q B z o u C l t y D t 5 - B i 2 v I w l p B w v y I & l t ; / r i n g & g t ; & l t ; / r p o l y g o n s & g t ; & l t ; / r l i s t & g t ; & l t ; b b o x & g t ; M U L T I P O I N T   ( ( - 4 7 . 8 7 5 8 6 9 9 9 9 9 9 9 9   - 2 0 . 1 5 9 3 1 ) ,   ( - 4 7 . 5 0 8 8 5 9 9 9 9 9 9 9 9   - 1 9 . 9 7 8 2 1 9 9 9 9 9 9 9 9 ) ) & l t ; / b b o x & g t ; & l t ; / r e n t r y v a l u e & g t ; & l t ; / r e n t r y & g t ; & l t ; r e n t r y & g t ; & l t ; r e n t r y k e y & g t ; & l t ; l a t & g t ; - 2 2 . 9 4 5 0 6 0 7 2 9 9 8 0 4 6 9 & l t ; / l a t & g t ; & l t ; l o n & g t ; - 4 4 . 0 1 2 6 4 1 9 0 6 7 3 8 2 8 1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5 7 2 9 7 4 9 8 1 1 9 9 9 5 3 9 6 & l t ; / i d & g t ; & l t ; r i n g & g t ; i p y s s 1 v - x C q 8 s C p 0 h B p n d w o p C & l t ; / r i n g & g t ; & l t ; / r p o l y g o n s & g t ; & l t ; r p o l y g o n s & g t ; & l t ; i d & g t ; 6 5 5 7 2 9 7 6 0 1 1 9 9 2 1 0 5 0 0 & l t ; / i d & g t ; & l t ; r i n g & g t ; 7 w _ i i _ u 3 x C x o o F 2 j e t g j E h 1 l B 8 0 x B y 9 t E o 8 5 P & l t ; / r i n g & g t ; & l t ; / r p o l y g o n s & g t ; & l t ; r p o l y g o n s & g t ; & l t ; i d & g t ; 6 5 5 7 2 9 7 6 6 9 9 1 8 6 8 7 2 3 6 & l t ; / i d & g t ; & l t ; r i n g & g t ; p _ u - j j 4 4 x C k x 4 D p 5 k G q 0 p O i 9 z N 2 n c t 4 Z i 3 5 E 2 n p M t 8 6 C r 8 m G t k q H 5 o f - s _ E 9 g p B u 3 _ D u n - B h _ 0 P m 9 m D g m v B 1 j Q s w o D k r 9 U r - m I i n O 1 t 8 J 2 q v Q l 9 L 2 l z F q t t C m j x N s 2 4 b 7 m i G 9 0 X k s g C k 7 a 7 i t W n 0 t S 1 x x B l z k M 3 5 7 E v 7 u E & l t ; / r i n g & g t ; & l t ; / r p o l y g o n s & g t ; & l t ; r p o l y g o n s & g t ; & l t ; i d & g t ; 6 5 5 7 2 9 7 8 7 6 0 7 7 1 1 7 4 4 8 & l t ; / i d & g t ; & l t ; r i n g & g t ; 7 y q 1 s - 4 t x C 6 t k B m g g B p u m G o s 5 B y w h B v v 7 K & l t ; / r i n g & g t ; & l t ; / r p o l y g o n s & g t ; & l t ; r p o l y g o n s & g t ; & l t ; i d & g t ; 6 5 5 7 2 9 7 8 7 6 0 7 7 1 1 7 4 4 9 & l t ; / i d & g t ; & l t ; r i n g & g t ; v 4 z - l z j u x C m w 3 E u 6 N 2 s 9 B o w h B p _ p B n 5 N & l t ; / r i n g & g t ; & l t ; / r p o l y g o n s & g t ; & l t ; r p o l y g o n s & g t ; & l t ; i d & g t ; 6 5 5 7 2 9 7 8 7 6 0 7 7 1 1 7 4 5 0 & l t ; / i d & g t ; & l t ; r i n g & g t ; j _ o j o s 4 t x C 9 h n B y k h C n x 2 D 7 p f _ v i B & l t ; / r i n g & g t ; & l t ; / r p o l y g o n s & g t ; & l t ; r p o l y g o n s & g t ; & l t ; i d & g t ; 6 5 5 7 2 9 8 1 5 0 9 5 5 0 2 4 3 8 8 & l t ; / i d & g t ; & l t ; r i n g & g t ; 9 4 g 9 2 _ y x x C v i 9 E 8 - L s t Z 9 3 G 5 s _ L _ q v E & l t ; / r i n g & g t ; & l t ; / r p o l y g o n s & g t ; & l t ; r p o l y g o n s & g t ; & l t ; i d & g t ; 6 5 5 7 2 9 8 2 1 9 6 7 4 5 0 1 1 3 0 & l t ; / i d & g t ; & l t ; r i n g & g t ; 8 l p v v z _ x x C 8 _ w E 9 v _ K 1 7 g U o 8 t E i - v C l t t D g h q F p u Q & l t ; / r i n g & g t ; & l t ; / r p o l y g o n s & g t ; & l t ; r p o l y g o n s & g t ; & l t ; i d & g t ; 6 5 5 7 2 9 8 2 1 9 6 7 4 5 0 1 1 3 1 & l t ; / i d & g t ; & l t ; r i n g & g t ; r y x q k s 4 y x C 2 x g D 6 x 7 C 9 i 8 G 3 y L 3 l h B v s y Y r k u C & l t ; / r i n g & g t ; & l t ; / r p o l y g o n s & g t ; & l t ; r p o l y g o n s & g t ; & l t ; i d & g t ; 6 5 5 7 2 9 8 2 1 9 6 7 4 5 0 1 1 3 2 & l t ; / i d & g t ; & l t ; r i n g & g t ; q 3 - y y w q z x C s h 4 C n 6 e 1 j p B 3 w c q r n D 7 m s B t h i B g 4 k C 5 o x C & l t ; / r i n g & g t ; & l t ; / r p o l y g o n s & g t ; & l t ; r p o l y g o n s & g t ; & l t ; i d & g t ; 6 5 5 7 2 9 8 9 4 1 2 2 9 0 0 6 8 5 2 & l t ; / i d & g t ; & l t ; r i n g & g t ; m y s 3 u k i k y C i l m G z v 5 I l l s O h 4 5 G 1 o - D x 5 7 s B 4 x t b r i 5 C g 0 n D y h 6 F 2 z 5 E _ 1 y F j q - D w y i 9 B 1 q i 2 C m 3 l K 5 i k Z j 9 k S r u _ f j 0 y L w 1 w E h u I h j 4 B 1 n i B s v 8 B j 8 3 B h 1 n E i y o G w s 6 B 6 i 4 C 5 t o B _ z g D - w q D t u j F 0 9 4 H n _ k G v s p E _ z q O s o 2 D k u 6 _ B 8 1 O 0 2 S k m c u 8 y D q v z B j p j C s p m B p r 7 F v o c 2 z h H j m q Q 3 7 j R 5 r 6 E k k l Q q z p q B 1 h 4 B u m 7 V x k 5 L 0 g s F z k j Q _ x g D r 2 1 D 6 6 l G 1 w i G u 7 z e w 8 _ k C _ k n I 6 j 9 F g 1 5 D o w 3 K u r 9 N p t U k s t C 7 h 0 Z z 3 4 D s 4 r H s 6 j F 9 j l W 7 y 9 c o r p B r q 9 k C 0 m 9 B k i z F t y _ J p o s E _ u 9 S t 3 3 O 5 i p S 1 5 r H 0 k O j 2 r B 6 - 0 B p i Y r 1 9 F m p 2 D 0 q j B 6 p U q 9 5 B - _ 2 H r z d r k Z 4 j V o j 1 F v 3 b z g u B o u 5 X n u I r m 7 B 4 2 H 0 v o E _ 1 x C k j e 3 p 6 F v 5 4 C j 6 j F z s h F l u 4 E 1 l w D z 2 V 1 t r L 5 o M x i J 0 3 o B 3 9 3 O 9 y j B 6 p M v n X v z 9 B t - r e - _ _ E 5 s M q w k 0 B v u n f 4 5 o B 6 u l B 2 v I s n S 9 z b p 3 q C 0 0 k f k 9 5 F u y - B j 3 m Q - i r I g z g V n n R v o S s v t J 2 p 6 h B g x q f m h w H 4 k z G z 9 j B k 8 S x 4 r Y 5 8 o m B q 4 h 1 B 8 p 6 F k w _ F 4 y z J n l 2 a _ j k G 9 h 7 W l w 5 q B k s a i h 7 U 7 t w T 4 u i D y t k E t x v C y x g J n i 7 B m 2 p F 7 h 4 n a - t _ H 9 q w H i i 8 D 1 w 4 C 7 o 4 c _ 3 i 2 B 5 8 i F s j z L n i 5 Q r r l P 1 o h R y k n M y m y E 8 o 0 J u s n - B 3 t 1 k B 4 w x k B o l y t C 3 q y I 3 j 9 J n - k N 4 g _ F j t t K k 0 y M v - _ b u w 5 P w u 8 b k 8 x T 7 6 v X l g o r C 5 0 z T v o n I - i q D w - d 3 o 6 J 6 t m C 3 4 m C 7 x _ E o - t D - 6 x I 9 u r C j s 6 G 5 2 _ F 8 2 j 4 C x - q s B w - 0 T 8 0 l c o o - O y t g h B _ l g C g 8 5 D 6 j q E o j p m B r h q 8 E h - 7 w B r q x i B p r _ D 7 s w n C o 9 o x C n _ j S 6 y q G 5 y 2 Z - m j H t s w u B t q g H n z k J j r p E r s 5 X t y q H 3 4 m F - z u C v 3 y H 8 z 7 d 8 z 7 D w l 1 M i _ u F k r o O j i 3 5 C 3 y 2 C _ v x B 1 h m D 7 9 i o B g 8 6 i B k o - 7 C p 2 9 H v 9 2 D s 9 q D x k h E n z H v m p N 2 n - i C 3 - p J 8 0 7 d 3 - 2 L 2 j w E - 0 j C o y 5 B 8 0 z q B g 3 0 G q q q G q g o G 5 p p v D r u o P t s k H q t t E 6 9 1 D q 2 w H u o l I m z p 0 B 8 - 6 X - n z e 2 q 1 i C r i v E _ - n B 8 h 2 H p m 2 C 8 9 q J j 0 k P 4 t s X 9 h 4 I 1 1 x 8 B h p 7 C p r 5 F i 8 q J 4 7 z K 9 8 w g B x j j G 4 g 0 B s 8 8 e 6 s 2 e u r H z 5 4 D 7 k q H 4 6 7 b w v u B j 2 q Y n 7 h H q s m E 1 h l Z t x 4 Q & l t ; / r i n g & g t ; & l t ; / r p o l y g o n s & g t ; & l t ; r p o l y g o n s & g t ; & l t ; i d & g t ; 6 5 5 7 2 9 8 9 7 5 5 8 8 7 4 5 2 2 3 & l t ; / i d & g t ; & l t ; r i n g & g t ; l l 5 g k 8 j j y C 1 7 y B i m t B w 2 7 C j n d l r s K h 2 X u h 2 B w s S & l t ; / r i n g & g t ; & l t ; / r p o l y g o n s & g t ; & l t ; r p o l y g o n s & g t ; & l t ; i d & g t ; 6 5 5 7 2 9 8 9 7 5 5 8 8 7 4 5 2 2 4 & l t ; / i d & g t ; & l t ; r i n g & g t ; v 1 o - 8 s q i y C 7 t 0 Y x 4 o D m u p C k j r C s 8 x G m t 5 C z s d 6 p g C h x 3 B 2 q q C j r g B t 2 s D & l t ; / r i n g & g t ; & l t ; / r p o l y g o n s & g t ; & l t ; r p o l y g o n s & g t ; & l t ; i d & g t ; 6 5 5 7 3 0 1 4 8 3 8 4 9 6 4 6 0 8 4 & l t ; / i d & g t ; & l t ; r i n g & g t ; x 9 5 8 l x - 7 x C o 6 v H l j 7 F q h t D 8 - 0 F t 4 n T h l 6 W _ p l F 2 l _ B j i 3 C q 9 _ C w s 2 x B n t 7 k I 4 3 8 k 0 C m i u i X - 0 6 g F 9 - 7 8 Y 6 m z 3 C g p s m E - _ j i C i m m u C q t 1 6 E p 0 6 v L h k 2 7 B w 7 m Y x 2 r g C 2 s k i B 4 i p f 0 g y J q 8 t P 5 _ m c g h 6 E y t 2 s C 6 8 p Q 8 i k L 4 j 0 M o j - q B t q i d 6 t 7 P - 2 j h B 5 p g W u t i W 1 k g H i g n P v u q R j w q e g o h p B i k o P i l n D 9 1 i M n m u Y y x 6 m C k _ h E 6 x t e x g 1 a g 0 h K j y g L 6 v g P _ q k F v l n B m v 7 E u _ 7 P o 9 9 V k l z B 3 k t D 2 n s E z _ v J i 4 8 I 6 x y p B o p v B 5 - 4 P i 4 v j C 8 5 n T r p q H n j 9 B s 7 s D r 0 1 E 9 2 J i 8 T 1 1 _ N x h n J j q o C o n v F i s 0 C 1 q m i B 0 0 q K r t y H m t 3 G h o c 7 1 k - C 6 0 o C j v w E 0 9 z J s j p H j 4 k T 6 r s R h i k B 5 p g C 8 8 u C u 3 6 E v z G s w t D - 9 k B t 1 f s g o S 7 1 w D 6 k 6 C y q u D 8 h 9 C g l 0 M 0 h z F & l t ; / r i n g & g t ; & l t ; / r p o l y g o n s & g t ; & l t ; r p o l y g o n s & g t ; & l t ; i d & g t ; 6 5 5 7 3 0 3 7 8 5 9 5 2 1 1 6 7 4 0 & l t ; / i d & g t ; & l t ; r i n g & g t ; _ s z x u o t q x C u q 7 j B s u b o 9 3 C G 0 5 z D _ o 9 F j 4 0 D 0 6 n E y k M & l t ; / r i n g & g t ; & l t ; / r p o l y g o n s & g t ; & l t ; r p o l y g o n s & g t ; & l t ; i d & g t ; 6 5 5 7 3 0 4 0 6 0 8 3 0 0 2 3 6 9 0 & l t ; / i d & g t ; & l t ; r i n g & g t ; 6 r k 7 1 3 9 s x C t o q D 1 9 4 C g 8 l K i k 6 L 1 k l T w 2 6 C 7 o 9 H k i w B & l t ; / r i n g & g t ; & l t ; / r p o l y g o n s & g t ; & l t ; r p o l y g o n s & g t ; & l t ; i d & g t ; 6 5 5 7 3 0 4 0 6 0 8 3 0 0 2 3 6 9 1 & l t ; / i d & g t ; & l t ; r i n g & g t ; 9 y k 3 v o _ t x C w g 2 B - 7 - F _ n p D p l M s 4 - F i 3 5 H j 9 n C & l t ; / r i n g & g t ; & l t ; / r p o l y g o n s & g t ; & l t ; r p o l y g o n s & g t ; & l t ; i d & g t ; 6 5 5 7 3 0 4 0 6 0 8 3 0 0 2 3 6 9 2 & l t ; / i d & g t ; & l t ; r i n g & g t ; k 2 9 r i o 6 t x C l o x G o g p b q x b s _ g B z h v D 9 v o C 0 5 r B w q u D x 7 5 C 7 q U & l t ; / r i n g & g t ; & l t ; / r p o l y g o n s & g t ; & l t ; r p o l y g o n s & g t ; & l t ; i d & g t ; 6 5 5 7 3 0 4 0 9 5 1 8 9 7 6 2 0 5 2 & l t ; / i d & g t ; & l t ; r i n g & g t ; _ x q - 0 9 g x x C s r z C 7 7 9 V o 2 _ C r 4 7 B j 0 W p o v B 9 3 m D o - - K h y n P j q v g B 6 x q E 9 v - O 6 0 y E p i 0 H m _ X p 6 r G 5 0 a 7 0 0 D z 6 _ F 5 p r D v 3 9 G h p o D x y b n 1 o d r h 3 U 3 k s M l w j B i _ 7 G k 3 x E h 2 8 D 4 n q K h _ r B x j z B j u u E 3 _ 5 X 8 3 r C & l t ; / r i n g & g t ; & l t ; / r p o l y g o n s & g t ; & l t ; / r l i s t & g t ; & l t ; b b o x & g t ; M U L T I P O I N T   ( ( - 4 4 . 1 9 3 5 6 9 9 9 9 9 9 9 9   - 2 3 . 1 0 2 1 7 9 9 9 9 9 9 9 9 ) ,   ( - 4 3 . 8 1 0 7 5   - 2 2 . 8 5 9 3 1 ) ) & l t ; / b b o x & g t ; & l t ; / r e n t r y v a l u e & g t ; & l t ; / r e n t r y & g t ; & l t ; r e n t r y & g t ; & l t ; r e n t r y k e y & g t ; & l t ; l a t & g t ; - 2 3 . 1 8 6 6 3 9 7 8 5 7 6 6 6 & l t ; / l a t & g t ; & l t ; l o n & g t ; - 4 5 . 8 8 3 4 9 9 1 4 5 5 0 7 8 1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5 0 3 2 7 0 7 9 9 6 0 6 2 3 & l t ; / i d & g t ; & l t ; r i n g & g t ; z _ q w - 0 m 5 2 C 7 v w B 6 5 F 5 4 E p D m m B y 0 I 3 F s 6 B n T s z C y V 7 w B y k 6 B v p O u Q p h B 5 8 B w 6 H 1 1 C 0 Y u T k I u F k i N s y G q 6 C v I 2 p K j q D 2 z I 7 i n B p 9 R q t t B h _ Y r u w B i p D - g H 9 m o B r 4 B 3 t F 4 k B t l u B _ k B 6 C w w D w 5 D r o o B v K 2 r j B 4 j B 5 x a i E _ p n B k p G o V m e p z R 0 s I 3 8 C r z C 6 y r E g 9 b l m X s - a s 8 a t h Y q i a 7 1 E x s F p v F m U h r E 6 t x C 8 i D r 5 - B o _ F p Q x 0 H o M 8 n C g Q y O y j D p k J 5 o C v j K q t C 9 G t k I z j K 3 p B j 7 C x M 2 h D 3 e q p O 0 5 M 3 g C g 1 P k l Q - 9 L H o 9 T z - e 7 o f 1 9 V x - p B j i c o l O 1 g C g F p y X w m X l X m E 3 j B & l t ; / r i n g & g t ; & l t ; / r p o l y g o n s & g t ; & l t ; / r l i s t & g t ; & l t ; b b o x & g t ; M U L T I P O I N T   ( ( - 4 5 . 8 8 8 2 2 9 9 9 9 9 9 9 9   - 2 3 . 1 9 0 8 3 ) ,   ( - 4 5 . 8 7 6 2 6 9 9 9 9 9 9 9 9   - 2 3 . 1 7 7 5 5 9 9 9 9 9 9 9 9 ) ) & l t ; / b b o x & g t ; & l t ; / r e n t r y v a l u e & g t ; & l t ; / r e n t r y & g t ; & l t ; r e n t r y & g t ; & l t ; r e n t r y k e y & g t ; & l t ; l a t & g t ; - 2 1 . 3 6 1 3 0 9 0 5 1 5 1 3 6 7 2 & l t ; / l a t & g t ; & l t ; l o n & g t ; - 4 1 . 9 4 4 7 2 1 2 2 1 9 2 3 8 2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6 9 1 6 6 8 6 8 0 1 4 6 9 5 6 & l t ; / i d & g t ; & l t ; r i n g & g t ; 8 0 4 4 i g h q p C 9 5 0 g B s q w f 7 - 0 J h m 8 r D 8 - 0 Q n 3 t m B 1 w x B z 1 4 I s 9 v B s 3 5 k B g p 9 6 B i 2 l q E n 5 n I 0 v u B _ g k I s 8 s E y v 2 r B l n g M p s j 3 E 1 r x K 9 m v B 2 w y B p s _ 1 E 1 q 5 T m p t k B t 5 m V r 7 1 - B m w k 3 B w m 2 J y n 1 F g j _ E h 2 q N o y t B _ z k M g 1 7 F m p 7 C l y 0 U p v h E y n l F 9 1 h C 3 i 0 G v h j C i t 3 F w 7 0 F k 7 j p C u l g B h 7 y p B n x q I - x r R y - 3 g B 8 2 y V 8 t 5 J 2 4 3 i B l o 0 H t p 0 E y _ 0 3 C y - t W 5 j 8 X 7 j i U t t u S r l j C i 2 t k B 0 n 2 K m 4 o N g z k a 4 g 8 F v v o 4 4 B m - n o B l 5 J 1 n u O i t t 1 B x 7 k f g x 9 U 0 l o J o v z r B 9 2 4 d z l o D 2 p 3 c 4 r l O 4 7 z F t 0 9 C j 3 p F g j 3 B v h h L 5 t o b 4 x 4 E 0 1 u N t x 6 G v y w p B w n g Q n 7 9 p B u 2 _ V 6 0 - M p 2 z 3 B 5 g m w B q 6 7 1 B 2 h 4 u C y _ o C n - t t C g y r H z s t L 8 n 3 G 8 x g C q q 2 g B v i h I j 9 s k B x k p I q s s O j s l B 5 m k J k u m F 6 g R r g 2 K 6 x h B 5 k m D h j j G m 7 f - m 4 C r 7 3 T x h 2 o B z 2 m E x t 3 B x 8 p U p o l C 4 h n N m 3 x D p 5 _ C h i v D t _ t w B 1 7 4 P z r z b i t z - C s i 2 W 8 4 h m B k x 2 S 4 v 6 E r o p Q r g 9 B i 8 3 3 C 9 1 z 6 B n i h B q 9 7 m C o - m T 6 w j D g _ z G 3 m r 2 D k p 6 y D 6 y l z B 7 _ S y w n I 7 r 9 Q 8 i 9 e y s 3 D y y 0 V 2 - q M 5 u 4 K h i s 2 B s 8 2 M v w q K j s x h B _ m 4 N o 2 p M p y 5 U 9 h m F t w t v B o n j I - 5 z F i m w F m 4 5 l B 2 4 x P 3 8 n H 9 3 q i B r r 7 Y y k x t B - g k E v z - E p 4 w B z 3 j q B s x q B l 3 n D w 7 9 D u i x H h u 3 v E 6 r 5 W 4 1 v E h z 0 E n p 8 Q 1 r o P & l t ; / r i n g & g t ; & l t ; / r p o l y g o n s & g t ; & l t ; / r l i s t & g t ; & l t ; b b o x & g t ; M U L T I P O I N T   ( ( - 4 2 . 0 5 7 9 3 9 9 9 9 9 9 9 9   - 2 1 . 4 8 8 1 1 ) ,   ( - 4 1 . 8 1 5 2 7 9 9 9 9 9 9 9 9   - 2 1 . 2 8 7 9 6 9 9 9 9 9 9 9 9 ) ) & l t ; / b b o x & g t ; & l t ; / r e n t r y v a l u e & g t ; & l t ; / r e n t r y & g t ; & l t ; r e n t r y & g t ; & l t ; r e n t r y k e y & g t ; & l t ; l a t & g t ; - 2 4 . 2 9 7 1 0 9 6 0 3 8 8 1 8 3 6 & l t ; / l a t & g t ; & l t ; l o n & g t ; - 4 6 . 9 8 6 6 9 8 1 5 0 6 3 4 7 6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3 1 1 0 9 5 4 7 3 7 0 0 8 6 6 & l t ; / i d & g t ; & l t ; r i n g & g t ; v 5 8 i q r 5 z 8 C j h v - B h i - N l r j L 1 j r D 0 9 r r B & l t ; / r i n g & g t ; & l t ; / r p o l y g o n s & g t ; & l t ; r p o l y g o n s & g t ; & l t ; i d & g t ; 6 4 6 1 3 1 2 6 0 7 3 0 2 1 8 9 0 6 3 & l t ; / i d & g t ; & l t ; r i n g & g t ; 7 3 s k x o r 3 8 C z z 6 E 3 3 2 k B v 0 9 C - _ 5 X 0 7 6 F q 0 V u n I & l t ; / r i n g & g t ; & l t ; / r p o l y g o n s & g t ; & l t ; r p o l y g o n s & g t ; & l t ; i d & g t ; 6 4 6 1 3 1 2 6 0 7 3 0 2 1 8 9 0 6 4 & l t ; / i d & g t ; & l t ; r i n g & g t ; - 1 k j 2 w l 3 8 C l 5 s B v _ _ Y 5 m j B l 5 r F 4 u x B y 5 h B z n N 4 s n B j h M g 3 R h - c & l t ; / r i n g & g t ; & l t ; / r p o l y g o n s & g t ; & l t ; r p o l y g o n s & g t ; & l t ; i d & g t ; 6 4 6 1 3 1 2 6 4 1 6 6 1 9 2 7 4 3 1 & l t ; / i d & g t ; & l t ; r i n g & g t ; 9 8 v m w n 3 0 8 C t 7 U 7 8 z D t 3 o C g l I w i m C x r L x 9 H k _ M 4 4 I w m _ C r q t F & l t ; / r i n g & g t ; & l t ; / r p o l y g o n s & g t ; & l t ; r p o l y g o n s & g t ; & l t ; i d & g t ; 6 4 6 1 3 1 2 6 4 1 6 6 1 9 2 7 4 3 2 & l t ; / i d & g t ; & l t ; r i n g & g t ; w _ q 3 9 6 m 1 8 C 5 - x E m h U v _ I o m O m _ s B & l t ; / r i n g & g t ; & l t ; / r p o l y g o n s & g t ; & l t ; r p o l y g o n s & g t ; & l t ; i d & g t ; 6 4 6 1 3 1 5 3 2 1 7 2 1 5 2 0 1 3 2 & l t ; / i d & g t ; & l t ; r i n g & g t ; g 8 i y 4 n x h 9 C 6 0 2 m B t r w m G 1 x 1 D o 4 Q r m _ K x l 0 E 8 q i M i 1 I 4 w 0 B j 1 3 J j n x C k j v D p 6 6 K g 6 w E g y m E 1 i k B 9 2 V p u j H 6 9 - B - p 5 B m g w C y x a z 5 - F 3 _ u G 6 h w G w h X g q t H 3 6 i C o j B o g j B j g l G 3 j u M t m n W 4 3 M g v l F h t w E t y 5 G j j w D 7 _ x C r 5 l C 3 i m B i j x B 8 j 1 B g 0 6 L x 1 W x r K q v y J 4 7 3 H o l k D z 2 k G k 2 u B 6 m p D 4 3 z G 0 w j C q g 6 H s v t T - n q F x o Y r w T 2 0 Y 6 s o C j j z F j 2 7 E r - 2 C 5 u 9 C k 9 o F r h 6 S _ 1 v F j l h B h 5 3 B v x o L _ z M 4 x s B p 3 g B q x 4 B r 3 2 G 8 x x C l z X 1 3 G _ _ 6 D 7 h 3 i C x g l J z l T 4 j M h 5 6 B 1 i k g B o h m R j - - M _ h o C 6 x 7 C 6 v O i l w F n g L l q Q n l M p h z E x 3 7 B v 6 7 H u 6 0 D v 7 S - 1 k B 9 h o B p j m C h m 5 C r i N p j R 0 m m B h k 5 B 9 q r E 0 - N y o U 7 k u B 5 7 8 L r v i w B 8 u m w J v 9 3 s H 7 k _ 6 d z p s g X l k r 4 l B 6 7 h h C _ v r M q w i C q y l G w _ 1 C i j z E u 8 a _ 4 Q m h b j h O 2 p O 6 7 L - 6 i B v m r E n 5 o B - q W 3 9 2 C 0 o K 7 j X - 9 k B r z _ B v 3 Y x i l E 8 q T x i j D s z 4 M 6 0 y F i r _ F k m S v l n O p - j D x r 8 z H g h j m B 1 _ k l E g s L - s M s k r G l v K 7 - l B 3 1 i B q 5 p J v t M j v m D r 8 d 2 6 1 B 7 2 _ B y _ 8 I _ 5 j U n q v T r _ 3 M 2 i 0 D n h n E t s S g o w C 5 0 a g v q G p 8 r C n 3 2 Q x - 9 t B 3 3 y B 8 k w G t g r P 9 m h E 1 i u K p _ i D u r 0 D 4 - 6 N 1 6 w d y - l L n n 0 C 6 y v N - l m F i u 4 B r s 3 B y o z N g i 7 B 3 x _ D r p p E u i y O 1 - i D y 2 5 I - i p I y t r M 3 - 7 N s v 6 N 9 2 1 G o 5 8 H h 8 - K - g 9 B 7 1 v I 8 0 r 5 C 8 4 x y B k o 2 I x 9 g t B 5 2 v S l w - B - y g I 7 7 o K o 6 h B 8 p _ G l p p o B j 2 - B k 7 m G 4 x 3 C 0 r i f n y p o C 5 5 z N 6 7 r z B 9 s 4 C j j h N v j 4 G 9 l 4 P x w z 9 F z i p K x h 2 O q o p E g n i I p 8 4 n C p x i o B x 0 q E 4 g b k 8 h I 4 m 7 Q 4 _ k I s 7 n F q 2 L t h T _ v 9 U t 4 v F l h T 8 l q G x v k m C i - 7 L h w v G r n 4 K 7 k 6 L g s 8 3 B 3 u u o B 6 s 8 E x o u J t 9 4 I q 0 k U i i u G u 1 r 0 C 8 x w u G z q y l B v m t D y x 8 C j 6 0 G q 8 6 K - 1 w q B n k i C r 1 m C 2 w i W j r 8 Y h s - 1 B i h 2 g B t n h X s 0 k c - g o K m - 2 C 8 y 1 E x i o B 6 1 _ B y g - g B 3 3 k O - h v C l 4 f w i w B z 9 U 0 i i p B 1 s m G x x x T 3 m 0 K 3 m 8 I - l 4 B - s t O y t 8 H 6 j 6 S x 6 2 4 B s w - F m o z F r 2 2 E 2 9 j B m l 4 F x p N s 4 W z p e 5 g h B m 9 s B i j O 3 z - B 0 g y D 5 9 x H r 4 r D 0 i u p B z j 8 N x 6 z N 5 h - T 8 3 n R k p z j B g s 6 g H k n p x G l r _ E u 3 1 - B m 3 g O _ 3 t Z 1 3 - 4 B t k u q C 1 9 _ u E 4 l 0 G g u 5 L u v y j B k s - o B 9 7 s M 8 6 6 B w z k G j p r l D 8 o 0 X _ t _ I w n 4 F t k 0 Q 6 m w D 1 w z M 6 u 6 E g 6 w F 8 - u R m 8 J g i - P n h v M v s m C u C 2 w 0 D t w h c s y y B - q a 4 k 4 B r - _ y D h 6 - B 0 y l E o 5 2 G p 4 i L 5 y 8 D 4 n 9 E s y - Q k m v B k q h K y 8 Z _ p 7 B 1 x l B g 4 i C 5 k I j m 2 Y o k q F 3 9 q C h 1 e j u w D y - j H 2 z w G r 5 j W 5 t t 7 C _ r 7 B 0 y l R 2 - g Q 4 m v b x i 3 E v q 1 X i x y C p 3 d 2 i a - m i e & l t ; / r i n g & g t ; & l t ; / r p o l y g o n s & g t ; & l t ; r p o l y g o n s & g t ; & l t ; i d & g t ; 6 4 6 1 3 1 5 3 2 1 7 2 1 5 2 0 1 3 2 & l t ; / i d & g t ; & l t ; r i n g & g t ; - y - z 5 _ q w 8 C 4 6 w B 1 l t E 7 x _ B n 6 w H 5 m 5 i B y o i F h 5 v Y p k s d t 9 5 R l q l C r 2 5 3 B i l l K o v h C r k r B & l t ; / r i n g & g t ; & l t ; / r p o l y g o n s & g t ; & l t ; r p o l y g o n s & g t ; & l t ; i d & g t ; 6 4 6 1 3 1 1 1 2 9 8 3 3 4 3 9 2 3 7 & l t ; / i d & g t ; & l t ; r i n g & g t ; 2 2 w p 6 9 k w 8 C 4 _ 9 B m g I v p D _ 8 J u p D x U j k B s w g B & l t ; / r i n g & g t ; & l t ; / r p o l y g o n s & g t ; & l t ; / r l i s t & g t ; & l t ; b b o x & g t ; M U L T I P O I N T   ( ( - 4 7 . 1 2 6 1 0 3 2 5 2   - 2 4 . 4 4 5 0 0 9 9 9 9 9 9 9 9 ) ,   ( - 4 6 . 8 9 9 9 9   - 2 4 . 1 2 2 4 8 ) ) & l t ; / b b o x & g t ; & l t ; / r e n t r y v a l u e & g t ; & l t ; / r e n t r y & g t ; & l t ; r e n t r y & g t ; & l t ; r e n t r y k e y & g t ; & l t ; l a t & g t ; - 2 0 . 6 3 3 5 7 9 2 5 4 1 5 0 3 9 1 & l t ; / l a t & g t ; & l t ; l o n & g t ; - 4 9 . 9 3 1 7 0 9 2 8 9 5 5 0 7 8 1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1 1 1 3 1 2 7 8 8 1 2 7 7 5 6 & l t ; / i d & g t ; & l t ; r i n g & g t ; s h y j j i q 2 6 C s s 8 D r 2 9 B h 7 r C r g 0 D q 2 7 j B 9 s i U m 2 v M y y 5 k B 1 q n j C v w i J n k 3 y B 4 o _ r B _ j q R o q 1 E 9 3 8 E l 9 6 g B 1 5 r _ C y 7 9 I 9 l 0 B p n x J 8 8 5 C g k g W 9 l z Q 0 v 5 X _ q i C k 3 q f r g 7 r B _ o z d j 8 - C i 4 u D _ y 7 J 9 7 3 B w s 1 F s 6 4 B l z t N q 8 e v 8 7 B 0 h h C u u r K 9 g 6 l B 3 2 r C 2 x n C v 8 i C p y t J w 6 x N h 6 i D p n 9 B - m n B 2 l 6 H u h l J z 2 o C o _ 8 B j q - C u x r B 9 s 1 C 0 3 j B h 8 3 D r 2 9 C s 0 p C z o q C v 7 u F t g 3 R 5 l h D w 4 p B - i 8 B 3 x 5 B g h - J i p x C z s i C 2 j 6 L y 5 x H v s w a x r h C 3 g k G 6 4 o m B i l k T l s 7 I l 4 - z B w v 7 S h l 3 r B l 8 o B h 9 i H v o k C m z p C 8 o n D g i e 4 9 9 O x 8 i C s 6 6 K 0 3 2 e 0 2 n N _ q g C 6 i E 8 l K j r w C z 0 - B p t g B 7 h 1 I 2 m 8 C n o W l j j E 4 q f 6 3 0 D 5 k 7 D w 8 z P r l y B 1 n k B 3 i r F j o k B t _ 6 I z r i E 9 g O w 0 o F 1 r k B 3 t t L r _ s D o 2 g r B v 2 g 5 U 8 1 5 M n H p r 5 Z 2 m 0 G z k y B w z k D w 4 k D 1 _ 1 z B 0 k 3 K g x h x E 6 m l L 7 m i N - z p j C x 7 h Z z r n H - s 7 E 1 2 o n B 3 8 4 O 6 7 5 g B h 9 1 m B 5 3 w N s h m H h o - T x _ n Q 7 i v H 1 r 5 7 B p 4 p H 0 k 6 l B 6 0 p E - w 4 B 0 4 u - B 1 g _ B u n 1 y B j 3 5 a v u k N 8 r z U 2 x 2 D s k 1 H n z 0 x B _ 7 s M x m i l B 8 v h G 0 k s g B q 4 p I - 9 n M k o y C l i p T 9 v q i B k w 1 F & l t ; / r i n g & g t ; & l t ; / r p o l y g o n s & g t ; & l t ; / r l i s t & g t ; & l t ; b b o x & g t ; M U L T I P O I N T   ( ( - 4 9 . 9 8 5 6 4 9 9 9 9 9 9 9 9   - 2 0 . 7 1 0 6 5 ) ,   ( - 4 9 . 8 2 8 6 0 9 9 9 9 9 9 9 9   - 2 0 . 5 5 8 9 3 ) ) & l t ; / b b o x & g t ; & l t ; / r e n t r y v a l u e & g t ; & l t ; / r e n t r y & g t ; & l t ; r e n t r y & g t ; & l t ; r e n t r y k e y & g t ; & l t ; l a t & g t ; - 2 2 . 0 7 9 1 0 9 1 9 1 8 9 4 5 3 1 & l t ; / l a t & g t ; & l t ; l o n & g t ; - 4 9 . 7 1 8 6 3 9 3 7 3 7 7 9 3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3 9 5 0 9 7 9 7 0 7 0 4 3 9 6 & l t ; / i d & g t ; & l t ; r i n g & g t ; r m h r - _ 1 8 9 C o o n l k B n 8 5 5 H 3 y s F p z v p H r 2 5 B j 7 m r D h l 7 z B 2 1 r l C h 1 k _ N t 4 s r G - r o F h w m D y 0 h C 5 p m m B 4 w _ C 0 m r I j 3 t w B 0 9 - C q n 5 L 8 g u Z i 5 x D 3 w l H u t 4 B 3 p 4 F g q i h B p - i R h v m D k 5 5 I 0 4 y N s l - 4 D r 2 z K l g u i B r 3 g V p 8 i D m l g J h g w M j r r C j g 5 k B j o q C s z 0 B l u v L 7 z k D h 9 z _ B 9 3 p 4 C k j u C s o u C 4 u 4 B m g - K v - 4 v B u 0 6 T n w h k B u 4 o D y u r Q s 4 p E s 2 5 D k 1 7 v B j n 6 B 1 v i H n i 7 o C p g f h 2 0 S j g t C P 3 3 - X 2 p 2 L 6 q y D s h z G 5 5 - C 0 o 8 P t h 4 K x 2 _ M n p - Z u j 2 4 B m 9 q _ M u y n R 5 6 p L w q - j C t 1 q T p r 3 r B - 8 j b l t j r B t p m I v 0 - m C _ k n s D h z y 9 B m 3 v T o t s S 0 v x L z o 8 G j k y K 8 5 n K - - h D k 8 j C y x k B o z j B _ i z R x 5 w R 4 k 9 B h 8 i _ E i i q n C 0 m i 1 B 5 v g 8 S 7 q z 6 D h 9 j u E v x 6 p B 7 x r - E 2 k q m L 1 i - r D j h 4 X & l t ; / r i n g & g t ; & l t ; / r p o l y g o n s & g t ; & l t ; / r l i s t & g t ; & l t ; b b o x & g t ; M U L T I P O I N T   ( ( - 4 9 . 8 5 0 2 2   - 2 2 . 1 3 9 8 2 ) ,   ( - 4 9 . 6 3 3 8   - 2 2 . 0 2 5 9 2 9 9 9 9 9 9 9 9 ) ) & l t ; / b b o x & g t ; & l t ; / r e n t r y v a l u e & g t ; & l t ; / r e n t r y & g t ; & l t ; r e n t r y & g t ; & l t ; r e n t r y k e y & g t ; & l t ; l a t & g t ; - 2 1 . 9 0 4 6 4 9 7 3 4 4 9 7 0 7 & l t ; / l a t & g t ; & l t ; l o n & g t ; - 4 9 . 8 9 2 9 9 0 1 1 2 3 0 4 6 8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3 8 8 5 0 0 5 3 1 8 3 8 9 8 8 & l t ; / i d & g t ; & l t ; r i n g & g t ; 2 t z j t o v 9 9 C n 7 q P 1 w x e 1 3 q 0 C p j - I v p - j C x j r i D s n w N 4 q w 1 B x j p w B g 7 g T h 2 6 C q p 0 L u 9 y J j q 2 d v n z q B _ g - C 9 6 s O 3 m y C z y v D z t 4 Y o 7 3 C 2 0 n U t 4 q L j 8 h C 3 2 8 L m 4 g I 4 r m X x u 9 U - 2 w 7 B y i w J - k p X k g y I j y 5 B 3 v n K l 9 n T 5 4 n C p o 0 R x t w T 2 h y I 5 q k Z o r 0 D w _ x W s 9 4 Z 6 j u C s r - B r q 0 H w _ 7 j C v 3 z H 2 5 m C 3 j x K h q m b 7 k y l C n v w c 4 u z b 0 g g H r 1 k w I 2 t y Y 0 v 4 H l 8 7 G o k i E 4 v g _ B j g m N 1 4 v a 7 j 2 X 2 4 8 c 5 o j g C 3 q u L s _ 8 I z x n y F 6 p 3 b s 1 1 H r p y P j i 4 C 7 0 q D k 7 5 j B k k t R v _ z M g i N k y 5 H 7 0 v H o 3 6 F q 4 i W 7 3 - B s k 3 K k r v B o m j T 6 s s O n v s K q 1 s G r z 4 b 6 s j D 8 m r N q s v C 5 u 2 C 0 z h D w v N 5 _ o F 3 o t D - t g U o i w D r g w C q h 5 C 9 q _ B o z u N _ 0 z I z 2 j v B s m x F m r 6 C n u 5 K - _ 3 W t h g V h m 9 C s 9 2 B y 7 1 L p j g L 0 l x K y 0 i n D w p 5 L k y q M 8 w m p B y g 6 v D u w 1 b n q g f m 7 9 w B h j v D v x w F 9 y v j B 9 q g i B 1 g r s V - q m Z - z u C _ z 1 s B h u o Y i 0 n P 4 8 j H t s k e s 1 u j E j z 7 C x z 5 E z o v H g _ v e x t t h B u l i B h 9 t 5 B p r s d 3 h l 5 L j m l y H x w v u E - q v U w i 8 t B & l t ; / r i n g & g t ; & l t ; / r p o l y g o n s & g t ; & l t ; / r l i s t & g t ; & l t ; b b o x & g t ; M U L T I P O I N T   ( ( - 4 9 . 9 6 4 1 3   - 2 1 . 9 7 0 6 2 ) ,   ( - 4 9 . 7 7 2 2   - 2 1 . 7 5 9 1 7 ) ) & l t ; / b b o x & g t ; & l t ; / r e n t r y v a l u e & g t ; & l t ; / r e n t r y & g t ; & l t ; r e n t r y & g t ; & l t ; r e n t r y k e y & g t ; & l t ; l a t & g t ; - 2 1 . 5 5 0 1 5 9 4 5 4 3 4 5 7 0 3 & l t ; / l a t & g t ; & l t ; l o n & g t ; - 4 2 . 2 0 1 2 9 0 1 3 0 6 1 5 2 3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3 1 8 6 5 9 3 9 3 9 7 8 3 7 0 & l t ; / i d & g t ; & l t ; r i n g & g t ; i 3 9 m g 2 k t q C s l r y B p l 5 V 5 6 x M 6 n 5 J 7 7 z w C s g 3 Y - 8 i Q 2 v 2 U n n m 9 B y 3 4 6 E v t x k B n 1 0 G l u w D g r 4 G w o 3 U y 7 7 K s o w G m 0 x Q o t j F 1 m i B m r y C 4 3 3 - B s - V m 7 - B 7 - g B x 7 n Z g 9 2 H s z e k u s C - 2 5 C 8 n 0 R 6 y k L - 7 r G y n n D w p i j B k v Y _ q w B i h X h l n C r s 1 C 9 m 3 H _ p 0 N t s w D j _ y C _ x 5 D y 1 6 B m 3 w j B 8 t _ B 1 i i f v 8 l E 0 j w C _ x k 8 J 8 1 o E r 1 t P j 5 z i E z j g 5 G x 4 3 u D - k q 7 J 8 g k n E i 3 - J w z 0 t C 2 w - g C 5 1 2 O r u y c 3 r w I q g 3 C 1 - j E o u m E t y l L _ v h y B q 0 p E w s i G s z y L n q q X z q h B l _ x B 5 i p Q 6 - u J 2 3 j B n - o B - 5 z E 8 g 6 D r j h F 9 9 g E r 7 l H p _ _ L y l y L n p - C l 6 t D q r z E t g h a 9 u U m p R - p S 5 k S 0 o m C n 4 r X 7 h l Q k 6 l l D 7 w g l D r 9 7 m E m 9 o - I s j w D w 9 e 1 l w C x 7 Q o 5 Q 6 k n B 8 r e t 9 - B 2 w y V p 9 Y t 2 g J v m 6 F 1 w q B 7 k Y 9 - I 5 y e m v u m C 3 2 k r C 8 2 t l S z 5 x l C z h - P 8 6 q C v y r 2 B s 9 p T w w 1 H i x p D n - t C y x H y u U g r r G h 3 z D m 7 4 B 5 u s Z m r w R r k u L - 2 z H 6 g x B _ q 4 O 7 4 j E 3 z 4 3 K 5 k 9 H p _ v W i v 2 r B z 4 i y E 1 7 7 e w 9 D k 0 g E n q M l m q B t _ M 0 l K k - 8 m D x 1 l b l 1 x p C 5 j s D p w v 7 Q 7 j j k B 5 h 9 D 8 o r Z v _ r _ B 8 h v L y p w W n 0 - a i s m F 1 4 p C 6 x w k B - - 4 Q - 1 k N s p s v B h u w N 9 0 y G g 0 2 I v 7 o K 3 7 l L j z 3 E 8 v i 6 B o _ u F 7 2 x l B 2 q 2 L 6 m 9 N z x r D s v g L 4 w z I u r h I 5 n 6 I h j v _ I 5 8 z x C z x 5 2 C g l y 6 B 9 _ n u B t - x I r z z b y u 4 Z s 9 0 2 C q v n O r s 9 H k i h G 7 n 5 T 9 g i h B x 1 z B t p j I 5 w 2 M g u q N i p Q j o o 4 C i i s D o 5 t 8 B 5 - p E _ s 5 1 B w - o h D r 9 3 C o n n C q x 8 I l 8 2 E g 3 v D 9 q 1 G 8 q 8 U v n 5 E 7 0 4 D 7 v H 2 8 _ C l - n C 5 3 i B 0 0 b j p K i p W 4 9 w F j 8 a y 2 n B - 2 1 B w 6 I w 0 V _ 3 t B 5 t 7 D _ 3 Y w u h B 8 9 s J t h 5 G 3 n 5 I - u M 6 _ j B z - 5 I 9 s m B u 2 3 B v 9 9 T h r o B 3 q o F y 0 b i 5 d r - V o 2 7 B r 6 u f x j v F r y h E j t q E m 0 G k x g E z r O 7 v 7 D _ p j L h u T _ x i Z w n q n E l o 8 c q q z U i l w D u 2 2 I _ g t S s 1 o B 4 8 2 K 8 m _ C u q v 5 B m 4 0 C x i L g r - b l 2 0 E o p g N 9 g y k B t q 3 I l u 5 C w k 0 E z r 3 M s h i Q _ u p W 1 o l L 5 l n d y g r E p 8 x K h j d p r m O 5 - y N v v i F & l t ; / r i n g & g t ; & l t ; / r p o l y g o n s & g t ; & l t ; r p o l y g o n s & g t ; & l t ; i d & g t ; 6 5 0 9 3 1 8 6 5 9 3 9 3 9 7 8 3 7 0 & l t ; / i d & g t ; & l t ; r i n g & g t ; s _ - q q 2 t q q C 1 h q u E s l n g B v 3 j F _ v t g D x n - q B h g i i B q j - G - l - F 6 7 z G g h 7 F - 9 p C n r 8 o B r v m I p - 1 K m j 5 C n 3 0 C 9 k w G r 4 X o 8 c p 3 n D y 4 k C o - v D u y 7 m M 8 7 z G s v h r F q 3 o 5 B y m k B o 1 T z 6 d 7 z v B 3 n - t n C j 4 1 S 8 y 0 7 E 1 g 1 C 8 i n E t o 7 C - - h B s x j g B 4 y q I u k 3 C n u 3 E l p w F n 8 T j 9 l D _ z - C 8 _ m B j y w D r q m E z 4 3 G 2 r g G z 0 0 - B p n 5 g E & l t ; / r i n g & g t ; & l t ; / r p o l y g o n s & g t ; & l t ; r p o l y g o n s & g t ; & l t ; i d & g t ; 6 5 0 9 3 1 8 6 5 9 3 9 3 9 7 8 3 7 0 & l t ; / i d & g t ; & l t ; r i n g & g t ; h 5 9 4 k 8 q l q C 4 l 6 N 0 k 7 I k k 8 W 7 i x E x s J 0 _ u B 9 6 g C g x l D k s G o i 0 C & l t ; / r i n g & g t ; & l t ; / r p o l y g o n s & g t ; & l t ; r p o l y g o n s & g t ; & l t ; i d & g t ; 6 5 0 9 3 1 8 6 5 9 3 9 3 9 7 8 3 7 0 & l t ; / i d & g t ; & l t ; r i n g & g t ; 6 k i 7 r z x o q C r j Z k 1 i C 4 x 4 Q x r 5 V j m 7 Q w _ y F 2 y u C v m X 7 s F j 9 t C s 1 9 C j p 0 E m j J 7 _ N i v i E p _ r M k 2 r P 7 2 i p B p 3 q D 4 g h E 4 p z P 7 y - B k _ n W & l t ; / r i n g & g t ; & l t ; / r p o l y g o n s & g t ; & l t ; r p o l y g o n s & g t ; & l t ; i d & g t ; 6 5 0 9 6 9 1 0 1 5 8 7 8 6 7 2 3 8 9 & l t ; / i d & g t ; & l t ; r i n g & g t ; x z 4 7 z 6 - 7 p C q z t G 0 2 p B j p t C 4 k _ E m y 7 Z 2 w 0 N - y 0 K p 3 - I 1 r q D 6 j s I 7 - l d k 4 1 t D x k t 1 B 3 p n E p 9 r L 0 t 3 B 5 y v V g 5 8 S y u h G m 6 p C 7 s 7 Q t 1 8 e g 4 7 f h w 5 T _ 0 _ D o 9 h M w t 3 Y p 7 x 2 B j 0 l E 1 6 s w C 3 o y C q 8 7 K 2 j x D 0 4 o m D x n y M o o t H t n y h B n z n T p 6 j n C j 0 9 r C u g l H g v _ L r p _ G y q s K v z u H q m h x B h 7 - C 7 2 x J x t y X r 9 H 2 r o P o p 8 Q i z 0 E 5 1 v E 7 r 5 W 9 t 9 v E u u y H v 7 9 D h 0 o D 8 j r B v - m q B q 4 w B w z - E g h k E y w 0 t B s r 7 Y _ 3 q i B 7 n p H 3 4 x P n 4 5 l B y g v F j 0 y F 4 5 h I p i q v B x 9 k F 9 q 7 B 7 r p M p 2 p M - m 4 N v v u h B j 9 o K s j 1 M i i s 2 B q _ h O s p u i C q j 3 3 B k r 7 l B 3 l m G p w j j B 9 o c - 3 v 0 C w v q E 9 m k 0 C g - P 1 n m y H o o z I h 5 P 9 v i y F q 9 w Q - 9 1 C 2 v r 3 F t 6 3 F u 0 o g J q 0 m p B j w b j 4 2 U n t t k B l m z E 6 - o C w - 2 8 B s o i a l _ k Q - t v z I 4 3 k I 6 1 r H x g m k U h z y h B n v w a o w 7 L 8 j W v z v D r 9 u Y 3 9 6 s C y 1 g l G 7 u g N 3 9 7 M 8 x 4 i B z z 0 K r g i s B n o s T 1 z x G u _ v q B h l k K 7 6 2 9 B u 9 0 Q l x 6 C 1 q 5 V i 4 m g B i x 5 w B - s - C p 4 m 7 B - r t B 3 r w H 5 i 0 k B k p n E 5 q 0 W 2 s v G r - N o 9 n C x 8 _ r B n 9 x Q l - p K 6 i p C n 8 6 4 B 9 7 0 B 8 5 4 9 B 9 g n I 5 k q G g n 7 B k 0 6 M 6 v x T 7 m h R l _ 7 g 0 B - 6 8 t E j i 1 o o B k 5 j B n k 3 D h r 8 K i 2 u H 2 p 6 W 6 s q l B 1 l 0 C r 0 5 h C l m 6 h B t p z e x - z I v - u H m 4 z e 8 k X h y M 6 i 2 L w 6 q m C u 1 q w B 8 3 S r 3 o D 3 u z x D s z y j B z n 4 P n x 8 c g 3 5 P z _ j i D n v 6 H l 0 6 G z 5 l K q s u M 0 s v y B 2 n j 2 B 3 l i p C i 5 z z C r k s C n _ e - w g o D 8 s s M m m i F p 2 t B 8 z n D 0 h o D - o s k B - s H 6 6 Y y 0 v D 0 k g F h - r C _ m z C 0 - 1 X w 6 j C g _ s B i s K v _ k J 9 k 5 F s 9 q R s 8 o C 7 w k 6 B 6 u 7 L w 6 q j B r v 4 K 1 i - T 2 v x N 6 p k G 6 j 1 B w 0 i B y 8 k B 2 i X 8 l o B 2 p X l l 2 B s 6 p E _ 6 l C p q P 3 5 m B k h 3 B i u J 0 i z 8 J x 0 o b k - x p N s _ 1 O _ g S 8 - l B 1 5 M 9 7 R 7 u 0 e 2 u p - E s i j B _ x o K k 0 p F r l 9 D t p m C h m l C z 2 0 f _ 1 r i C 0 l 2 E r x 2 C _ - j F m 0 w T 3 h j n B p s m K u 8 i I k 7 5 D 4 j u D 2 n 8 B o 1 k B i k g C w 5 r Y p 9 0 I y - z B m 2 x B o 1 k D _ y b k z m D 8 4 q I y s - M l z g C _ s n Z 4 s 1 H _ g r Y l 2 t h B - o n d i z k p B n 7 9 B 1 0 q l C m 1 g 4 C u s - C o m 9 b v z M i w - i B m 9 c w q k S s u z Q q k i g B 9 u w u D l 7 b 5 p y W k x u z H k z n D l 7 I s - t U p x r d g 5 i 4 B j 7 6 Q w n 7 V r _ m H 2 n H k u p B 6 _ 4 C - i s C v 6 7 v C o m p E m r u O n 8 5 5 C i r V j 4 g j C n v - k C 0 k 7 k B 1 q 2 C - v 4 R 4 k 3 M o z v I x 5 2 L w k 6 K 6 x z J p g h j C 6 3 1 K j 1 3 O - 6 0 R h 1 p G g z 6 X 1 1 p O i v v C 6 n k G 0 0 d r y u B n q 6 F x x u B i 2 1 C 7 o w C 6 7 i Q 8 8 p G 5 0 3 L x u Y o u - E 8 r - F & l t ; / r i n g & g t ; & l t ; / r p o l y g o n s & g t ; & l t ; r p o l y g o n s & g t ; & l t ; i d & g t ; 6 5 0 9 3 1 8 3 8 4 5 1 6 0 7 1 4 2 6 & l t ; / i d & g t ; & l t ; r i n g & g t ; i v 9 n p 2 k q q C v h a 1 F - u C t 7 D z f v l B w s I & l t ; / r i n g & g t ; & l t ; / r p o l y g o n s & g t ; & l t ; r p o l y g o n s & g t ; & l t ; i d & g t ; 6 5 0 9 3 1 8 7 2 8 1 1 3 4 5 5 1 0 6 & l t ; / i d & g t ; & l t ; r i n g & g t ; 4 7 2 k o q u o q C o 6 K x F _ o P 9 7 C 5 l D - M 5 G 7 J 5 J u C 7 7 D & l t ; / r i n g & g t ; & l t ; / r p o l y g o n s & g t ; & l t ; / r l i s t & g t ; & l t ; b b o x & g t ; M U L T I P O I N T   ( ( - 4 2 . 3 7   - 2 1 . 7 0 5 0 6 ) ,   ( - 4 1 . 9 9 3 8 6   - 2 1 . 4 2 8 5 4 ) ) & l t ; / b b o x & g t ; & l t ; / r e n t r y v a l u e & g t ; & l t ; / r e n t r y & g t ; & l t ; r e n t r y & g t ; & l t ; r e n t r y k e y & g t ; & l t ; l a t & g t ; - 9 . 6 6 2 0 3 9 7 5 6 7 7 4 9 0 2 3 & l t ; / l a t & g t ; & l t ; l o n & g t ; - 3 5 . 7 3 5 1 6 0 8 2 7 6 3 6 7 1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3 9 3 3 3 0 7 9 5 9 4 4 3 4 6 0 & l t ; / i d & g t ; & l t ; r i n g & g t ; h 5 k v 9 1 0 g o B 6 n 1 v D m _ j j B l r r q E 2 u _ l C l _ 5 1 V 4 n 4 C r p h e r g - n N l q w 5 Q u z 8 D 7 s H 3 g r y X o 9 0 j I i p K i n 7 8 B 4 k w X y l 0 9 C y 5 8 T 6 7 - 0 D 2 m 3 5 B p g 1 y B w 0 X o y u q B 8 h z k G q 7 y Y 0 3 - e 7 u 0 z F n v w 0 B q 2 2 l N 3 - y Z 1 j 7 P r _ g y U - t w B z j U m 5 h v R 4 r p h D _ 0 u B 7 v u r E t i 9 3 I y 5 5 F p 4 r R 0 r 8 h M r r s n C s 8 o u C 0 j r B x r w 7 L w s m y C z 9 k B p y k u C n k s 8 D 4 7 0 v C q 5 z B u r v 6 B 9 r i 7 C l 8 j B n z 3 2 E h r 3 C 0 7 u m C u g _ l C y 1 q H - q n x C p z x x F v q 5 G m _ p J - 3 0 y K g 3 z s C s - i v B x y k 6 C u s l C g 2 5 X j 9 g S 2 p g l D m 5 l f p u 5 p B z 1 _ 3 B q i w X 7 k 4 6 K _ 8 l l B t g 8 o L h l l D o i 2 t D 5 o p - I 5 v z x B x q j 2 B l n y x J h s r J 8 j v n M 1 h r Y z 7 c k k - l C y x 6 x H h 5 f u n t m K p 5 4 z C g l z J 4 n x _ J j i 5 9 C t 6 d g 1 I x y 8 5 H h x 8 k E 8 o h N 0 2 n c h x 0 2 E k t v r C g r 0 D p 3 6 v C 9 k y k F y o t M n 0 o i C n i 0 P i 1 l n G p j p C n i n m J 1 u - u C v s 5 I 2 2 t p T 3 g s R l t 8 M 3 v q 7 R p x v j C q x _ a 0 z q u I t h i v N v w 5 T x n s T 9 j x 1 K - m 1 h F 0 3 y G l x h 3 J 3 p l s F 5 9 r R l - y y G x 3 i 8 F 0 2 0 D _ x g p E i i u w B r - u J y i h m C 1 2 4 i H x 7 y p B h l 3 w B k 0 I m r 4 k D s w i 4 I 1 8 0 J k i 6 p D v 2 r 2 E r y i U 4 2 2 _ E r 2 4 z C 2 5 - G q 4 1 4 H 3 9 y q C 1 4 l c w k q L - x - 8 B v w k y G 8 k 7 8 B j 9 k B u s 6 Z 1 1 x i G j 7 h 0 B u h 0 6 C p v 4 R v 6 q 0 C u 8 3 x B u 9 5 Q j 6 w 0 B k o k f u l p Q l 0 z 5 D h h x y E s p s M w r g 9 C i 5 8 s C 4 _ h 9 B 4 3 z 0 B y y 4 D u r k V m u 3 F 1 s m z F t t 7 k D z 5 h B j j 5 U h 6 8 k D 0 5 8 8 B x z 0 l B 5 n x v C 7 4 q K v g m d 5 r D g g q w D x t 8 s B q 8 h 9 B v 7 _ E n w o p E - o x v C 7 o z q C 0 w 2 R g - 0 - J 8 7 7 E 4 0 t z F 6 0 n B n h 1 l B n 3 7 s B z 8 r 4 C - H j q h H x z z I 0 p 0 0 B z p i f 2 w i 9 B m 0 0 l D y f 1 6 - p B h x 8 j G q v r 4 B _ x 6 M z i - W 8 4 3 m C k 1 I t _ n p E y g x 2 E l 1 6 C 4 g y - B s h u 6 B 3 k 9 l I y z 2 C t 3 9 h B u x a t - k w D 4 0 t z F 3 8 m Q 7 8 g Y q 1 u B g 9 0 k C q - 5 6 E 7 5 E z 8 i m C 3 r 9 p D 2 l D s q x 2 E n p r Q m p u q D 7 o x s D _ 0 7 j B t v B 6 t y Y o o x m E 5 3 - l B q 1 v C v 6 6 B z - a n s - u C s o 5 s B 3 k 5 v C l k 8 d s r p r C 6 w l T 0 o x 4 B o 9 s 3 B 3 0 x s D 9 4 w v C p k m b g u o C 8 8 5 O l 7 6 B o 9 s 3 B r 6 o 3 B u g F g 8 7 o C 5 j 1 t E i j 6 k B q _ 8 B q x s 3 B t 0 o 3 B z 8 g r B p 5 V z 6 t C 1 y s j B 4 9 v j B - k r 8 D n 9 u i C 4 3 T 2 4 u I n h 1 _ C 1 8 i g F 8 n 1 P x 8 5 6 B y i 7 i D q y p m F 8 0 _ D 8 v 0 n G 4 6 j v C k n z E 8 n o - G z t u t B 0 q p f 0 - p X _ m o l D 6 _ o m B _ o 3 r C j l n C o l l m D _ 7 o l C 4 6 b 2 s l 4 B 4 r 9 3 F 0 _ R j g t y B o w 3 7 E q x q C q n n p B 2 9 v k I 5 8 4 r B g s o I s v l j E i h 0 f 0 8 1 i B 3 m v p E 1 n i D m i j i G _ 3 k S 6 8 l _ K q 0 t E 8 s t 2 I k s o h L h j z s B 8 q x j E 7 q k C y k t 5 B - o v W 5 3 6 5 D h n w u B m p n w H 1 y z _ B o q h k C o u 0 D 5 j l _ B 2 x 7 x C k z _ 8 B w i p t B v j x 8 G v y 2 O 7 h k 0 G 5 g t D u g t 4 L 8 i _ 3 B h y y l L 6 4 E y p n r D x j u i K 9 1 j J _ g s _ C 1 z 2 q B k _ 8 4 D 0 w 0 J 5 t 9 2 E _ k l t D 3 k s B k 6 y P z m u w E l u 0 7 B 8 w s o B q k x y H x 6 x R 9 o 6 4 C 4 h x r D v m e 3 3 g g M 1 5 w D n q x l L j j 1 B 4 9 o L h q 6 s E p 8 0 d 4 l j s B - o 6 F 6 z 0 O 1 i x X r m q b l l 0 J s 1 u b 4 g 5 S 7 8 w 3 E l k 7 X x l M 6 0 n 8 E s 8 s G - i 4 T k g 3 0 B 0 y - o C x E m - v O _ - n F y k g l C 3 m 0 S 0 p w s C x t - l B w 8 _ K y r 0 - C 9 v q o B s i h 0 G l 4 6 U w t 9 D n m - s B s 2 j i F n i n C q h k k B 5 u _ 5 B u 6 - M 4 l m g C n v i D v 2 0 8 H p w 5 q D o 4 E u i r U 6 n 8 0 N s q Q o m g n B q w s 0 G h 9 i L o 2 s B l o 3 E 8 n i 7 B q 1 s y C 2 p s L 8 3 _ m H - n c j h s i O z 8 g Q s j v z C 4 u q B i g i i T - _ l K 0 6 t K p r - 1 B v x z x D _ j v B - p i t E _ g u h C z w 5 J 8 5 s x B 9 0 3 E x v o 4 B s 7 t J m 8 z 8 D y - r - B n 9 0 O i q 8 2 C 3 - g 1 E g Y h 7 5 r C u o 3 m D 7 u m B 6 8 v 8 F r k p 1 B 5 x g r O 5 z M z 5 1 p B w - _ _ C x - 5 7 C v l 1 Q 4 u r r F - 0 I k o l 9 G 6 z 9 y B t 8 p 9 C s n 5 I p 1 0 l I 8 h 4 i H 2 t w w B n 3 k r F 3 8 y 9 B - 3 0 Z 7 i s B g v z 2 G l x o j B 5 y w g C z 8 - i F 0 0 - b 3 q 2 Y 2 2 y f 6 j 9 a x w h B 3 7 _ q E 2 2 y f v 6 3 v B 5 9 p 5 F 8 x k w D v - i o B - q 2 R 1 h 5 r M z i 9 q B o 7 w C u 6 j w H z - l 8 D _ - g t C z l x v B h l r 1 C g r w b 9 j 4 c 7 w t 3 B 1 7 4 - D 8 1 6 p B j n k C n h y t H v 2 3 B k 1 w 4 I h x 9 G - s p d 2 l 4 r H 0 j x H w p i _ C y l m b 3 j 1 1 D i m n W m - z 9 G 6 r Q t s 0 g I 9 u 7 C v y i p B 7 p i t E 3 t - J w l k u C m q 8 C x 3 u - E 3 5 8 p C j v 9 l J 9 Q w 4 g H - _ l I m o 3 r H 0 _ m D r u o C r 8 r y E - i j q B 4 r u z C m g 4 B v _ 1 i J 5 s 6 a j 0 1 F o o p 1 C q y u K 9 z 6 o D m x 2 c r u k J 4 v 9 L 3 y j z F - 3 t J g t h q B 0 o - n C _ 4 y 3 E u 7 v 3 F v o t C 8 1 - j B 7 x _ q E l 8 g G _ q t q I 3 s f 3 7 j h G 5 o q h B y w o R 9 h 2 m G 4 r 9 l E g h g 4 B j m - F k k 2 s H x q v q B m m p g E 8 i 4 o C 6 w s o D h 1 3 q B x r 6 t G p f r _ w 1 I 3 4 6 0 B 2 m 5 6 B p 2 Q 0 j t 4 K 3 k _ E 5 r 7 w E y j a 8 z y t I 6 6 h m B 7 7 4 5 F t s z m D o y K 1 8 8 W 7 v k s G n i 6 Q n t N w 5 8 a r v o i P 1 7 p I n 2 u s E h k u g L 2 v 0 r D m 1 n o B t 0 m w G - w d 5 j l s G l 6 j x C p 3 0 L g w 9 u G p K l 0 0 1 I - q t N 0 4 P k r 9 x L 0 r 0 C u y v h J g 7 r Q w s w j E 6 t w 0 E - w h i B k o s E 8 x q m J - s 8 U p z 6 q D 2 j h M u 2 0 t K n o 3 p C u q - B t r 8 t B 8 2 1 T 5 x r g D 2 w - O 9 8 t b 7 v t U n i v w B h s p t O n i u 1 C 6 u o - B o o r w B 1 q z R n _ 3 n G 3 2 6 8 E 0 v 8 G j h - i B 1 1 - z B g l g R 2 x o t D q t 0 u B 6 z z g D k x B 2 s v 2 I s m 6 U p i 2 x E - 1 7 H n t w z F - 6 z J p 1 2 6 F 7 l u Q o h l v F 9 z t u G r 9 1 z C 5 t 6 q G 2 2 8 t F 5 t 2 B w h u 2 C w t - g J p o 1 C w k l B 0 m 1 g E _ 2 - y E t g o 6 H 1 9 0 t B 5 n t 7 I n z r G z u t J p r t 3 B q p 7 o P y 4 B 7 h 9 u C x 2 n F i g w k I q 8 w y B 8 6 v Q x 3 5 t G i 5 C z g s l E k z l g C 5 - z g H 2 o 7 8 C 2 m p p D u 1 1 C g 0 7 v G z r s g B g s n 0 N y 7 6 P k n 1 W k 7 5 x B t k q m B j 2 y D _ v 3 i D i w T 9 o w - C h 8 7 C h 3 i 6 C 8 _ u r C q m 3 2 C z r 7 G m - 9 B _ n g 1 G n p o t B w t 0 Z k h o q K k q L 3 o z 8 C _ 2 n z D s h g B r 6 l U g k 0 j B u r w l B t _ q h B j g g 0 B m J 8 8 7 6 B m j j 7 B l g m Q q t 5 o C i q g x B 6 n i h N p 5 s S k p a 4 t s t E 3 h - w D y 0 j l B 2 X _ 3 h i D q y j N z g 3 z B y y u s B u 1 1 N 7 p 6 w E x r u F 8 t - 4 C 4 o 0 U w _ _ W 8 - 2 P i 4 q F p x u 7 C 9 w 1 z B j v n Y i m 7 g B u n k x D 8 x o J o 0 7 M x 7 w o C n z y b - 8 s k C l i 7 i P o n 7 g B k k s i D q 7 m e 8 - v V l 6 t 5 D 1 y 5 y H u m y N t 3 u a l _ q - D 8 n s w C v 1 3 2 C 5 k G 6 6 4 z C s 0 7 F z 9 9 o B y 7 m m B 3 y 8 k C q - 7 a t u m t F 4 9 w C t i m i Q 5 k 9 m D w u p S 6 k t p H s 2 i t B i k r P m w 8 C o g 5 _ I u q i f y i 3 Q n 7 y y B w 9 G w p 7 b 3 8 0 r E 4 3 j N 9 l q 4 B h k j v B z 9 y b o u q I 7 t q J 5 4 _ _ D h h 6 E g m 6 T h 7 h - B _ 7 r J z 3 i j C 5 q m q I l p r 8 B p 5 o V q g q s K 1 5 m r I w n 0 v B 8 o - Q h x k U u t v 8 B p w k 6 G _ 3 y 1 E l 1 g 8 Q u x n k D j p 7 U h x y _ B 8 y p 4 E - - j b m 9 k x D z 0 w w C i z m z C 2 p m _ I 9 r g s H - 0 _ v B i q i U 0 m l u D 9 g 6 l K j 5 1 O o 2 j H s 0 0 Y 3 g i K g j z j F w 9 g F h 2 y 7 B l x C 6 w 9 7 D 1 o t 7 D n _ p s B x l 2 C l g C u 3 2 u E n x 7 s C y 0 g K 5 s d h 7 0 7 K r N 0 6 h B 5 h h B p 4 8 l D x 1 i 1 K 4 y w J v 1 j D h u _ u J 8 v i u B 4 p k r D 7 u 7 3 C 7 m L - r n V g s 8 y G 8 C 5 5 u o F 7 t o x C g 4 4 - D 9 i 6 U y w - p C j g 1 O q g 4 g D h z 6 s H m j 6 a - u z 2 B m y r g C k 1 r G x 1 h 8 B o 0 r k F p 3 v m B y w - k C 6 h t g F k g Z _ w t M 5 j o o B i 9 9 4 C 1 8 0 E x y n q B j z g j C 0 1 a x 1 z u G 4 i k i C j o o W q q t z M h i 3 B w r m T 7 5 w R p l 1 4 C l _ Z 2 s t s E 9 r o i C y y - k H i n k p E l 3 v - B n 7 L r z y q I 5 5 o m B 6 q 7 _ O x j 9 H 3 j p D r w p p E k z v 1 E o h l v B w z q x B 8 r o i I 8 y u w B o t i u C p y G r 3 z G w 9 N p t _ n H l 4 r R u 7 r p G 2 j 5 S _ 2 i 7 F w m v W 5 j g h E g u j 1 C t g h q B s 4 n 2 E 8 3 2 O 6 i 6 K 5 y h i J 3 g t z E y B y w 5 g B v r n q F 7 i h r F z g l C w s y r B g v w t C r z 2 8 J _ i 4 v F z 6 u 1 B u 7 i k B 0 t y z P w q t i B v 8 u M w p j 3 D g x i 6 C u j t v E t n - _ B 6 8 y i H _ 0 u I _ r k w J 9 - 8 U v r m l H p 7 u 9 H p 6 h n B 2 q z G w 5 r r B i y y 1 F 5 w 7 K n r y - G y 4 2 j B w t i - D 3 y y s D w p w p D _ g 5 B 5 w k w C u 6 3 V h w o p G w q 2 7 B 2 1 - a - k 5 h B g x 5 - D m z l 4 E j m s P 1 s z h B q r z D 0 2 4 v E 6 j Q l h 4 9 B x 2 j 6 I 2 v s B p v l i F q x z i B v n g 1 F v k 1 n B i j 3 k C h n 3 I 9 u _ h H 1 m 0 I r h - G p q i e 1 0 u Z j q s b 1 k t k F 9 p 6 o J l t z r B 9 y q i D s - 8 D o 6 i 3 S q 1 - d i w 0 h c o p 0 W 6 u y 7 T n _ o g D _ z i N z v m C _ 3 7 0 H _ 5 y i K j r x 1 C 6 5 J i 4 i D 6 m m 7 B w 8 l 2 C _ o k B p i s C g i 2 3 D v z y x B 8 9 v C r 9 z 1 B - j _ k F 2 8 F 8 g B 3 6 2 8 J 8 5 x p D r 5 s U u z 5 r B 4 h 6 l I k x l F v v 2 3 I m _ - O j l 6 0 B 7 m k 0 B m D - q p k N 6 3 v I n l _ 3 F i 5 O 8 v 4 g H j m v M 9 y r q D o 9 z _ B 2 5 w q P 2 x j B w 1 m K j r p 1 E h 3 3 z E y y D k i 9 s I u _ p N s s j _ C g t - - E h i J u p q Q 3 l 3 l K y 3 o C j 9 4 7 O 7 m y 0 D 7 r s m C t y l L 7 6 z I p i j U 3 4 n E r 5 5 o B t x s q B 5 y o s C 6 _ 8 J h m p s D j u D h - k m F r q n B - o x j G 9 l s h F n g 3 E _ v 9 K k z n o K w t r h D s _ 7 h B - 1 K w n n h I l o l 2 E n _ - 2 C k w _ B w v j J 5 3 R 5 u k y I _ z 8 W 8 x 3 w J h _ 7 8 C w w i 1 B o 7 s E m q v w C 7 l g l C z j P 3 3 x o H _ n 4 g H 3 4 u n D 1 o - 3 D t x s c 9 2 9 5 E l i x i C - x 8 B x h 4 9 G v p h q D 1 l r 7 B v 5 k 8 D w 7 o D g 1 q - E 3 9 o r C r p l f o l n r H _ q q h B 4 w 4 C p 1 j D p 8 z - G 0 z t 7 I u 8 F 6 u k q B s j 9 r F 4 g t D 3 s 8 M y t m y C z - j r C z s 7 v B 8 p t L n w v x C 4 m 1 f 7 6 4 w B 8 o 6 s E i h n h H j z p B t 8 q D w 0 6 O u _ k v B z 2 g 7 H q q 8 h B 9 3 y M z y i b t 5 k 5 G 7 m _ D 1 r s l F _ 7 k x C s o r r M 5 w 8 i B 9 o v Z z 0 7 x E & l t ; / r i n g & g t ; & l t ; / r p o l y g o n s & g t ; & l t ; / r l i s t & g t ; & l t ; b b o x & g t ; M U L T I P O I N T   ( ( - 3 8 . 2 4 1 5 7 6   - 1 0 . 5 1 2 1 4 8 7 2 8 ) ,   ( - 3 5 . 1 4 7 5 7 2 9 9 9 9 9 9 9   - 8 . 8 1 5 1 6 0 9 9 9 9 9 9 9 9 ) ) & l t ; / b b o x & g t ; & l t ; / r e n t r y v a l u e & g t ; & l t ; / r e n t r y & g t ; & l t ; r e n t r y & g t ; & l t ; r e n t r y k e y & g t ; & l t ; l a t & g t ; - 2 2 . 0 6 5 7 1 0 0 6 7 7 4 9 0 2 3 & l t ; / l a t & g t ; & l t ; l o n & g t ; - 4 2 . 4 8 6 4 0 8 2 3 3 6 4 2 5 7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3 7 5 6 6 2 6 0 2 5 8 4 0 7 6 & l t ; / i d & g t ; & l t ; r i n g & g t ; h l y j 9 r o m s C i k 3 T t h m Y w x 9 P 9 u r J k v 4 C q 4 g L m _ 0 F r r 8 G h s s n B w j O 2 r v B y 5 _ D t _ 2 E h 1 g m a m w h k 6 B v n M s y _ U s s i h B q 0 4 K v 1 4 L g 9 v B - w q F y x x C s z l a - t i I r r n b 5 8 3 Q t - 8 H v y k C 4 g 5 B 8 y 4 C 7 3 s C m s f h 3 y e r g h K - 4 r L 7 u r L n 3 2 G 2 s 3 B - z h S x s t D s k j E o o V v 1 7 O x s j w B s 0 p Y 7 4 i G 5 5 k G q t _ H 7 z h V 8 q g K o j o Z r l l B 7 1 w V 2 l 5 a m k 9 Q n 2 j F r 7 5 2 B w 8 0 F _ j 5 Q w s o G r m _ F p 0 n I 5 r m H j z 6 J 9 5 7 s B 6 _ h - B - j F q 6 0 u T s t 5 m 3 C i 5 2 N 0 - m 7 j I 2 4 w 7 R 6 y t l w E y o q k D 4 n 8 l C 1 l 2 f 9 w t b z j g _ E 3 k i r H t o x o D 8 h 8 4 B r s o j B j 0 z h H 4 g 6 P 6 _ 2 e 7 3 5 b 1 h 0 w B p i i h B 4 5 g c p k t a 1 q q T w - 8 L 4 l z 7 D 2 l r 0 C g w 8 V 8 j 7 J x w 1 H s s q B s o g C _ x j E 8 9 l B x i s F 3 7 r C w 3 - H r z Z g s 1 L 4 i n G g 4 t X m k _ f j 1 i E 6 5 r E 6 - - O x y o G 7 h q C 6 k 0 G k 6 _ E i s K o l 8 F z p 5 C 7 g m u B k u 2 B _ y h B i 4 u J z h k j B h 9 9 i B 5 5 8 P v u p F - l h I z 8 q G s 6 x D 3 s o C 2 y 8 C n u w D 0 y o C 6 u u G 1 8 j Q y 1 c 3 6 j J o y r O i 6 1 D 1 y y F 4 n 5 I 7 g l W 1 w 2 D y o o F 4 q w B r x 5 K 1 x m B _ o w D 9 5 k f - 5 1 G g q o F 9 w u O o 8 z H 8 - r R n m v I s 4 0 h C r 6 _ B 6 j k G w y g D 1 - g q B 5 u 6 N 4 x o H w 5 n I l r 7 V 9 x w N o t 2 E 8 - q J s - x F r u w Z s 7 k G _ 3 l E 0 x o O n p z e s n Z v r w Z v u j r B u x - D j j j B j m x y B h r _ B o - K v 0 i i B 8 k s K 3 _ p y B s _ j V y j h G - 3 r Q 8 7 _ N 1 h k B t k c x 3 8 D - y 4 J _ 6 6 E j 1 7 F - k o G 5 9 k F 7 k m E l _ k M u h 0 J - r _ C x 1 9 _ B q 7 i H u i x X & l t ; / r i n g & g t ; & l t ; / r p o l y g o n s & g t ; & l t ; / r l i s t & g t ; & l t ; b b o x & g t ; M U L T I P O I N T   ( ( - 4 2 . 6 1 7 3 7 9 9 9 9 9 9 9 9   - 2 2 . 1 6 3 9 5 9 9 9 9 9 9 9 9 ) ,   ( - 4 2 . 3 4 6   - 2 1 . 9 0 7 4 5 9 9 9 9 9 9 9 9 ) ) & l t ; / b b o x & g t ; & l t ; / r e n t r y v a l u e & g t ; & l t ; / r e n t r y & g t ; & l t ; r e n t r y & g t ; & l t ; r e n t r y k e y & g t ; & l t ; l a t & g t ; - 2 3 . 3 9 7 6 7 0 7 4 5 8 4 9 6 0 9 & l t ; / l a t & g t ; & l t ; l o n & g t ; - 4 9 . 0 8 2 0 8 0 8 4 1 0 6 4 4 5 3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6 4 3 9 4 3 4 7 3 2 1 7 5 3 8 & l t ; / i d & g t ; & l t ; r i n g & g t ; u - 9 9 j 8 y w g D s s 8 S m x v S g 6 o o g F n 1 k C 9 4 m r D j w q o D s 0 x C l 4 6 C w x p P s o g J 8 t s I 6 w - 3 C t 5 0 v B z l o L w k z M _ 9 6 L 4 6 k Q q y - J w 8 2 n B r s x H r 0 o D z 3 5 B v 7 5 M l x 7 J 0 u m f - t v G 1 P j p 5 B g 6 _ C 7 j i J k l 2 J j s h K p s 8 C j v q m C k 4 n B _ 3 r K h _ 2 B i z 8 D m 8 6 U u 9 3 x B i t m w C 2 j j L w u v D l 7 8 C p _ _ K 4 s j G m t 1 l C x m u B v 0 _ k E - 6 3 J 6 q 8 T p 0 n p C u 1 v a v 1 r L m 3 s E q g 5 J y 0 7 C i 8 u E 0 _ t O 4 7 v J l 8 - c 6 _ k Q m t q R 6 9 z 7 B s 3 u a m 6 1 f n 6 v R z m 8 X w _ u I h x 9 - B o 0 8 F 9 0 0 E t 8 _ h B t _ v E m _ i Y q q _ L p p 9 B _ x o a o 5 2 n C 5 9 n 2 E u l 7 C 6 m w H _ n o V 2 1 k M w q t 0 C j l u S v z s O k u v H m z z X j t - m B x j q V p m h I g v 4 B r x t J u 4 9 L g n 2 D 9 t 7 I u 6 k Z v 9 5 K 1 k 0 _ B 2 z x c 1 8 p c 0 9 _ K - p 2 x C 5 q _ P p o t K h 3 _ G 9 8 7 B l - u C o h 2 M h 6 z K o k x C k 0 s Y o p x C t 7 _ C i y k M i u q D 2 n v G 8 9 - I h - w B t p v k B - u j B _ h q H 8 h g L 1 z f r 3 i N o 2 5 B 5 _ 9 M v 6 - B 0 _ g N r _ 7 C 4 4 g C 4 q v h B - s 1 C p m o D w i x I 0 - h C 3 j 5 B u 5 q S x g y C g x h H 0 o x C s n y t B 2 3 n g C - v _ Q u m i r B 6 i 2 t I 2 o 1 2 F 9 h g _ C w z 3 S 6 u r t H _ t z 3 C _ - l O q z s L - s u s C p r 0 H u l p r C j p o j C 2 8 x 2 O 1 v v l B s h l T z s 7 0 D u 8 q 6 C l x 2 I 7 5 z 6 N p i 3 t F k 4 i 3 B 1 h 8 7 W 9 g w q C t q v s p B v 8 h o L 3 z w 0 J 3 2 g Z 0 k 0 _ G 9 8 u B 1 9 y U o h n 5 D o _ p 8 C z s 9 j C o r s U _ y w l B 2 3 s D r u - l B 3 9 h Z s l 4 0 X o t u G n 3 k 7 C r r _ F t s h T x _ 7 E k l v q J x i g J 4 w _ 2 B k z m K j p t W 4 z 9 K k 4 s e g j q g B 5 2 h R 0 6 o 4 E v 4 h z B x i 5 b q y i i B 9 z 4 y B 9 9 n U j o 2 C o 3 x F u s 0 R s k l I p g _ D r q 8 c 6 1 w H 6 m 7 D q y 1 B q r 5 L q x n E m s 7 O 1 y p b 1 i 1 B 4 9 q D g u j C o n p C s 3 6 a 1 h 8 P r 6 y e t o n Y 7 q m u B s l 0 J v s 5 d k t z I q r 4 R l u x C 1 9 w O p u z u B z w s d - t o a u 8 j S t 7 k I w 0 v K 4 4 y K 5 h s C m m s F u 0 q J s 4 7 M 6 o 0 G - q 2 n B k o m e 1 v i D j 1 j C h i x Y u t 6 Q m z 1 a s t w 9 G 7 o j V 8 v v W 8 5 2 l D q p z U n x m I n l z h D q s y L 8 7 r T 1 - l D 3 q _ B u 2 4 I m _ 5 b 5 y 6 P - _ n C - 9 1 z B m 0 z C z z 1 C _ 3 y H l 0 8 Q v g q J _ t y C 3 m 8 p B 3 6 5 C m n m C 4 x z G h _ 8 H 1 u l C x u y J r 4 8 B x r 1 K 3 r f p o _ B v m - G 8 _ 1 F r u 8 B o t q C 3 t y D m t 3 C i r n K h j l C z m 9 X u 3 _ G 8 1 q J 8 o t B u 5 m E r h 4 D m _ s C m k r C - k i G 6 o q C k o x B w 9 1 B 4 z - B s 3 7 B o n 1 G v t j C 8 n 6 C k w 9 D 6 l k G j i 7 Q v 3 v C u y w B 8 h 9 B x y 8 B k n v C s n s C h l l C w _ Q 6 g h C w Q 2 s x B x _ j C l 3 7 F h h i B v i s C u 3 u B _ 0 x C 8 l r H 4 2 y B t 8 m H 5 m m F p 3 h C o _ 4 H 0 6 t B q x k D z h 1 E 8 9 i D o 1 2 a - w r C 9 g i D k p 8 B t z s C 3 - l D r 4 1 B i n j C i p m C 3 l n C q _ h I l r 5 J 6 t y C _ t j D 3 - 0 B x w r B j 2 j D m 5 r B _ r 2 B h 8 k F y - h I 3 w i D m w h C k o h C 7 1 q H 5 t u C q x y C x l z B u 7 m C 1 3 8 C 4 8 3 B r - p C - 0 5 B s z w H l i o C n x 2 C n 8 - B x y 1 Q 0 l 3 G l z i H h o x B l u 5 I 1 z r C z _ j C 5 y b u u M m z n C 2 y q B 7 n 4 H t 5 8 B y l 1 d r y l B _ 6 y B g g 8 C z o p D j u 4 B 0 i 6 B z l m B i s _ H l w n B _ n 9 K 1 5 g H l y j C p z 2 C 0 1 h J 7 g 6 - B 2 q 1 C 6 4 u B 6 j y C t 8 s C p k 7 C l u o C s y 4 C j _ q E v i v a j y 3 B u 3 2 B 9 m 6 B m 5 w C u 3 n C t n j B y 8 2 H 1 j p h B m 3 j E 5 8 l J q z j E r o g D n l h C l y 4 S 3 1 t H g g _ J 7 1 3 C j h 8 B x z 4 B x 5 y B - s y J w y 3 J 4 i g C y 5 p B k 2 9 D - w 0 e z g w B r 7 j C g y u G 0 q r H - h p D 8 g r W 2 _ x C - l i C l s p I l 5 j L 5 9 v H & l t ; / r i n g & g t ; & l t ; / r p o l y g o n s & g t ; & l t ; / r l i s t & g t ; & l t ; b b o x & g t ; M U L T I P O I N T   ( ( - 4 9 . 2 2 3 3 7 9 9 9 9 9 9 9 9   - 2 3 . 7 0 2 7 0 9 9 9 9 9 9 9 9 ) ,   ( - 4 8 . 8 2 3 0 6 9 9 9 9 9 9 9 9   - 2 3 . 2 4 5 4 6 9 9 9 9 9 9 9 9 ) ) & l t ; / b b o x & g t ; & l t ; / r e n t r y v a l u e & g t ; & l t ; / r e n t r y & g t ; & l t ; r e n t r y & g t ; & l t ; r e n t r y k e y & g t ; & l t ; l a t & g t ; - 2 1 . 6 8 7 2 2 9 1 5 6 4 9 4 1 4 1 & l t ; / l a t & g t ; & l t ; l o n & g t ; - 4 7 . 2 7 3 2 0 8 6 1 8 1 6 4 0 6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8 7 8 9 2 2 7 6 5 0 4 1 6 7 6 & l t ; / i d & g t ; & l t ; r i n g & g t ; k 5 q 1 n _ j z 2 C - 3 p 0 B 8 q q z D p w 4 R s o p K p i i V q q l R g 4 j z E 9 x 7 O k r _ X 8 - y J 1 5 8 L g y 0 S m _ n H k w q o E l i s o B i w g I _ y 4 D o 2 3 L i w s J j g q t B m 1 w 7 C y m x B 4 i _ E 6 4 z N x 6 4 M w 6 9 E y y - B q r s K n v x H u r r C h 6 u N 2 h t h F _ - - G 1 _ v U h i n M 2 x i D - s i Q s - 3 b i x k D v y Q - _ l F _ g i K v i 8 G 3 i l D t j p D 5 t v J i 5 5 C r i q G v 2 1 C z 0 g B g 5 r D 3 u w I q h 9 B 7 u s V 5 k 4 X o 8 0 B - m w B q 2 x O 0 r y B y h S z 9 O w 7 5 E j s 1 D 9 g i I q h - C u n k B s v k N t s 3 D q k 7 C 7 5 1 I h 7 h C t t P t 7 f m w Q m 1 I m h O p y S i i r C q _ S o h y B w l R x - D k m k D 6 w g F s 2 Y 7 y g B y i 2 B y v N 7 6 H 1 4 t C w p L i 7 l D s l V - n o X u 2 J k m k E p 2 n I k n r B 6 z G o 9 g B l o 2 I x 4 p G s 0 p C v 5 r H 1 i o B p u s H s q l B r x S 9 i 7 B p n Y h w o B z k u D u s l H 6 w k M 2 u _ N g 5 o B 9 8 y C 0 m o C u i d 2 y O x 9 t D q h q L u y u k B 6 _ w D z l 9 g H v i v C x s 2 9 C u s 5 C j 7 p L 5 i s i C t i 5 D 5 q k O v 8 0 W n 9 r D p - o B w 7 x N q 3 h f - 6 _ i B g 1 m a _ - 2 I s j 6 G _ z 8 D i p q v D 3 8 3 K x 1 n L r 4 m N w k y 0 B 0 w 7 W 0 g 4 B t k z W w 9 g O 4 6 1 d y - j F r l o D - 3 2 x C h p - p C 3 6 r v B r w _ B s 3 m 9 C 1 7 r I _ 4 k u D t i w N 7 n n S 2 o Y 8 u s C w 6 - Y m k g R 9 s m D 7 q z v B 4 k i O s v j c 2 2 v o B 8 7 s N 7 8 4 Q k 6 y N t 4 - l B l y m K _ 8 l B z v u C z 7 - i H j w p D k h t B 7 g l E s z _ C i n u B 1 - 1 J 3 x - K j 3 t D z n - 9 B 6 l z J v j m o B l u 8 a m 9 j D 8 8 r O 2 x n f 2 1 5 v C 1 _ i h B p o t G - p 9 C 5 v 4 D 8 4 y C 8 x o X 2 p j C v 5 h x B m 3 n K s 6 - C u p i i B t 1 p F x y l D 0 k 8 B q t v F t o 1 K 3 n j J - t 5 a g p w B h w 5 C j g p M z k u U 5 5 m L n t m i B o i s b o u n X p s n H n j o M x j 1 k C z k v E r l 5 s B 4 x 5 p B _ l 7 F 8 p r d k 4 6 J 0 t 7 S h v h M k 5 7 P q n i W o o y N s 9 x 2 B u r 0 Y t n z G 0 p _ G 9 q 5 Q y m n W j k z g B x 1 l H r h 7 N w w j M y z q m C 5 2 m L p z - v B p j m G 8 9 6 S y m p B 8 m 5 L - j x E o 7 t N 2 4 z m B w 3 t K x 7 i S l 7 u I 2 t y M g q h q U x h 9 r B n s m B q m t 0 D v 2 8 r E 5 _ k i B 0 7 0 W - l - G x q 8 L z z o F h r _ G - s z I w 0 _ y D 2 0 j O v s h o B s 8 v m E 1 g y J l u 5 R o z t H h - 9 K i m 5 i B 7 g 8 P 8 3 3 1 C q j g v B 6 l o L 5 y _ i B z 1 2 C l m n c 0 1 j i B - q 3 T z x s k B s v - c z y 5 R 2 p _ o B y 8 z g B i o n E h m p r B w 9 o O 6 _ r h B h s u O _ p v b s t - a 6 s 3 0 G 6 s 8 S w 2 5 8 C 8 5 8 i C 5 _ 0 G h s p S 6 i q - B q s p q B z x j D 1 i z h B w - s L _ 3 j S u j 8 n B t m t h B g v j K m w w h B g q q b m j 5 D 1 h 7 B & l t ; / r i n g & g t ; & l t ; / r p o l y g o n s & g t ; & l t ; / r l i s t & g t ; & l t ; b b o x & g t ; M U L T I P O I N T   ( ( - 4 7 . 4 0 0 4 2   - 2 1 . 7 5 7 3 2 ) ,   ( - 4 7 . 0 8 3 0 3   - 2 1 . 4 4 3 3 8 ) ) & l t ; / b b o x & g t ; & l t ; / r e n t r y v a l u e & g t ; & l t ; / r e n t r y & g t ; & l t ; r e n t r y & g t ; & l t ; r e n t r y k e y & g t ; & l t ; l a t & g t ; - 2 3 . 7 1 2 0 4 9 4 8 4 2 5 2 9 3 & l t ; / l a t & g t ; & l t ; l o n & g t ; - 4 6 . 8 5 7 5 8 9 7 2 1 6 7 9 6 8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0 3 9 8 2 9 3 9 9 9 6 1 6 3 & l t ; / i d & g t ; & l t ; r i n g & g t ; m p 2 5 5 z 5 y 6 C 4 u U 6 k f s 1 y E 9 k u H 6 x G y 2 S 9 C 0 t D 0 q B 3 h K 1 B 3 r T 4 a 6 y B - 3 C h o C s h r B p q M 2 5 K - r w B w j W - u B l 1 P r j R p I k _ p B g R u E 5 O 2 i I y - N - m Q x j H t _ E l 1 G q g I o - F 3 Q s 2 b r l B i X 3 k g B m w B 6 r M l p F g C t g T 7 m I q 1 F j q G t r G k 2 S - j Q w n K t i O - z c 6 2 K 5 p O - X 5 s E x 7 R y 6 K 7 o H 4 w G m X s q D p j I 2 p a t 4 a t o B 6 _ E 5 p M 0 8 N 3 O 0 1 J r h B _ h J 7 z B x 6 a i B 4 C j j B 1 F z o 0 B p S s x B 7 3 I q g H h - P l w P 5 - C t 2 j B 9 B 1 X n q 2 H s X 4 S u g I k o C s g D x y E - 8 S p H j 4 F n k C s G r z L q U n y j B k 4 T m x B 4 m J x p D o h C h m 0 H i 0 K i x C 4 l k B 1 m M 9 u P y 4 N n s C 2 2 q B q k p B 9 w M 3 u D w n B h m l C m 0 V o q H s S 8 W q 8 x B 8 4 C 7 j C 8 1 B 4 B 7 i F i h D 8 u B a l m B g 0 N i T u s J n 9 P c v n N y p B s v C l w O 9 e p l I 2 B z x D S q b 9 p B 7 D z k D t s E 4 r K k b r q B l i B 3 7 E 7 I 9 _ I d 0 K y t E u 0 C 0 t B u s K N w 1 R i - C _ X y B m 2 E w 5 G h - B p g B h 5 W i 5 I - M 5 2 J w W p 9 L z s V 4 0 C j o E q P 6 L w D n M w W 4 j C 0 l D - w B 9 1 G j B 3 E o D 8 F u v C q n B 6 - C h B o n B g G y H l C V y B - a x b g Q i Z v 2 G o v G 7 0 H t U u B i D y B j E r C h B n E 5 y E t q F 8 p I 4 0 D 8 K t G r G 4 6 M o n B t a e i S N g q - B s B x B 4 6 C 4 B 5 s B c n H q i C 0 n E h s D h h M u i B l _ C p H 9 C 6 C 3 B k B 5 H c t B I o C 6 w H W n m E z B 7 q E 6 S x J 4 B 4 O w X 2 I k - B n m D 6 D q a i R 4 J r L l 0 B o I w D r a i I G 8 D 4 D g B m G m X o r Q z f l N g d p a 1 0 B w - F n 7 p C h 0 D y 2 f x i F n W 8 7 L h 6 o B l w D 9 9 D x r R _ H x 8 C 3 7 D u i B 6 0 N m O m t R w 7 D y 7 m B t X q s C g 1 C m 3 H l G z j E n 9 O h 1 - C X r k F 7 2 g B l L k p e z 8 I p 1 x B q q t B 5 q D U S 3 g C q y C l k D j k B _ h E r M k O 5 u D V 2 H n c j Z v X 4 J 2 t B 4 _ B j v D v p F y B n G j e s 1 E r F 9 7 E h 2 B s v - C s 4 R 0 k 5 B s _ D u b y C k a g D s K 5 k D m h C h g G v k E l 3 x C m s 2 B y s E 5 k I 8 s I 5 7 E k i F 2 v B l z B s t K k l j H x c w x L x j b j n O o H s 9 D 1 p n B & l t ; / r i n g & g t ; & l t ; / r p o l y g o n s & g t ; & l t ; r p o l y g o n s & g t ; & l t ; i d & g t ; 6 4 6 1 1 0 7 1 7 8 3 9 5 6 6 4 3 8 7 & l t ; / i d & g t ; & l t ; r i n g & g t ; o v n j 5 8 4 v 6 C z _ F 0 o E 7 i F 1 W p r G r r G 6 g h B x 8 B w 5 D 1 w G w q P l r J r 6 B w z p B y i B Y x E 3 y B w h D g g K o 2 D t a y F l m W J 4 L w K v g I y m B s n B 2 K 2 8 B v Q - D n w H w S 6 K 8 b k 6 B q h B j T o z E 9 O 8 U 4 r C 2 7 B h p L H 5 P & l t ; / r i n g & g t ; & l t ; / r p o l y g o n s & g t ; & l t ; / r l i s t & g t ; & l t ; b b o x & g t ; M U L T I P O I N T   ( ( - 4 6 . 8 6 5 5 9 7 9 9 9 9 9 9 9   - 2 3 . 7 5 3 3 6 9 9 9 9 9 9 9 9 ) ,   ( - 4 6 . 7 7 9 2 3 9 9 9 9 9 9 9 9   - 2 3 . 6 9 1 6 9 9 9 9 9 9 9 9 9 ) ) & l t ; / b b o x & g t ; & l t ; / r e n t r y v a l u e & g t ; & l t ; / r e n t r y & g t ; & l t ; r e n t r y & g t ; & l t ; r e n t r y k e y & g t ; & l t ; l a t & g t ; - 1 2 . 9 7 2 9 0 0 3 9 0 6 2 5 & l t ; / l a t & g t ; & l t ; l o n & g t ; - 3 8 . 5 0 1 2 3 9 7 7 6 6 1 1 3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8 7 3 1 0 7 7 4 3 4 0 1 5 7 4 8 & l t ; / i d & g t ; & l t ; r i n g & g t ; j l g 7 w 9 s l 9 B w y x r B 7 6 7 x L 5 6 7 x L 1 3 m b x 4 r g J w 0 x 0 I l 7 1 s B r 4 - O k l - y K y l - m P k y 7 B 0 1 8 q E r g 4 z I o u w 1 Q k 2 o z B w i 9 r X z q 5 I p 8 t E u 9 v 9 Z q k y - B m 7 8 K 8 s v 7 F i 2 h 3 D m n x 7 G 3 5 h v F 5 2 p i H n j l j P 5 n p i B q v l B g y h o e x h v l B 4 7 g 8 Q q - w D o 8 4 1 E v s l r N h h - n H n 3 8 L 6 0 h o M o k r Z o h 3 y X q 5 h M _ p 8 l J u u 8 2 E n o 7 1 B j v s p L 3 i U g j 5 5 T 4 3 p 3 J 5 5 0 4 B M _ x j q Y p m 5 p C 7 o i J i v j 8 Q r r 2 q E 7 s 1 u H 6 g g - I t 9 0 V n 2 z x H r m 7 c 7 1 i W 8 o o _ f y m D 8 - - r E 5 8 y z M 0 h j c 1 7 k z B u 6 _ 6 R i l H r 4 4 n M i 6 h l F 2 u q H z i 7 c o s 7 W 3 s 5 z X g l 1 K h 0 D 3 1 h 6 T z h 4 l P 1 m 6 J n u n w K 7 y r a i q 9 k L q 3 s C r o z 9 8 B 5 g y p B y u g u r B 7 4 n 7 K 7 4 n 7 K 1 n s 1 B u w 9 a - k 9 9 B h 9 z s O 4 l p s O g h j 9 F v t g p B 4 i 3 g F m 1 0 a k 9 o g K k 9 o g K k 9 o g K x 7 x g K k 6 T w g n p J 6 C m k 7 q K v 8 6 s K 9 - t J h r 8 l R 8 o _ M w 2 6 9 S m 6 n D g v - q L r 5 s _ M n i 7 S g s l g I m t h 2 G z _ s o B n j r _ P 4 s 2 _ P z D y h q q B z p 1 z F 9 y 4 k L 9 - - i L 2 J r 2 9 i L 2 l t h P 5 9 6 K 1 2 9 y R z i _ p B 2 4 t T g 1 k p K 4 5 2 p K p 3 t p K g 1 k p K q g 4 w C u l 9 q E v 5 q y N k p r G 2 - k h R 8 r 3 l N 4 8 9 I z 1 v m F h 8 1 t E 1 j w n T o 8 k s L h s 1 g B s _ 1 v F 2 - k y C 4 t v 6 L 8 h 2 4 D 1 8 4 p Y g x 6 p K x l 9 1 P k - x 1 P r j 9 e 7 p v B j k l x F p 0 2 i D 5 q p 8 C 2 2 y s B 1 6 t - K i i 8 h F n m y r D p 1 5 T 3 _ o v T g i s 8 B 9 3 x M 1 _ 3 m J h h m s E x - t 5 K p 2 z w j C v t s _ C k 6 s j X k 1 u B g 5 z k B o m 3 o I j 1 p E 5 p 8 o J s 8 p y H 0 9 n H 4 2 j n T _ 6 4 B w p _ B 8 4 3 o I i h q C l z 2 z u B 9 x 8 C 0 3 g 3 K u r x 7 M h w 7 7 M y 8 4 B o u o C 8 7 s - O j - l z T h o p 7 B h o 2 s J 2 6 i _ B 0 n 5 u G w 9 x 4 N 5 7 1 v H g 0 C 4 t 4 1 B j s r i b x u 2 S j 0 p 2 T w 0 k j I h y 9 B 9 0 v D 8 2 p j C o z 1 1 M g t 3 b m h 6 x I 0 8 l j E r 5 u w Y v i 7 X q 1 w i B i t 9 w G h 1 u m R 0 p y 1 J 9 8 t i B 4 9 i m R t _ j t D l k - t E - w 6 n N l k Y 4 l p s O i w 1 K s 2 6 _ G r y g 2 J 2 4 3 1 J n - u 1 J 2 4 3 1 J i 2 5 j D l h 0 _ C z 5 _ - _ B _ - 0 p B 8 h h g I l p 3 D q v r 6 K 9 h 8 _ M g 4 s 7 z B t g m H w 0 8 4 J 9 h 8 _ M k 8 x _ M 8 n m - M q 0 m C 6 9 r 1 z H _ 8 t h G v j o 2 4 C r _ s 7 J l t h u n B o s i k I i 2 0 C h i v B k 4 2 t P x g _ 4 R 3 1 y w E j t 3 s C n 2 i 4 J p 0 m D - p q 8 H _ w r 4 J 8 w r 4 J s z y D o 0 x 4 R 6 3 4 u M 5 7 u t B y w o y G z t g y C l h p o M l h p o M k _ y o M 3 v x B 1 9 m 6 K 2 x - p M 2 x - p M i t z q M v 2 n 9 B 3 o 2 l F x l u 0 G i 0 y s B r q u j O s _ 4 j O w 2 j j O 5 4 1 q L q h 8 E r q u j O 3 0 g u 4 B r q u j O r k m F l 3 p o L 3 l x W t 0 1 q K _ v i k R u p 4 g B w y g 5 J n r s W y l i 7 D 7 s g 6 K 9 n I t w g 2 J p n 8 _ J p n 8 _ J s - z y B t t 3 w F 1 m q n P j 9 H 6 y 6 x O y l - m P _ n 1 n P 0 _ g J 8 8 i x C x y 9 - C r k _ 4 O j t h Y 3 t 9 h I 3 h l t N 2 q t 9 K h 2 j E o 8 6 Z 7 7 4 o G w l _ g L - 4 0 g L w 2 x i D u - s s G 5 p J v g i z D q g 8 7 H o t n K o j 2 0 T 4 j h H 7 0 q 1 D o g 9 Z w _ _ 9 N 8 r 5 W 2 v 1 S v _ w o K k i m a 3 7 p i G w h D w 8 m 2 N 4 2 l - D x v r C r v 8 u T z y 3 r D h 9 C g 6 2 4 w B 1 o n w B u x h g K h h l 4 E z n 9 m E o s g 6 I k 7 _ 2 H x g 3 V o s m i G w 7 p m F q 5 q g C 1 8 4 p Y _ i 9 5 K w i z j E 2 4 F m 6 k q N 8 u U p i 6 0 M w r s K v o 5 x E - 0 r q S r t I 8 r w X - - 5 _ N r - v y D h p 3 4 C 7 7 k - F k u 6 j B t 2 4 4 O z l p - H o z G 1 t E 8 t z c h s z _ Q _ u 7 l H r - w p C w 6 6 o D z n 1 T 9 0 3 2 E y x u 8 R 0 o f 8 7 0 o I 0 w z J l p 9 r L 7 _ i B u - u 2 C 4 5 h R s 1 r 4 P 8 6 g I k v - l D 1 4 q h B n 3 y r B n 1 m g X s n 2 C x r 4 0 D 3 v i 8 E - h j x L o 2 s U n 5 h i R g s k D j 0 2 I 3 m u k I i 3 3 F s 6 r t Z t g 0 O g l 0 r E u 5 s 3 D 0 _ v 2 G _ s x g B i q 9 k L m k e 1 1 1 z J v j 6 g H v t i o B r y w 6 L 4 i 0 7 F n 1 8 k C i o y x H j 6 j 9 E 2 z w d m 8 w v L t 1 8 j B 0 w 9 1 I t q w G j y 2 R 7 z k 1 T g q k 3 E 8 u j j E 1 n n g B 0 1 - 4 I o 7 t f 3 u 7 p D w l m m D j j k 4 B 4 y v j F r w 1 l B s o m m I y m i y P u _ g J 1 l y h N v 0 s a 4 o d x t 1 - V 5 n k w D 6 t i C r 8 s m D 4 k 4 1 K h 3 u P 8 0 5 j N x m 0 H u g 2 i I 7 - t o K n 2 g j D q l x q E w u L i t 8 o U i w j n T r o 0 B y 1 v n V o 1 o c q _ h _ B j v 9 3 P i 6 u 0 C z v 1 - E u j p I 7 1 0 x V 5 s 8 7 K w 5 o B _ 4 q l D x 7 p y N 7 5 m g D 4 9 4 Q t r q o M 4 5 g 4 D 9 3 j _ E o r 3 Y p k o t U q 4 u 7 F q t q 7 I s m S p 7 m x G j 4 r u V u _ x _ B _ 1 8 u K j 8 I 8 g u r Q q x o r C 0 9 - K j w h 2 U 7 9 l F - 0 w 1 K r q g p C 5 w 8 _ K j t M x y 0 1 N p s g n M 1 9 4 8 H 1 0 t u D 9 1 C 9 z t k J v x x h P - h p v G 1 k r u H y 6 6 3 P u 5 z C 2 5 l i G t g k j B 6 q 0 h M 4 i s h B g w _ j B 0 2 i j E o 1 u 0 E j s 3 k K 4 u p S o g 9 Z 8 r u k Y m k b 1 z 0 v M 0 _ 0 5 K r g L p 3 z w F x s h 4 N 3 9 l c 0 s 4 8 Q s z 4 c y y 9 9 E x y 0 1 N n s y 6 B y m i y P x _ B s z 5 5 K m g j O 7 l 4 - U 5 j l D i 4 3 - E h i 7 m H 0 x 9 R 0 n 1 g T z g 6 q F l n 5 C - q l q F 6 2 9 w K 4 o m b g l m - B h 1 q s F 2 r k p G t t x u F z 3 9 C r x r j G s m - 0 G - w z l B s _ 9 k H g 2 O 7 n 2 o D t y q n C h _ 7 L r w j 6 C 2 t p 3 B - y 1 p B 5 m 6 3 B q y i m C j h n 2 C j l k f j 7 o 4 B 3 r t w E l 0 9 x C _ o - W w p w O g w o 2 D o 0 y E g w y 8 D w 3 y g C 6 t t Q 6 o w x G 8 - h R 0 s - e 0 4 2 p O k u v H 3 i v 3 C 5 q 5 5 H - n k I o l _ F r 0 8 7 C u x m m O _ D z 7 p p O x x w T o p 9 6 B 8 s u p F r 3 h D v _ 1 l G _ 0 x g C o x 6 3 B x 7 j r C 8 v t i B 1 i g T x g j p F 0 t s 2 C v y w D l - 2 N k h 0 V - 3 u 2 C w g h F 5 6 q v C - 3 u 2 C u 9 z o D k 6 w u B n h 5 t B 3 k E n 7 t 8 D - n j p F 8 _ t o E t s k F z 1 4 5 K p s V k t 9 8 H 6 k q 1 C p h x H - l r 8 C p k k Q l 1 z 7 J 6 0 G z z j 2 F v - 3 2 E p y s x B p 7 i B 3 q l 4 O 8 n 2 8 C z z s e j 7 t 3 M z u u M 9 8 2 S - t 8 i F p y l 0 D u 4 9 i E - 6 9 k I 4 2 3 t U m z 2 _ O n z 5 p B 3 i w D - i x 1 N v 1 m o B r h o m B t 7 t p H z _ h y B p z i j G h j s m E r 0 v h C y z n o D y h 1 0 B 4 5 5 0 F r g l t B v g 5 4 E t t q t q C k 8 m s E n n 5 5 I 0 n u K 4 q O j 1 4 v O h r 6 9 D i - X t 6 2 R - l j 4 B m z l J s o I o q i v E m h q N o g j O 2 v 5 x O u r l l C k s y V j r v 4 I o y k o K h 0 q F s 8 x - I w z 2 n B g 2 5 p G w s s N w 2 1 k D y - k j B n o k m C 8 7 3 8 H 2 z 8 p E l t 7 E l 1 9 7 Q k 8 k q B _ 8 - m D x 4 z q I p r s 6 G 2 1 4 D m h w H j z 9 4 G v w w r D r 7 O z y u y B 1 t x S l j p C i w k l I 4 r r q B r y r i C t 5 1 p C o o l g D 1 4 m F t p z 5 H v y j 6 M j x 7 p B v q L o u s 1 N w k g n E 3 4 9 s C 8 t h h M i l i t C r w s s F s 3 1 4 E g i h i E t 2 o Y i h 0 r J 1 m p n H z 3 l 0 B k n g t F o 6 v w D l o r 1 D - o 8 7 E 8 h 9 F _ h z F 2 o v 2 K z 8 1 3 J 2 p q q m B k 3 i v O r _ O q r o 3 f s y E p j g n B w u - _ I z m o B 6 8 3 W i u 1 4 K 6 w m j G _ v 8 s C 6 y C g 7 s i S r 4 l p B 8 g x 7 G m i 5 2 F 9 r y x J h h 7 4 N q 0 i k D s g z r Z 7 t s G r 1 4 g e t 7 0 Y s u i 1 B - 3 2 9 M j s 2 h C p m 7 q U q x w 7 C y m m j S 1 p z 5 D 9 7 5 w D j 3 7 2 D - 0 g s I i x 3 q G l 1 y q T l 9 6 g B 5 1 v 5 Q p 2 x l C k h M 4 _ m x j B - q M 4 _ m x j B h r M 4 _ m x j B k h M w 1 9 q K 0 - n 5 E r 5 r 2 C h o 2 m K p l r s X x p O k r p p W 4 _ x 3 L s 4 7 V s i 7 L j 4 v o Z s i _ x B 3 2 3 o O v j v i P 5 h g q B j 4 v o Z - 0 _ j B s r g F 9 x j w O s h n x K p 5 2 q E 4 g o 3 Y n x h E 6 x 4 r c 2 6 r 8 B 0 j k 0 P 1 v 4 z J 6 0 2 _ E h 5 i m U q 0 m E 7 k 7 F - z 6 t Z y p o 0 E i p o r I i 9 u t W u v i D - z 6 t Z 3 8 7 k F p z - 1 H 7 _ z w X 0 y m B h 0 6 t Z g 3 r 2 F - 0 6 h H 6 v i w K o 1 5 w C x 7 3 K - g s _ O x 0 1 4 T z 6 o y B 8 u t m K k i p 4 T q z 2 2 D - q t r G k i p 4 T q l q 4 G 9 t m t D k i p 4 T u - - 2 K 7 4 h s B p m z o B u i y _ K n l l h Q m t 8 F y x r 0 T 3 i 4 0 T i 7 0 D j n 5 4 Q y x r 0 T q z 9 m B j _ _ i L 3 i 4 0 T m 2 q v D g 4 9 x C k m v h B w j 1 9 V 7 8 7 m C h r 2 m K t r i _ V t 7 8 R v w z v P q _ l 9 F s n i l E 4 x g E g z g 5 Y g 5 q - F n o m t G 5 u 8 m U p 0 0 J g 2 G 9 7 8 n f g w o c g g 3 h U 3 y 1 F 2 q - g H w u 6 k C u z v U n j h z B s _ m v B t z z B - 3 4 j D m y i u I h q N h 3 3 x F j o u O u h v r M s z 3 D 0 h - W q z o h G m l 8 7 H 2 - y P r 4 p J v v v 0 I r E _ o j 6 K - o 9 c o s h F 7 h p G q l 1 7 D 7 9 l D z q 4 y C 5 h l Q 3 q q r J 5 4 s J 4 p 3 C 4 9 s 4 B 1 _ h s E u u s C v z g 3 G 7 s x g C g s l c w 4 j W p 8 0 W w 5 7 n B l i u G l q i 5 D y w i l B z 5 i h B z 6 0 Z y 3 S 5 9 p Q g t r M y y z i J x x w p D 3 2 r D j p - Z t 9 x u C _ z 8 v G 3 0 q _ B s 9 l 6 K 3 0 q _ B 6 j z I q z o 9 B y j D 6 u j g B j m v O x q 3 D 9 t s h D 8 2 u f 4 r j X z o k B i v 5 r E 6 o 7 S t 4 i k B _ n h q B u t 7 9 D n 4 5 s B 9 p W 2 0 j D v j - k H 1 j x Z v 4 g y D y 9 p g E t 8 F 9 z x h P q 1 o F o 8 s O _ m 9 X 6 p F 9 n l h B 5 m 9 e p 5 t r E 2 2 t G 3 m 4 E w v o B 8 _ n G 1 o i u F i h h M l 4 k q B p j q 5 N 7 _ m I j 9 Y 0 l l j E 2 s g T 4 o s l B 1 9 3 Z y 4 6 0 B g n h B l m h s B 0 r z N _ 2 8 a 4 t z y E k s 3 J - t 6 s B y m 6 7 C 5 0 S p 7 3 D x t q R m p 2 E m 1 1 b r x y H s o u f q v o B z g y P w k 9 5 B - r 2 H - 9 9 _ C 9 i F 6 _ p s B 4 r s H 0 v w 2 D v g 9 2 B g o O x 3 8 9 E x y 5 O 1 q 9 o B i p g G n 3 h n F m o 6 u B 1 h 6 E 1 1 3 t Q h 8 p Q - 3 i M 9 z 7 p D m 8 7 x E 5 w d 8 x 4 t E n _ u v C 4 j j g K 5 0 r n B p v h I s 9 - g F 0 5 u D - p l x C r 5 g n D 1 6 m h F x 1 1 l B x g y M j y z 5 B 9 w g h B 0 j j c j k 2 n D h t h F X v h 1 4 B u i j S 8 x k k K v _ 4 M l g 0 F s 4 0 l C - 9 l u D z 0 8 5 C _ m o w C _ s x I 1 h r h B 0 s u 9 H _ z z P r 0 6 X k 7 n u D z 1 t x C n _ u B p o _ 7 D 4 l s s H i 2 l J 5 z B h 1 n 2 E q m g s C y 3 y k F r j F - v x S n 6 k _ I x 5 I 0 h h s C g y x h J v r p i E m 6 n q B 3 p E k 9 7 S 0 k 5 d i r z C 9 v w B n 5 m h C 5 o 1 b i w u o B 3 6 t J t o k g N o h v r F w 7 m o E t s 6 B w 7 t 7 E 9 3 g f w 9 x H j q E _ 0 8 z J m 1 h 9 F k 0 l D O 6 n 5 E u 5 q 4 N v s 0 u C _ 4 B x - 3 u B q 1 0 z C y s i S o J y r i Y q 8 p 8 B j 4 2 g J g _ k i B o l i C 0 - 0 n B u j r I - l u j D - - k P g 3 C j F j 7 w M t 9 0 d y l n 7 E v 0 F l 5 x u F 4 i 0 - D g x 8 B p 6 w h B t r h 6 B q q _ g B n _ 2 g C z y j 1 D y _ 1 4 G 0 1 y R q l 4 I l q y z H 4 z 2 C w m g 9 T k g k t E 9 r v C l - v z D x h 0 p E t l p h G o 5 v 5 B 1 x h m B v o w O h n 6 n G 3 x r e m 0 l i B 5 5 j v F 6 3 r D z h j j J 1 p u X z q 0 s F 1 q 6 o B t 2 g m E v x l _ B _ o 6 0 B i p _ z E m i k I 7 I s 8 3 g I o j p m I k 1 9 C g 9 T k o k h W z w B g 0 5 g M n n r M x n C h - 7 r B j v o h E o 6 s C 0 0 G i _ t _ I x _ g K 8 m o p Q 6 h n S i o m m M 1 8 v E _ w m 2 C 0 j s l J n - n 3 B x w 0 x I l 7 H i y w r B - j l k H n z n T - 5 o - E m g 9 2 E 5 s E 0 C r 8 0 j F i 7 0 o K h n 5 o B g - S y 5 y y F x h - 1 E - q n M 1 s v i B s 0 7 4 C o 8 m 6 B 8 0 v r Q j i 5 z C 6 q g i C k 9 z r D l n z D 2 x q N v 8 t y G v k n L w 2 j W w 9 t j B - g w v I o t 8 g B m j j B 0 0 2 1 B q j 2 - C 5 2 3 e k 2 1 9 H m r p U z v m b o o 1 P h o i k J 8 h k C 2 y j 4 E 7 1 _ t B k 1 w F m g p g O j 1 p p H l x z G 1 _ g w B i 5 l x J i 4 o _ B 0 - 1 - C q u 0 z C m o w n B l q 1 w E q t 8 j F v 9 1 s B v 9 G 5 s u h C v m 6 o L 7 9 4 o B u 8 8 6 C m y t q D j 2 1 D l k y r D s q p N 1 h w z C z g 0 q D i s j j F 8 i g f 3 u 8 m C 6 2 1 z D 7 l 3 q v B p 2 h E 4 4 2 6 H s - 1 h I 4 7 x C k 0 s 3 J x u 1 3 J 2 - 1 Z w r 2 g F 8 x x I i l 9 7 B 2 z w h D t p m M 8 m 0 Q _ 7 z - D u x v t F n 9 Y i p q 8 B _ 3 2 v B z 9 u y H - h 7 - C m 0 z - G h j F w 7 n G 9 5 o 7 C y m p z F 9 - o B t 5 m m E _ k - r D h m - k C 4 0 k N q 5 9 5 E z q k G p 7 s _ L p s t j C 6 h 3 I 2 v x j C v 5 y t N g i l C p q 2 Q r w y _ F y v _ v F w s k R 6 s t q E s 8 7 P k q q 4 D 1 0 6 s B 0 u v 1 B 9 h 6 c 1 - i p N v 3 w H 6 l n c r i 5 3 I 8 v 2 i B u m 8 z I i h j t F 4 n q 4 D o t 1 u G q g p i G 7 u v O g k o q B 1 B s i m k F o 2 0 G g 5 1 g E g g o G 0 2 k t B q n w P h h 3 x C m 8 y M w 7 v r B v u 1 1 B - - g d k 2 y V x 1 l k E n 9 G 3 t - o D n 5 1 c 0 6 x O h 8 1 9 K w y g E 5 l y E h t 0 q b m m K 7 4 w K n 2 t t D 6 z u G 2 9 u Z - h 6 Z z h F y 6 7 i B t h t x F u h s Y g 1 7 F q v 4 K x 3 z h G w 4 m n C s w y t B 1 3 1 4 B o 3 w q B 1 8 j F z w 6 1 D q 7 h N s h 9 h D 7 7 t X 2 s p I p x 2 9 D v y y i G r x 3 s G m 0 o d 6 j o o B - w t M l g Z 7 h t g F z w - k C q 3 v m B p 0 r k F y 1 h 8 B l 1 r G n y r g C g v z 2 B n j 6 a i z 6 s H r g 4 g D k g 1 O z w - p C _ i 6 U h 4 4 - D 8 t o x C l q o o F 9 C h s 8 y G g s n V 8 m L 8 u 7 3 C 5 p k r D 9 v i u B i u _ u J w 1 j D 5 y w J y 1 i 1 K q 4 8 l D 6 h h B k r i B n P t l _ 7 K l 8 d z 0 g K o x 7 s C v 3 2 u E m g C y l 2 C o _ p s B 2 o t 7 D 7 w 9 7 D m x C i 2 y 7 B x 9 g F h j z j F 4 g i K 6 n l X i i q X m y h p C t - p c j 6 r m D h s 1 C 3 7 l n J p 9 7 H 2 l g w F i 0 7 9 C u l r l E v 3 q z B 3 5 2 S h g r 6 B s y u x B 8 5 i b r 2 i n C 4 m i p D 2 8 o W 1 x 3 t F n 1 n m E - 9 T 0 x 0 B p 8 4 s K x n u v E 7 5 i X k 6 y E g q j g H n 0 L s p k 8 B k i k r B k r m t C x 4 _ f 6 r 8 3 C j 2 - d i 9 m t B i 4 s M q v 1 Z p s i m F m p h j F 5 - k D j n 5 U 2 8 8 5 K 2 5 D _ i _ r H 9 _ 2 O 5 - 0 d 2 r 1 t C j 7 r 3 O g k x C 3 x R i 9 s 2 C 5 q q x C 3 x E k 2 D 6 p j 5 F x x 8 8 I y i s z B o 0 q C 2 j w q N o i B p p m 2 Q 5 z n B _ s l D v B p k p n D m l h 5 C i z X g x n v E 6 2 7 i H g l j V x t 9 Y 8 l 8 k N i 4 s D 6 6 3 t G h n w 2 B u x z k E 3 5 z s B - 0 y m B u w 8 u E _ w - k F h 9 t i B z 6 z y G p 5 3 O 6 2 p y D q i j q B w 9 j C _ 4 3 8 M m - W i s r x C 0 8 p m G 3 7 7 Q s 9 4 y E 8 s g - B 6 u 7 9 C g u 9 v B v j m 3 M i g J i 5 P 4 3 u h S i g r F 3 g 5 4 I r l g F 4 4 r t F 1 j j 8 C m x q K 5 k 8 7 B _ s j 5 F q t 6 3 C s v u h C - v i x C 6 u 9 7 H 6 - n 3 C y x l u C _ z 2 E 8 y 4 k L - 6 2 p B 9 n u c m 9 2 _ B y 9 7 6 G h r 9 2 B m g p h F 6 5 r _ C l t L y _ l x F x k 3 2 B 5 - s x F q k 4 g C x 1 3 6 B l l 8 g C _ r 7 o G j 6 q h B 0 v 9 7 G 3 m q F 0 7 9 z D _ p k f t y 4 v D j h _ 4 C - o q B 8 9 8 C 1 g 4 K k t 6 6 E q 2 u D l 2 u F u t y 6 S v 4 t J k j 3 7 C y o 5 R _ l x p J o p l G i 1 9 k F n l - x C 1 6 u R v m z F t v 4 t R t u N 1 0 k l E o y 4 4 C p p k h B 7 l 5 k K v j X 3 _ m k K o g x g F x v w r B 4 s 6 r B n v 9 s G w 1 r x B t 7 l u E u n 5 g D p 9 u D q y k x B v g t 5 C _ - x 7 B m _ 7 I g 1 9 J 3 x g V - 5 g E 6 2 s n K 2 l n H 8 l w - B w x l r E z 0 t y E h - i u F o _ y v C - 3 7 L _ 5 p X 0 6 g l I r 2 t 0 B n 7 4 g M 9 z p K 7 6 t k C 8 - y s D 0 u 5 M _ p j j G l l k a t t y H t 5 9 7 I _ g d o 4 8 r K p z 4 N o p 9 X o n q g E s s 3 g L 4 3 P _ p 1 8 J m 9 B x 7 q 3 D j r s z C y s O 5 _ q H p u s n H - 6 k - B r x o o J 0 j v M g s n y D w i t m C 1 4 9 z F x m s _ B 4 5 8 n E 6 _ 6 T i z 9 M 6 m l z M h j 3 k C y y w j E z g 5 D 9 2 y k I 5 u k 0 B v t m m E y u o s C 7 y g w C 4 v w m D 8 v 3 v I k 3 n - D w 0 - Y _ _ n 7 G 4 o _ i C 2 m i q K 5 l w G _ v t u C p u v h E _ 3 2 8 B y 9 4 x D y v p w F 2 5 t v B 0 s l 4 J 4 x l 1 E 7 7 w E 5 z o z L g _ 9 9 B v 8 2 2 H s g 2 S l h r 3 D t 9 _ C j i v t E 4 0 7 _ H r i v n F p 7 p C 3 i i 9 X q j U j n g g J 8 k 5 N j x m r I 8 9 4 l D n r y v B 0 4 u P s r 6 k F q w 7 s B x q 3 B z z 7 j F h 4 8 n D p l m D u l s m L 0 q j 2 N w o h D m s m 9 J 8 6 s z B o t 2 7 E y y t 9 B h v i r H z p - t D 6 4 j B o 9 5 0 J y n k M s s z 4 G 5 o v E 5 x - B q u j M o s h i F j 3 n 0 F u 3 5 _ J z 9 4 P 2 6 4 V 6 y g Y t i t x C 6 u j q C 8 o M 5 y z _ D k u _ i C 4 l v C 9 2 k 7 E v n u u B t z o 4 M _ 3 c g w y g L l j i M x 0 8 k J 7 v u j B r 1 s 4 F t g 0 s D 8 t 9 4 R 7 q 0 D x u u B 0 h y q K y - _ p B s 4 m s E v q 4 C y 8 i B o i s i L 7 0 y 9 B w g 8 k E - p p e p 3 0 8 H 1 p 5 m L n 4 u j D t n E g u m z X 0 7 n R x i 6 B t y w 8 P 2 g 5 V 2 _ t v F w u k x B t m d 6 4 3 x C 1 4 p l D o - i _ D r w 5 h C t 4 o e m t l 1 E _ z q I _ r k o E 3 z 2 q G n 3 o B - l w i D t v j h I l y s w B t o q m F 3 3 u b k m r w F n m m 7 B v 2 9 l H 5 x l U - 5 k 4 E x - q n B m t m C r 6 z u C - 2 m h H j s v W o u 7 z J i 9 O 6 u x s F 7 3 n 0 E 4 7 l Y - s l l C 3 i 7 u I p v p m D k t z f w 4 z q B r n l m E 7 m 0 0 B _ n i u E 8 y 2 E 1 i 9 6 M i m U - t w i K i t k 9 K - x _ 9 C 2 z 0 K 6 5 p l C n 2 - u E w k q 1 F g q 5 u B s 0 t 7 H m s M k u I 9 5 0 6 F s 3 n W - z - o G p p 0 0 B 4 r t 5 P p 5 u u O j _ l D q L p 2 o g F r y 7 - E 1 9 P o p h 2 C _ t 9 2 D 8 6 i G n 8 h 3 L 2 4 5 G v 3 r C x i 8 7 C x - 0 v C h x m B j t j Y l j y _ B 0 g s o J r p x P q z x m G x 7 j j B 5 l J o 2 t u C 8 k j n C n x 4 5 B 0 8 1 r J h 4 t P 4 u i y B i h 5 F x k H 1 8 5 y G 2 v j E x h _ 2 L 1 8 C p w p z H y g u K 7 n x _ C k w n 8 G 0 w l - D 7 - k f m z 5 m B p 4 i 8 C m 9 M z l k m L - h C i g u g C 3 0 k 2 E r w 0 y B r _ 2 u B 7 g 5 5 C 3 t 0 d 2 v 7 l C j l q j G 1 - i F i - d 1 j k l L g x 5 M m w q 5 D k 0 v r G l g n E _ v 7 F n 4 z r F 1 n v K 2 7 q 8 D 2 0 2 e h n 6 J - z p w E g l m o D 0 y z 6 O o y 2 n B _ - z 0 Y n _ m g D h v i u K 7 w _ _ U y x 3 E s x v h L l s q 5 B p l j t Q z k j E r h 4 2 B k k 4 i B 6 x z b 3 3 _ Y k y 4 b u - 0 7 B 0 9 8 7 B v x z D i 3 h h H q s p J j 2 u 4 G 2 2 9 X 0 - s n F 9 0 n i B 4 m 3 b 5 p 0 c 6 r t h B v v 8 o C 0 q - w B 7 2 3 l E 2 u n I 9 1 n z G x s m L 4 v S x 9 z k F k x j w B 0 8 l S g q u B 5 g 7 x F 1 x m r H o C _ q 1 J - 2 7 1 E u h r 5 C 1 r x E 9 j m 9 E 4 3 r j F x i Y 2 k N 2 v h 8 C _ v 1 s E r z 6 B 8 k 6 v p B z r g m F r 8 j x B y 4 4 X i m i 5 C - 5 j o C 7 0 v q D j 0 i N g 9 l k B 2 3 v F 6 s x p H g u 9 G w z n 8 D o 8 x 8 D 1 9 G j 3 s o B z 8 _ i L g o E i u 4 q G 4 r 8 m B 0 t p i C z 8 t _ E x q z v B 1 o n s E t m h n B z 9 7 g G g q 2 K x z i k M i m j G n x o 7 D z t 5 v J m h 7 p B 9 _ _ D 2 - v r G 2 y - v E 6 x 3 D 5 n 0 k C w 9 s m I 1 u t G 7 u n u B w x _ 0 G x 9 w F h o 8 p L - 0 R u p x 0 K 2 k E h 8 3 X t p n V t v 3 9 C i 9 i 7 B 6 6 l k B s 1 u 1 C 3 o j e q _ y q B x 8 r v C t r p 4 B s q 1 w F 9 3 y g G 7 x 1 o B m l t X l w _ y F o r y D q r _ 5 C 3 5 3 k F g p 1 K 6 k 6 L p j u v E h 6 0 n D g x l B q _ n n D 2 y 0 x D h _ i t B r 5 g j B l 8 w s C z g 2 6 C 6 t p O 3 v x L 0 x 4 u B 0 2 - M z k 7 f 9 k r 3 D 5 8 p _ B j w p J o n l c 2 9 p y C 7 g 3 R z p o 2 C g p o - C g _ n L 0 - g y C 1 m z 0 B 4 q u 6 C k t 0 j F q s i W i n g c o l m g D q 5 m M 7 n p o E x 4 j 3 B y 4 _ 4 C u h x y D 1 1 t 3 J w - 3 Q v 0 9 S h p g i K - l k I q m 4 _ C n q y w C z t 6 B 3 x z B 4 0 w 3 C w 8 I h l u 6 B 3 q 5 g E q t h o D m j 7 v D s r _ T p v x i H 2 l 5 U 5 0 H 1 z q p Q h m 1 F o t 9 g N 6 n o L y - g Y y r k o E 8 r n t H w i _ 2 C 8 _ k z B r k 5 i G _ x v u D p p 6 _ B i 5 m n B h l j o G 4 y o J _ p j l B _ 3 6 x D s j 2 N - 9 7 t E h s h _ F 2 k 0 H p t h o C 7 2 5 x Z _ 6 w C n 3 - U 8 7 2 h G 5 _ v n C u i g d k 7 6 i H n _ q H 3 4 g r K p t P 6 i j 4 J m l 2 E z u q m B 0 p r w C 7 7 y y B i 5 m r B u t y o B 0 m m e g q x M y w 9 w B u 2 p 5 D x i t E r u y i I g y i Q 1 t _ i H 0 v W h k _ 5 S w _ v D x 4 o Y t n r i C i h z j F m t t i C g 3 1 I o z 3 5 E 7 w i z U 3 6 0 8 F r y 8 u E k 8 m R x j 4 u I y - 5 k D _ x g y C i q 3 9 C 1 w i l E 4 3 3 D 6 j z 5 D x h x B 2 8 q 3 M l s k E t n x 5 M x 9 W z 4 x O 7 v h w F y x w k B q k 5 y F o y s z B q 1 7 _ K j j 1 X 3 n 6 e 1 h t C o l o r D 8 p 0 m B h - 1 3 C z q 8 - E 5 x 9 b 8 w t Z x 9 l Z 0 o m n B 4 u g Y 0 7 r j B y 7 h j B y m t h B y u y x C i q s k B h 4 s m B 1 m 2 G 4 w - r N h m 4 x B w l 0 D q 0 5 u D s 6 k u D 8 2 g S k g 6 1 D h n 5 c 7 0 m l B g 2 g 5 H 2 j B t y 2 3 F - 8 8 D q p h F h m j Y 5 k W - r 1 g D p 2 t P 3 t q n E m w M _ 5 n h B s l - V y 7 p y B l _ 3 c i 7 g l C 6 i l S m v k K 6 i p 6 O m 0 _ G _ 9 G 6 o t t F 5 8 h N 2 8 b 2 3 p p D t 4 0 l D 4 9 1 8 G - - o u C 5 j 6 B z x w q E z r s k D 9 t 9 1 C r y q m B p 7 o u C q 0 q Y 5 _ 6 5 K y 9 q V v x 9 v C 8 w m v D n 4 - N x o o 4 I _ k z B 6 o o k H g o t S j 5 - 5 C 3 1 9 r B k m j P j _ o p B 8 m 6 6 G r 7 k W 8 g a n k 9 6 B g q j v F y y s D p 8 1 3 F r w p J g 0 p r F 0 m - o B 1 r 7 - E z - 6 4 E 3 h 8 - E 7 7 u E k - u i J 4 h 9 E 7 u g u C k l g v B 9 z _ - M m q s T h _ g Q t 1 - m C q u s g H z w o G 4 g 9 s E 6 n j P q w u 5 G u g 3 o C k t r d m g y y H m l s x B j i 9 9 E 8 q 3 C t j t v H r u k 8 C x y m I o j 8 d g 3 5 9 D 5 n _ B z 9 6 3 G 2 8 3 s C r m q m B l 6 8 4 E q 1 x H 8 y x 0 F g 7 7 v C m 5 4 w B m h 9 H n u o n G u 5 i J q - v _ L 9 M 6 w 4 F o q p w F k 6 v m F 1 - p W l 4 6 t I q 6 j F 4 l y l C r o h 0 J r y w L g 1 y p B j h r s C s 7 w r D 2 q k H 8 s n y G 2 - 5 D x 3 6 q F n 9 _ m B r _ 7 1 E - 2 u 7 B k n 4 y B o 4 3 g C 3 0 m 0 E y s J 7 2 z 6 H _ 8 5 V i s 8 1 D 7 7 7 9 B l n i t H w k k R x q q W t 7 u v K 9 k w q E 4 z 4 x E 4 t q B k - r t O z r 6 D 2 k n 5 D q o - f 1 z s I 5 2 g F - x 2 5 M t 9 o 3 F j 6 k j B j y i M t 2 x 4 F l t x f 6 6 y S u j r - C _ g g t E 6 j k W r s k I y w 5 Z u w s M 4 3 4 - F g z q H 4 1 q o E u - r 1 C 0 E w j _ i B 1 u x k C 8 j 8 x B j h 1 S 2 z n V 9 - - J v u 9 S 9 4 x 2 G x p z V 9 t m h E p _ 6 - F 8 h 7 B u 2 t k F 9 l h i B - 7 j I 6 t k w C o t 3 H p t _ H 4 o 5 u C 3 6 l r D z s q Q 3 n M 8 k - 3 D n v y 7 C - 5 p r B 3 l 4 S 0 3 o p D 8 9 4 o C x l k I n h h V x 9 - R v - 6 j C w - q d m 3 d 3 v 9 c p i 6 4 B j x d 0 9 6 x C r i F 0 _ k w C x j 4 n C n n g i B x q o C 2 v 2 u C p 4 r F 9 _ 3 1 R k 5 3 K i 5 e k n h K 7 g s 3 D 3 8 8 x C p 0 p V u _ h C u r t 7 D i j 4 k B 7 k 2 h B x 6 5 b g _ x B x 8 _ z C 4 0 x K - 0 k W r r j n B 5 i p p B m L i w 5 5 E 0 j 1 U 4 h s U y v r k B l 5 k n B l 9 8 D r 1 w G h l 4 o E 9 0 0 j C s h s d j 4 0 h B s x q F i 5 o h G m l 8 B o 9 l o C 9 k r 2 D i _ w v E _ q 5 B y y r R n 9 0 n E 0 3 n e v 4 w j B q w 4 K s 8 s o L 5 y i P w 6 s q C t 0 0 h C 6 i g 4 D 2 y 8 F 1 p _ 0 C j o t o C m w g o C g s q 6 E 4 v m S 3 _ 7 1 H z _ w G k 1 0 F q o _ m C v 7 0 s G q s 0 8 M z 2 q J 5 7 7 g E 1 v m D 1 4 9 j J n h 4 E m 6 o s D 7 0 g 2 F 5 y g m D 2 q 0 5 C s t 7 w D 9 5 1 l L 3 n p c 7 2 y n G 3 i 9 C g i 3 t J 6 j 8 X y n p - E 9 - 3 G m w 9 3 I 5 l x 1 B - j h Q 8 _ t Z u v m t D w 6 x 2 B 8 t 0 2 C r 2 n D y 6 9 _ B k 2 u o F h v r y B 8 5 x x H 9 t l R j q _ s G i j m C 2 9 4 s H 0 1 r c g i G 8 l 8 6 G 2 t 8 X 0 5 9 U j 5 w 7 G 2 _ w s D - 5 8 S - i g U i _ 2 q O 5 o g F w v 7 s D w 9 0 m N 6 j i V q 1 5 x D m n k y G h v i E g i i 9 K g 6 3 O y 7 l o C o m l s F i i y 2 F j 9 s t B 7 g p N 8 q n m J v z B i o r u J 9 l 8 D 2 5 z - E s v g _ C 1 o 7 Y p i o U y 7 w t C 5 h 4 w E k 9 k s C k j 1 i C k 0 1 7 E C g 6 r m D g j p 7 D z g r S q l y m K j i x m D r 1 j C t x 2 g E y w 5 v F 9 _ q k C z u h h J p k j I i 5 x l E g 6 0 r B 0 h i y B i q q t F - x v B w 8 2 h H 7 j G 1 0 l r J x 4 h c w z u v C v m p j C n n w 3 I u 5 5 b t 6 p k D 2 1 o - H p g u 5 B v 9 - m F 8 t v O r y l w C y t 5 k F x 5 r K 6 x u x E 3 j q J s s x t D u 3 z p E 3 g X y k 5 U q 5 1 N m u 5 T m v 3 k N s 3 1 C 0 v y C 4 i l 1 Q 8 k 3 C j 8 j 4 H h l t G t 5 y 6 S _ 6 u Y 9 5 n w D 5 6 w h D _ 4 k 8 O k w q U p 4 j U 6 - w l E 4 q y q B t 3 k w B - g i p B m u v g B 4 y j R z 6 v B 9 8 v M 1 7 t p D 9 1 k 3 C - h F i x u D 3 h t 7 O n x j B m z _ g J o g 2 F x 4 9 d h z p T h 7 h h F 6 l 3 0 B h h q C z _ 7 4 C k t 2 h D y l r n C t g m _ C 8 t n C 0 i 1 3 J q j 8 q H j 4 p j B x 1 x _ J 0 g w E 3 x w f g 4 j F t o w n B y j t 4 I 1 6 p L i y z 5 D 6 _ m v B p 1 2 s D _ y h l C 4 - 2 a s u 2 E 1 t i 3 M g d 5 6 x 8 P k s p B s o h O o q p h F y q 8 k D o r m v H 8 r 0 m B i 5 8 v F u 2 u h C o k w D z 6 y 7 E u r l w D x i o g K o r - W x 5 7 7 I l 8 m O o m i a o 5 7 i F - t 3 q D y q X 3 o h 4 E _ 7 1 k B o k p o J n r B 7 y i i I h t r S 0 j 3 0 B v j h i H i u 6 W g m u m D 4 l r Y 3 h _ p F 3 m l j D u 8 _ h J s 3 v g B 8 5 f g x 7 3 F 9 - q l D h _ g l D j - 1 5 H x n 1 P 5 0 o 4 C _ 3 6 z D 2 y - 0 K l 1 u W x j 3 p J u 3 3 8 B m P 0 0 m s D l k 4 l E r 2 5 F 8 _ 7 g D 5 q _ k C m 1 F x j _ Q 4 k _ U j _ m j G n 1 m J m k 5 _ K - x 9 y I t 5 i S 1 s R 9 m o p Q 4 n j _ D m s k k E p q - k B l 0 v n C _ 6 n j B j i 7 G 2 p t j K i 6 u Z 1 v - d 1 h 9 J h n n g I z 4 9 o B 9 3 g k H i i t B t 0 k 3 C x 5 s x F w p 7 m B n k q 0 E 5 v m K m s t 8 O l r - a - q 6 - F u h U w n l g C r h 4 s F 3 q t U s 0 h k F - 9 l D s 4 t - B g i z x B w 8 1 w F 8 m w c s 6 0 4 B v u h n F t q 3 E v 9 6 U _ v r 0 G r h m I y q - v L h 5 0 B v 1 v 1 F l 5 m u E v y Z i v - o B 1 _ m q I m 4 u s B 4 5 i w C k l w O s 0 8 l I o u q B z h 1 _ R x j 4 C w X l 1 n 7 O 5 s n S m l x u G v 6 6 I x r o - G v o 1 p C t _ y D p z h Z 1 5 o G q q 3 3 B 0 n o 3 B s n q 2 B k 2 u i B o i - E 8 q s o I o s j g B 0 4 v l B _ 3 y x B k 3 C g 6 0 T j u j 1 F 0 2 - O 6 _ v u T v 6 B x t 5 J 3 0 g u D _ q s i E m t 2 g C 7 s j o J i p n M 5 8 - j E u 7 t 9 D 7 q j 1 F 8 g 2 g C 3 5 u u B 8 1 1 b z s 3 u G k 3 h B 1 j 9 j S u 4 p G 3 z r C _ l 8 4 D u 7 1 S p 8 g 6 J r 8 g 6 J h 4 F 4 4 w r J v m 4 w C x i h r C g - I j r h - B q p _ i C x _ s H 2 - i 9 J j 3 u C q j k Q 3 z 4 o I - n D 0 p 4 B i v 4 n D p l z m E 6 i 0 j B m k K v n w u B 7 2 0 t B m v n n B 8 3 t n B 5 n z n D i e u k o P 1 x 7 Z r i - i E - y 5 S w p p O j 3 7 t B q y i 7 B u 2 0 q C x l 8 9 B u 4 D o j m 5 F o 1 - E o 1 r 6 D k x 0 2 J s o k F 1 7 m 5 C m r w s B m t x z D z 8 2 C o _ z x F 5 i O 7 9 4 5 C i _ h B _ o g c w s E - y _ 0 D _ 1 j D i _ n C g h r F z 6 x q B 9 i n t E 6 w 2 T x - D _ h - V - q l 8 B w 2 i 1 H 1 3 r m B 2 _ 3 4 M z y b s - z o B o 1 0 5 C i h d 4 - n - B 8 k t G u z o l D s 4 2 i B x l h w C _ l 8 n E _ l x Y 7 4 q h B r g r W r w 9 o C j 0 k 4 D l y 1 w B z 4 7 m G h g 9 3 B 0 _ i 7 E h h 6 r D i s i b 0 6 4 t B u p a k l 5 o C k t m r C 9 s s 9 C 8 g m E h z n O m l v 4 C 4 6 o x C j m l j F k x v B l y o 0 C g v 7 1 C h z 9 i C 2 5 q l B p 1 o q H 6 h l t B s m 1 p B n w 7 r B 4 1 w t H 7 h j N - 3 k 6 E _ v n x B r 8 J y s x C j 6 p 8 D x w 1 3 B 2 p 9 a _ s m S 8 q t y C u s v n D 3 4 t N g i n h D l 9 m y B i l - k E q r v r B r w i P 8 1 9 n M k h - o E p 7 2 1 C v i _ j C v y i u C r 0 0 7 M r 2 6 O 4 z 4 9 B 2 4 h 2 E y _ - - B j q 7 e 8 - x K 0 j w u E t - x 2 C 1 u 3 p B 8 r 1 x H 4 _ H 2 3 l x F 0 2 s W 7 z q 1 B m u y E j 8 u D k p u l B w u Q 5 l h J 3 v 2 p H k i g D _ 9 w x C 0 0 g s B 0 7 8 1 B k g t e x g B 7 8 8 Y m 1 i 0 B k _ l y D _ i D p 7 u j B n t P t p z C 2 1 x e t x 9 c y 0 m U j 9 S h 1 9 c s q m e j 6 9 c 7 z z d h 0 l R 4 0 k C 0 9 8 R v q e h 3 z d 5 9 9 c 7 z z d g 0 p S o l 4 B y 6 2 d x 6 w f z i o b m z 5 B 6 1 l S n g 0 d h 1 w f x y g U 7 s d _ 4 g d 3 6 z d i 4 t f q 6 s B 5 l 0 S 1 0 l R m u w B - s z d l r z d j 6 9 c 5 u z d q h E x n m Z 1 z j b s z j M 8 x 4 E g i m b p n w f 5 7 t R 4 3 h B - q j b y 2 j g B x 5 z a q y w d n z t G u v t I 1 g l H 0 h p H t y 4 b x _ v f t r j b u s j E o i o L t r j b t i z d z p j b 5 t 6 Z q h E 3 q r C _ 1 B 2 4 - M y 9 u G h j s I y 7 j g B 4 q x a r u z d x w m B g q p S t y 4 b j 6 9 c p x m g B 1 s b j m n S l u i F 8 s t I y 2 j g B z u j b j m z d t 2 9 c n 6 X 6 s 9 U - q j b - z m J 0 x 4 F u o r b z r B j 6 9 c _ _ J 1 k y V j k w f i u - Q 7 u z d r u z d y i r Y 2 p O _ - u G 1 l s I g i x a 7 n u U p l 0 d 4 h o F t 4 u I 6 _ - c u i g d k v w d q - k D 5 z y K z _ v f l r z d 5 u z d n h z J s _ l F 3 j 1 P i l m C 7 z z d 5 9 9 c 7 z z d p n w f t n t D _ p k K j 6 9 c o h 0 G 5 q m I q k k g B j 6 9 c q y w d g t g d l j 2 B s u j R o u G 6 4 v U y 2 j g B k 0 w d 3 3 z a r p _ a 9 5 B j m z d o l x a j m z d r x 9 c 1 s _ D 3 s L 0 s t I n 9 z a s 3 w d 5 u z d j 6 9 c - 5 - U r v 3 B - t l P 2 q 2 F s 5 q K r y 4 b - q w f k p 7 c _ l 2 d r 3 j b t 5 4 B r 0 H s n z Q _ 9 l Y k h k g B m l m b 6 3 w d r s w f 5 3 p J 0 X k u - D r u z d y 2 j g B n 9 z a u g 7 c n 5 1 O k 3 h C m w g d q y w d m 2 8 L 7 v _ D y s g d 1 k h g B u r 3 C 4 p 9 N p y j b r u z d w n m b i p 0 E o 2 q M v m _ c 7 n _ c 5 y 7 Y p 3 v G 6 o j H q t x f 3 l l g B q q 0 d y u d g i v T 4 u n i B _ t 0 d 5 q l g B - - n M - 4 3 C 3 3 o I v 0 t F k t 1 d h g k b - _ n b 8 5 v I y 6 r G s y 1 a r o y d s - 0 d 1 k y d i 4 v W i v N 0 6 u V j k V s - 0 d s o w a s - 0 d 1 k y d _ z n J 9 q 5 F m 8 0 d v 5 n b 6 u 2 Q x 8 1 B - _ n b 4 _ j B 3 z 0 S h q 9 C 7 m 1 P 1 z j b k r g d k v w d y s g d 2 h 5 L 7 i k D l n K q 9 2 X z g z d g i x a t r g I 8 6 g H u i g d 5 j 8 Y s 9 i 4 C 0 - 9 C 9 l j b w n g d r m j b y z m U h z n B z u j b _ y _ Y 1 r B 0 7 j g B j m z d n v 9 O t i 6 B r x 9 c g i m b 5 u z d q y w d z z 8 W 6 j L - 3 y G s 4 n I 6 3 w d p n w f 2 q m b 7 u z d 5 i _ c _ n u D 9 6 _ F z 6 o B 3 i n g B 7 z z d s y q D w O i t 5 L _ 4 g d _ - M 1 u m Z h g k b 7 x w f 3 6 z d h o r G w h l I 6 u h e 2 z F u 4 x a 6 7 m e k q r c z z C i 7 w d 0 u 2 d k p 7 c x _ m J i l - S l q 2 J 2 7 r E h g z T g 8 c 1 z w f z 8 z d h 2 z d i v C 2 w r c 3 6 z d 7 x w f 3 6 z d g l U n w g W p o _ c 6 x 2 d q 7 t f 4 s j D 4 r - H h h X 3 6 z d q 7 t f 0 u 2 d g t x K t h 6 F 2 7 x a 4 h 7 i B 0 2 x a w u 3 e z E 3 6 z d q k k g B k w 9 D m 2 8 L 2 q m b j 6 9 c 7 9 0 P 4 0 x B j k w f k i s a 4 g E h 1 9 c y _ t B o 5 i Q k v w d m l x a 2 t u H l r q H 0 7 j g B z u j b 9 5 n D 4 r o L 9 9 3 i B r 3 j b z 4 s N _ z 5 D h 3 z d 5 i w H p g 6 F g o k g B j 3 z d w g x d r s w f 9 9 5 C y p u M 7 x w f 5 z p e _ B q _ 8 e 7 x 3 T _ z S v 1 w f j 3 z d 4 7 t f 3 6 z d 2 D 7 _ o c v w n g B _ 3 w a z 4 0 F r j j I k o 1 d g m l b 8 k 1 d 8 0 n L k t 1 C s - 0 d 6 w 4 L t k 6 D t u l g B h _ y a 2 2 0 d s j 5 D x k 6 L l 4 n e v h v J h 9 s G t 0 h d 9 7 7 i B o _ _ c 1 x y a v 4 D o _ _ c q t x f l t 7 W g j O z _ x H 8 t o H q 9 k b i i Y o 3 i X y w 1 a 7 t y d _ t g K 1 y 9 E z p o e p t 7 Y 9 q i d g 6 l V n 9 L 0 q - c y h 6 b i z L h 1 7 W 1 g 4 d 5 1 s L r h r D u k 1 d g 2 x f l j v Z y n 7 e y 8 5 b o 5 G _ 0 m K 9 g 6 D j 4 h d j i l g B g z 0 d h n 4 K v _ H m r K k 1 3 B g m h i B 3 r h d x x y e 7 T 0 k x f r 5 k g B z n u f n 9 q C q s m R w 1 _ c j i l g B y _ j c h j D u m x f h 9 k g B 9 2 x d t 8 n N m 9 k E 1 d j z x d v o k i B t y l b r i G 7 s 8 d s h x f 0 k x f 0 8 x C h 1 v Q 3 r h d n 4 7 i B z u 7 S i v i B j i l g B s n i g B q t x f y x q W 8 2 H q t x f - 7 x d k q x f h i l g B v u M 0 7 T r 3 n Q 5 q u f 8 8 n g B o q l U x p Z h i l g B k q x f y l i g B q z u V _ q S 6 v 0 d 2 2 0 d q t x f 0 q i g B v x y E w 9 _ D k 2 l B x z u f g z 0 d 2 p n i B 5 9 - S 1 k l B q t x f 5 m i b 1 q 3 d q t x f m g 2 H _ 1 s I s w 4 N k q - C v 5 h d n 8 u f w 8 5 b m p v T x - d 5 l l g B s y x f i 6 k b i 6 3 B p z g R 7 l i d r y 7 Y 1 5 3 b s 1 9 B r 3 n S l v _ c 0 3 z f u s n M k 5 3 D x 3 z d r u z d 3 9 9 c r p z d 7 x 3 N y x n C 6 k t f 4 h g M o w h D 5 u z d o 1 g d l 2 j e h - E r 9 z a s q m e r - 2 Y t 7 v f p 9 u I y l o F q _ 6 F 0 q n K 9 l j b j m z d z r 7 V 8 7 I h h z d 9 l j b w n g d g 3 _ W l r F y 2 j g B g n x a y 2 j g B g i m b p - m F - n 8 J 7 1 T g 8 h V r p z d g 0 5 Y j k w f 3 _ w B k 9 z R j m z d t x 9 c g 0 5 Y 5 2 8 S 1 t l B - k y R 7 p y B p n w f 8 8 w d 5 u z d h y z d 5 i _ c j j m D q 5 - O 3 t c i w l S 3 4 w f i y k g B j y D u u z Z j 7 h g B _ 8 1 a 0 u p G m z z H - _ n b s 4 - c _ 2 y B h t u B u y z H z o 7 C h u z N o l 6 b 7 l i d q 9 k b g 2 x f _ 9 5 J o v x E x r r N _ _ 5 E h 5 6 b j o B p r o Z s 7 v f q 3 5 F s w y H z 5 1 d q x m g B 4 s o b t 9 o H 0 9 q G w 0 z a 1 h m e t r l d 9 n T r w 0 T x _ z f k x r f 9 g o P s 2 r C 6 3 n g B o _ _ c g z 0 d u 7 l W w v d 5 _ 2 b 6 N z n l g B u h - c 2 2 0 d l 8 g M 4 9 8 D s y x f 2 2 0 d 5 q l g B g o v b _ R 9 y 3 d n 8 E n 4 2 W 9 g o e - 9 y a x z l g B 7 r 9 M g 4 t D 6 i l b k q - c 4 t i T s x h B 0 h 6 b n l q Z 8 _ D 4 g 1 d m v l b t y h g B m w g d n g g U 4 9 B 8 r H t 9 y d m l x a k v w d l r z d r 6 v B 2 3 n T z u j b 7 u z d m w g d 9 g w J s g w E q - j g B g u 5 B z g p Q i z m e n 9 z a - g h g B 9 l j b 6 m v C 2 _ v O j m z d w 9 B 2 3 g Y _ y j g B m 4 - F l z 9 H w n g d 9 l j b j m z d 0 s 5 N 4 o 3 C j m z d 3 3 z a - g h g B g i m b 4 l o F u v 7 D 4 5 c g 1 8 R h z C 9 8 p B z - 9 c g 7 w d 7 z z d h y z d 2 w m H q x _ G l k 1 F 3 m 2 J - v w f 8 8 w d h y z d 7 o y R g 3 x B 4 n 7 c o 1 g d p v h X 7 6 X p y j b 5 i j d z u j b v z y H x 9 u I r 4 u a k g a u p 1 W q _ l b 5 p z d 0 u w d l _ s Q t 3 4 B 1 p 4 b h 1 9 c j o 0 e 9 Q - j o Y o 0 q K s 8 - F z u j b _ l 2 d j 6 9 c z m 4 i B 8 t l J 3 g v E m r k g B 8 4 m b 3 4 w f l 6 m E v m i N 4 o x d m u H p s q a u 6 - Q p g n C 6 w 1 d 3 9 w f 1 u _ b 9 V 4 1 k g B 4 u l b 4 1 k g B 9 m h C _ l 9 R y 6 2 d k t 1 d l 7 3 L 1 1 3 E 7 l o b p v 4 i B g r _ _ C v j 0 d u k u f v 3 s C t o h N - j o b k o 1 d o l q Y 9 x C 2 t 7 i B s y l b v 7 m i B 3 5 y d t 8 w f 3 5 y d 8 l 9 E t 0 s K 3 4 w f n _ w f o - z K - 0 v B t w O - _ n b 1 2 l g B k x 0 M s 2 4 C y r l b o t C n 5 9 X h x y d l i o b 5 y 3 b 0 B 2 r m a s - 0 d z 5 8 c n 2 n b p z g R i 6 3 B r o y d w w 4 L q v m D i 2 x f 1 k y d x t n b p 7 p X v 4 W 7 p s c 7 0 - E 1 6 n M o _ _ c q t x f l 4 n e z h _ Z k 1 C 2 2 0 d x z u f h i l g B 0 k x f _ n J z w J l 3 - S 7 v u f 8 3 n g B 9 5 5 U 2 w j B l j 8 c n 4 7 i B 7 k n b n w l O h 1 s D 0 k x f 6 j 5 g B 5 w h d 3 s s U s h Y x - 7 g B _ j u L m 6 1 E o w q e k l - c j 9 h d 6 z c 0 7 l U u k 1 d 1 M k t k G 5 2 g G n s z a q r 1 d t q z a 7 w b n h k Y _ 3 w a 6 w 1 d y 2 i G l 5 8 J u s x d s 4 - c m t x S y 6 a j v 7 Y 4 u l b 4 1 k g B l 2 g E q - r L w k n e _ 4 g d o 2 t f j 6 w L w z l E 8 O v o o c 5 u z d r 3 j b 5 s w f g 7 w d p - v M 6 2 p E 6 8 3 O 8 l 8 B i z t f 5 u z d j 3 z d t - p a u 9 I 2 q m b _ 6 8 e h _ u q C 6 3 p E 5 9 9 c 5 2 n B t 9 2 U 8 z g d 3 p h g B u 4 x a h y z d o m u D x 0 6 M t 9 5 O 0 _ w C y y t f x 3 z d g t k g B n i C v k p Q 3 6 z d z 8 z d 3 4 w f 5 - y D o x _ K 2 1 k g B k i _ Y g i v Y 4 _ Q 5 y 7 Y 4 u l b 3 g l i B r r g T z 1 X j l y d r g i d r o y d j 5 S p p - V r o y d z _ V z i l Z y r w a n o 8 g B y w 1 a j l y d y 9 4 H n k 2 C - j t B q 9 k b m 8 0 d z 3 h d 5 q l g B x z u f - d 8 z g a _ h - c r h v J 9 k 3 G 6 y x f 2 o 9 Y x x G 2 2 0 d n 8 u f 2 2 0 d z - x d v 5 h d 9 n - B y 5 M t 2 l L w 4 0 d p l l g B 8 h - c 2 2 0 d s 0 m G 7 9 2 I h 5 u f x t n b w j 3 D t t r M l x k i B 8 6 7 L l 4 j D n 8 u f _ 4 q e _ m - c k l - c h 5 D s s 1 a 7 6 y a 9 o a h 4 2 W 4 9 k b i 7 x f 3 2 6 T 6 s S v 5 n b 8 k 1 d t 7 i b q r r Y w 9 H 0 u 2 d y y t f r 3 j b 5 p z d z y g J 4 4 z F r 2 m g B h i 5 Q r 1 Y 8 y j g B h y z d l u i E 0 l o L j 6 9 c 9 5 x l B s 2 B 6 5 l Y q - j g B y m _ K k x K q - l B p n w f l r z d q y w d g i m b 5 u z d t m E m s w b z u j b v 2 m L x 4 q E - v w f x 3 z d 5 i _ c w k n e z E t 7 k a l 6 F y 8 g d v 3 h g B s z m b 1 n D v 3 z c t 7 i b 4 1 k g B w u 1 D m g u J p y 7 Y 6 w 1 d 7 i u V _ - U 2 w k g B 0 j 9 e h g k b w r w R 9 v l C 5 n n g B t 1 o Y z m 4 i B v 1 w Z t i M h g k b n _ w f 5 - z d q 9 q K 0 t 2 F 6 w 1 d 0 i 5 Y k o 1 d j m t B 3 x 1 R 1 k y d 4 9 k b q t x f 5 q l g B i w w H t g - G p l l g B 7 u 3 H n 6 5 G 6 v 0 d 3 8 9 Z l 4 D q t x f 0 k x f j n l g B 3 l l g B h g J 8 9 w X u m x f l 4 n e x z u f m y z C q y 2 O 0 m v W u 3 m B 5 q u f m 8 0 d g m l b 7 l i d s _ s Z 1 n 8 D m r 1 L v j 0 d u k u f 1 1 g T u s x d 3 4 w f g t k g B g 8 p E 0 z _ K g t k g B h g k b h w w f 2 3 0 J j k u F z - 9 c n 7 j e p n w f u q r V t q V k r g d g i m b k u w B 4 n 0 R 5 u z d i - 6 c - l k D k w u N m r g d s 9 u l B u g 2 d t x 8 K u o s D p 9 u I y l o F r 2 m g B t x 9 c t w o b s 7 6 c m o Y l s h X z p j b k 0 w d w n g d p 0 r F w - z H q i B q y w d m w g d i z t f w n k g B x 3 z d r 7 o B s q y S 7 n _ c v m _ c 0 n z Z _ t E q 6 t C w 2 - Q y l x d v m _ c g q 7 i B k r Y g 5 p S 9 s h g B t s p b _ _ t f m 1 N j z m Z y o 0 O w O 8 g z B q 7 t f v 1 w f - i M i m p X v m _ c w k n e x w r C t p 0 N u h G 3 4 w f v m _ c h 3 z d x 3 z d p 4 Q t h 6 X s z m b g o k g B 5 i _ c 2 h l G s x k K 8 4 g d x 6 7 V o z S 4 j x d x p h Q p _ 8 B 2 w k g B o h 3 k B 5 n n g B j x 8 F 0 z 2 I 4 j x d 2 z 2 d o 2 t f 8 1 j R q _ k B x 3 z d _ _ t f 6 g u f g j r K y u - E 4 1 k g B r v 3 V y t T 0 _ 0 U s - j B l q j J w r j F k t 1 d y 6 2 d 8 _ s B k j x T r v 3 V y t T 4 1 k g B 1 p u F i j 4 K 3 u _ c 6 w 1 d j - y M o y h C 0 t 1 d l x E - o v X w r l b y z m D u l r L 2 u l b _ t 6 b 2 v _ V j x b 8 j t Z 8 y - c w r l b u g q M 1 o 4 D q n q Y k o 1 d t 7 i b m i s D s y u L 2 p l b 6 _ 1 a h x y d w u K v m k W t q z a w r l b v 9 n b k 1 B g m l b q - i R r t y d z g j I r 2 0 F 6 m y C w 0 0 M h x y d i 9 9 Y k o 1 d u u 1 C 5 - 5 M 3 m z a u k 1 d 2 p l b g 9 m G x 2 3 H 3 m z a w m l b h p i d 8 t v O k z s B 9 w I 1 h z a t o y G g j q I l z i b u k 1 d n 2 v C n 2 5 M j l i C n x C w v 8 N v z l g B h _ y a s - 0 d 8 - 3 M v x w D v q B i 1 i Z r o y d l 9 h d s - 0 d 1 k y d n o z B n s k P m 8 0 d j l i C o j i Q h _ y a w s 5 g B 3 9 u X p k D s - 0 d 3 h v f h v v Z 7 l i d p x 1 J _ t t E 2 j h E l q 6 L i m l b 7 l i d g m l b 7 9 L 8 _ l V k o 1 d 9 _ n b o v w a 8 z s B 4 2 o S p t 3 b 7 l i d g m l b 4 o q Q m - D 6 x f - r y d 3 _ 8 b 0 v - c r o y d n 7 5 B w n z O - 1 3 b 5 g i d s i l b m 8 0 d n w p C - j i C w j j H - 7 x d t 0 h d 2 2 0 d i r i g B v p y D 9 6 n M p l l g B 5 2 u S 3 l l g B s k p G 2 w y I y v h B 0 0 p M _ p _ Q 4 u n i B 3 w n b 5 q l g B 4 9 k b i F 1 w 8 c g 3 t B n 2 x T - 4 y a 9 g o e n 8 u f n 2 n b x y g X 0 v N 3 8 L 0 o 5 W s - 0 d y r w a s - 0 d 1 o y b S i 7 x f w m l b h _ y a 9 w 3 b 0 - K 8 3 i X 7 1 K 9 l _ Z - p g R t m z B r 2 n e 4 z h i B u W u s i Z y g o g B q t x f 2 2 0 d p p s V _ q S t j P l 8 x W j i l g B 2 p n i B 9 2 x d m 0 B p p n b k q x f u h - c 5 q l g B 4 9 k b r h H 8 u m D u k 6 J 6 i l b h x y d n _ w f v p u F j t z J 7 s n g B v r _ c h w w f 6 s p B 9 2 - J 1 6 o B h y z d 5 i _ c h y z d x 3 z d y o o B v s 0 S h w w f 8 8 w d v 3 z d 9 h y I x 6 y F h H - v w f 6 7 m e 5 i _ c 5 i _ c w 4 8 R 4 _ y B o 1 g d 2 _ w d _ 4 g d u r w R y n m C 0 4 5 D l 8 3 L n g 0 d - q n g B 4 u n M r r 4 C x s B z 0 v Z 8 y - c x 0 v Z s p r T 6 s W x w E o 0 1 a n 4 i b - 1 3 b 7 l i d m F w y w a w r l b u k 1 d s - 0 d j y 8 G n m 9 H y w 1 a 0 q - c m x 2 B x n 4 P 0 v - c 4 k 7 D q 5 z K t t y d 8 k 1 d j 0 g R 5 g i d l u y D s 8 g L r t y d 8 y - c _ t 6 b h h 1 E 6 u 2 H v 9 n b i 1 B y r l b g m l b 8 0 g H 4 9 7 H o v w a - x g T h x y d l r h M q p 1 B t - l g B m v l b o n u S v 6 i F g 2 o L 3 6 z d t y h g B 5 i _ c 1 u 1 G 0 h l I - q n g B w 1 7 c s 3 r B 1 t p U s p o F l i v I - q w f 7 u z d m w g d s 7 g b q x 1 W o i R m w g d s L v x 4 b 0 7 j g B 0 l m b y t t f t w v K p 0 p W k r _ w B v 8 C j 8 5 - B j p r 2 D y 8 k I 4 6 6 r G 4 9 y B m g 5 k C l r r 2 D r q w G p v j d x n l H 3 n t r D 7 r t r D s 3 D s u y x F q g 6 N s l - D _ z g K - _ n b 9 w 3 b m q - c q x z U m 6 O r t y d - 4 2 L k i j E r o y d s n q Y 2 r s C 5 z x Q y 7 - c v j 0 d w w m N j j i D 6 i l b s - 0 d q 9 k b s - 0 d 7 6 y a 9 k t B x u r I k 7 7 B 1 x l g B n 2 n b r o y d i 7 x f x p 2 D 7 - 7 K 3 m z a n g 0 d o 2 t f 9 3 s N 0 j l D 5 u z d r s w f y m 5 G - 8 3 G w g x d r s w f 4 o j C h m 9 P 1 s z W k s M v p y l B _ 4 g d t 7 9 O v 8 n D - 6 j b 2 y r U o q Y t y h g B 3 6 z d q d h - 4 b _ _ t f 0 h h d 9 t t Q 1 t z C u 4 m b o 2 t f y l x d n l l W - u R 5 i _ c j 3 z d 3 k 5 d 8 o B 2 z 2 d 5 p 4 C m 7 5 N h 3 z d o 2 t f x 3 z d 2 q m b p x D 7 4 4 b q k k g B _ 4 g d 5 t j L 7 8 s E - 8 2 U s m Z 6 3 w d 8 z g d g 7 w d m w g d g o k g B v - 7 E 8 s - I t 9 n H t 9 n H g o k g B h 3 z d - _ j b o d 5 - z d w r l b p t 3 b 6 y x f s r S k 2 u V r 3 N i y 9 W g v z a 9 v q I 5 u 5 H _ - w B r w n R t g 2 d - l 2 d h 3 o p E 2 y t t B j i b t o o R o 8 3 G 2 7 m x E j 5 i _ D _ v q E h h o s B g g u b m r o g F 3 4 s B o 3 j p D g i 7 _ C 7 k i V h o 0 E o j g V 2 i w o B n g q 1 F h 8 _ Y r h y j B 0 1 5 O 6 8 n H z 1 z 5 B 2 v 6 9 B i t z C v k l I v - t g C p h u Z _ q 4 b - o y L p l g q B p h u I 0 8 s 9 B p 8 8 X 2 6 w G v g k J j r 6 H m 4 H n _ _ H 3 u q k B 1 z m h C o l z M z l o z C 5 9 x d 6 j s g C 9 m 0 q D 4 4 3 E l z l y H x j N h p o W s k z C - k v C m 3 y F s m h g B 6 y 8 0 B m p 3 n B 3 B - - h E k 8 t H y i 0 b p 0 g 4 B j h k K 6 m 9 q B y - i F 2 o 4 z B p h 9 s B 3 z - o B l 7 5 D 4 h T 8 j w 5 C 6 h w _ C l t 4 R q z E 0 w p o B 0 p i - B n 4 u P l 0 n m B 6 7 z c t - 6 B n 6 w H h n 8 a 2 w 3 N 7 k n Y 8 t g J n x m e i 5 6 I u o y g B t u 5 B t v 0 1 B 5 v _ i C g t o Y k _ y W 8 7 _ C z v y u B t y i m O u v x Q 3 z r J p n u - B 4 9 q y D o t V h k l D s r 9 q B 5 u j Z s j t g E - _ 4 o B _ x 1 2 D s 4 k W g u s g B o 5 r s C p g m c r - 9 y B r 6 g j B q 6 0 X p w y i G h 2 8 L w q r X g w - x D y m w 7 C n i g 8 B l - M n h h S m y 4 - F j t r m C l t k I x 3 _ H k 8 l Z m 1 k n B - x 3 a w o 4 0 C i x 7 L w r 8 w B y n q C y w t k E x 4 - j B m p - l B o m E 8 y 2 V 3 l o h F 0 o z R w 1 o N z k x 4 D 8 7 5 s B w p 1 G 6 6 1 O n k r b 7 j j C _ 6 m h N t x 7 D s i l 9 F w o w N h 8 0 s B j - 2 r F p q 7 t C - g r P r 7 h u K y l _ l C 7 l _ C s u q m H 4 - v H n - 4 x C 3 k q q C m 2 s J n q 5 h Q w q z z C v 9 4 C q 4 z y B y i g z B x 1 n P - w - h C 2 q r D o 1 6 I 6 3 4 B 1 s h q O r 6 8 R s 5 t V _ i g H k p f n s 8 m F m k 0 w K 5 0 o D 6 v n 1 H 9 p m u H p z w T s n m t B z 3 i h K o w 2 C t x 5 l D 5 v t r B p 3 n 3 B i r 0 i C x h s C r 6 t 1 M 0 k 0 v F h 5 9 j B 4 6 0 u B _ 2 k s C x 3 x d 4 u 2 C 6 z n 8 S m l B 1 3 - y H 2 o g F 7 v x F q 2 Q t j 4 m J r _ p t C q s 1 f 1 - 4 G 5 8 z H r k i 6 B i 1 1 6 B n y 9 0 C o x D 3 4 7 1 B 9 n q 2 E j u 8 L g 5 X 2 s z h I 0 w 7 n D s r w j B 9 m 3 y B w 3 1 O 1 k n W h u r q B - 0 x J s g u - C v o n 3 C o 5 1 K g t y 2 C h 0 1 b 2 l J g 2 1 j B g 0 i F s 3 4 d 6 4 i v C 6 k l M 4 r y m D t _ n T 9 t p t B z 5 g c o x 5 K 0 5 y K y q 1 G 4 z 5 u C g - z j E x 9 k D 4 o p g C 4 t 5 K 4 5 2 U y 5 p 1 B 7 l t X h 3 w s E g g 9 q B v t 5 o B _ 9 p H y 6 3 j B 6 l _ j B 2 3 k K q y v G o o x P w 7 i K z u _ 0 B n - x 6 B l q 8 k D 2 7 D l s z I k r k E 1 s o - C 8 y 7 f 7 h 0 F 0 w n 1 D _ _ s b s s - G 8 q B z 9 l Y u i 4 b 2 _ 4 d m s 5 2 G w i i H k i z J 1 v 8 L h y m o E p - F u h 9 Q 0 1 7 T 7 q 2 h C - s n k C p x r B 4 6 - r E _ z r 1 E n 6 _ B 5 _ 7 r D 8 v t U t 4 t o C 9 4 m k D 0 4 j 3 I m 3 m 2 C u i 8 k H l g 2 d 4 M h t u i B h r j i B q 1 9 6 B n v 8 m F s g 2 K g j y R z x y f 3 g _ r D r g 0 C n u 0 J n 1 j i B 4 l j B j _ z V u l r 9 B v t i m C y t k b 8 z t U 2 r l M r o 3 - B l o v F t p v 2 H 5 r 2 E 3 w _ 3 B 9 s 1 m E l 1 6 E 9 y r R o 8 8 1 C _ - 5 1 K l 4 e u v 6 i C 9 - 9 T y 5 9 g B j 6 y o B l 6 o H w _ 4 K h x 7 m B s i l N t i r m C 2 q j b 1 2 e 5 _ 7 4 H 6 _ 1 K 8 q j Y 2 7 2 g H 7 0 g M n q s p B 9 0 7 9 H x j n N o 1 3 x K g 4 0 P g 7 j 6 D q y q k J 2 p 8 F 8 0 g 3 D 0 t w G 8 l q o B p j _ K y x - B h x y o B o 0 x O y 0 l U i h g O l p p S r o B q n q l D 3 2 k s E i r m O 7 m 0 U k 0 - Z t k 6 6 B k 2 y F t h 0 E 4 y 0 I g _ s J 1 2 m e - y z 6 D 9 k - o C h 6 H l p l I 5 w w 7 H z y n j B z 3 c v 0 2 P 1 s 0 v B o 5 5 s B 0 j m i B 3 i p H r z - _ B s _ 3 8 H o E 8 q w L m l h T h t t a t h v 9 B 3 o 0 u C s h y O 5 5 - 3 B k v 6 n C 4 p 7 3 B s m w G 7 0 u G 8 x 5 m F 1 1 g C 8 k 2 6 C x h 8 r E 7 6 o J _ h O 5 8 - g I x i y G 9 7 2 0 B v p - E t k g N v z 3 K h j v n G y q m D k h q P 6 k l h B m g - 0 B i 4 7 I w m T v y _ P v _ t B y - 2 T o g i i H 7 u 8 H r 0 4 f r z h K g l u v E - v w U s x _ i B 2 w u P 7 _ g M r g 5 n E t y y 7 B k 6 M m 8 2 G k h x C l 1 m B 1 6 w B p j h N 9 7 j E - g l p G m 4 4 x B m v r G 3 x r Y v i 0 v B 7 k 9 v B u v 5 E t u s O s - m g B - p p B i i _ M 9 t t j B - l x v C 3 4 u L u 9 r 4 D q 4 z _ B 0 y - g B 3 n 5 F z 3 h H _ q z i B j 5 t p B i h t t B 9 7 l S _ m 2 H 7 5 t t Q l 7 p t B 5 1 z O 4 w 8 _ B o y V 4 2 l r B l j 3 o C l i 5 C 1 l u C s t k 1 B i 3 t g B w z u 6 B 5 8 o H 6 Z z h U j k B p o 8 x B 0 9 s M v v p t B 2 w m g B m y g J _ m z k B p o 7 W m q q B o t 6 b 1 8 o R 2 j 9 Y x u 0 O g 1 g i B 4 g q D u 9 v 6 B 8 6 x Q l z k t B v r l 4 B 4 2 v B w 8 x p B l 3 v R g n 1 t B 6 r z n E o 4 o N w B 2 1 x q B 1 r h h B n z 3 b p s 1 U u 5 7 h B 9 3 B 7 g p t D x u k T v k x 0 D r z v G n j q Z 6 8 - C 9 0 _ a n 8 D m 2 n m B - v w f 8 8 w d i 1 p S - j r B 9 5 6 I h l 1 P y x r b l 7 u u B n i C 1 - y 9 B 1 l 2 B u 2 j R 3 9 9 c 1 9 - U 2 v m b i t k g B - 9 0 B g x 3 Q 4 o x d x 1 w f j g q a _ h D p 0 u C t 8 9 O y 8 g d j 3 z d w g x d y u n P - p 9 C 8 4 g d j 7 4 b r 4 g i B m u 2 d 5 r P 9 p q L t y h g B _ 3 4 R p 9 v B 2 q m b 6 t 3 C - 8 l K h u z M i w _ 3 H l 8 u 2 B r z u l G l 2 q H x q 4 W 2 z r k G k 5 4 7 B s w u - B v t x o C 5 k x L 0 3 r J - y 9 L g i w G _ 1 h k B 4 5 p C r 2 g B z w K 6 5 O q 9 k Y u u w R w z 0 1 F w m F t y g W _ 2 6 Q q h k m D 3 n G x y T 8 7 l V 1 n p D t r g E o i _ j B o 4 3 w D 0 k l k B 8 g k I z 8 V 4 3 0 N r z 4 _ B o m 6 h B x j 1 z H v Y k 1 8 z F s 2 7 t B s u h B y 7 m v O j r - j D j m o s D o 9 6 G r 8 6 x M 1 4 6 7 E g q v E _ h _ q B 4 5 m 7 H r u o I n u r M h 0 9 E 7 v o k E s 2 g n B g 6 5 n B 1 l g T z 6 8 h B - t l t D r r v u D g 6 6 L s 5 x Q 0 6 R 1 9 - u D 2 g z V 4 t g i B 5 0 z D x 1 g B n o t W o 9 2 7 B l v 0 s E q t g B x h 2 g B m 1 t H y o y o G k q x D h z o T 8 7 i z I 7 y m a w z x O m t 7 n D l m l g C x - 4 v C 8 4 3 U n o o 0 D 3 q 7 E w h 6 P j h u C j r r K k r _ 2 B k _ g m D z l y J p 0 q 5 D o 7 t y B n 6 D 2 i m H 3 7 s v C 2 o 4 M y 4 t j C x r r w B k y u t C t L n 4 2 y B 8 i n L p 8 8 l B q 7 J l 9 I i 5 s N 1 m v w B t m l 1 B 3 0 z F - i q 7 D 7 r 4 p C n p Q 4 r 2 5 C g j k s C x h D v s z 5 B 7 t y L 6 7 r s C 8 7 4 w E F t u w R 1 v 7 v B u x - _ D 8 x y H s o s p C y 8 n D 7 s l l J w o 2 o B - w l 1 D j l - S v k z 4 M 0 q k U t z - n B 5 9 p w G q w m B _ t q v N i 0 h 4 E g m k m E s g 1 F j o O 3 s y 2 Q j g g M q h s k D 6 s o _ D y t 8 6 C t 9 2 Q t j 2 k B _ - k t C q - 2 x F q 3 w 6 Q s u y 9 D u s y _ C m 5 y R x y _ U 0 5 i 3 D q z l C u g u q K 3 w s w G 7 z w B 0 g u G 0 o u U t i j V w l _ n D v 2 h S n 1 6 B n h g 0 F _ 1 n O 9 m h 9 B t _ z - D s r i X 9 y h a _ l q v B v 4 0 Y m j 1 g D 8 m k h B h y o R 1 v s C - 0 z 2 C u i o g B _ 0 - D k - q R z 7 s G q l w l G s 7 2 p C z u o I 2 v _ H r p g r B 6 u 7 z E x k k R 5 - o s B k w - i E 1 4 _ h B j q 3 S j g t k G s 3 k h B g u N p o u w G 6 6 8 T r 0 x 3 B 3 x p s F 6 6 O _ 6 8 V p z g 4 B j y k _ C g 7 i 5 B w - K g z q J l o 0 J q y 4 I - y j 0 B _ 6 6 e 3 i v f s g u v E f z o 0 D 6 8 9 z F z 4 n 6 C y t 5 q C 0 m v O u g n j D _ 7 3 F i 5 0 b 8 - t v E 9 j 6 f p 3 i 5 I p u o u D _ h u P 1 5 P x l b u u 1 j C r y x d 4 i 0 9 B t 9 r 2 B 7 - e 8 r j 3 D q r 2 h B 5 m y H 1 i _ R 1 u v Z - 5 w 8 H 4 k 6 J m 2 m 7 B 9 1 u P 4 l 2 8 E o 2 6 y C y 2 p c u i 6 C - h 1 C v n q 3 B - w 9 E q 3 n r F g 4 s I y 3 l t S n u r K s z R 5 n 3 x Y 0 2 l H l 0 0 o B 2 4 7 5 D h 9 x k B - t l Y o q k E g i l n I _ 2 9 r B 2 m 8 J 5 9 M i i h s D g l 0 p C p x J v 9 j E 5 p v f 7 v O p x k m C r 9 m 8 B l p 6 V k l 8 z H u 2 t v E 5 v H p n a p 3 u 4 C g w 9 8 M p 5 W h m q y B g 4 m - C 5 5 3 4 E u K m p 7 4 G 6 q - 6 C _ v i B 0 w k k D 5 z 0 p K r i j B o w y 2 C i 1 7 R x t s w F 4 t s _ B z m b - n l u G v 2 q B g 1 s s B _ r C 5 r g 9 E p p y 3 C w q k 9 B o k s o E 7 8 x F 1 8 6 7 G 1 z n h B - - 2 c q y c 3 v 6 4 P k x 3 o B r 9 z 8 F h - r Q k i 2 Q 9 6 n 3 G n 3 z o B r 2 1 B j p 6 o B h 0 g y B 4 8 w o B t 2 p v C s k _ m E v o o I 8 i u G 5 - s 4 B 0 t x 1 G _ r r D s l v t E r 9 1 _ B t t q D g g u W r i j C z m 5 E r t u 1 I k 9 u p C t 9 0 H 1 j i Y p s i e j 3 u S z j 8 3 C p h o s F w g y Q 6 m B s p _ 0 Q g 5 m G 4 q 4 1 D r u D 3 x i 2 E 2 y v s F 6 p 6 E p - y e _ 7 B u t l U 9 4 0 T 7 4 g c i v 3 T x m r c m t 2 x B m 0 u h B 9 r v k E 7 u 0 J 5 w x M 8 _ 9 s H q j J l s 1 n D 5 l 9 w C n _ t B l t j R 4 6 i q B v 9 _ t B y g t K 9 h 7 C 0 2 r g C s 0 y m E 4 4 _ c x - o D s o q - D 2 t - m C 9 _ 5 6 G k 6 x s B m 3 1 O i k 3 y T u v U w _ h 2 I g u v K - z v j C 2 3 t V 1 t 5 u E t y u H l o 9 4 D g o k U 3 h o J _ 3 4 r D k v h i B v x k C - l u 9 B o h o s I m 1 G l x p 1 G j 8 2 X 0 1 n i B z 3 2 s b w s 4 L l 1 i z g B _ z R h 9 i k i B 4 k 3 D r n 5 n e p v s V i r r n Z 7 i v 1 B w o 7 1 U t _ - j D z _ k z Q i 3 4 g F h h w _ M z t s s H 4 w g 4 J l h o m K 9 9 w g H p l i j B j v 2 y G n z 1 s F x y 6 9 O r 9 8 r E v 8 9 4 Q t v y u D r u v 3 S x p 2 0 C y r i 5 U _ m 0 _ B u 1 0 9 W i y y r B g 6 u p M 2 t 7 w C 7 _ h S g l x t g B l 6 C k - v 6 f o q s X 5 i 7 j R 0 n v w B q j 1 1 F w l j g B p 6 w 8 8 W v g 8 2 B v t 3 p E v z n h D y h 0 5 E z m v 8 B g t _ D v 0 k G 0 q u e v w 5 m B z g s 2 B n g d o 4 m B k 9 p n D u 3 m y B w l u 3 C q q i F x t m 3 K y Q k x w o B z _ 8 s D w i w B r g x 6 C - p m y D g n l F 7 9 e g h k - I w 9 o 2 C 8 t k d h _ j n E w g 4 Y y q i C t 8 m P h 5 x M 2 5 5 5 D 8 - x - B k z y F q z q E p y n M 1 n 9 R i z t 0 B l n 4 k C 4 x 2 D 2 o l 7 J s 6 6 H v - k l P 4 0 2 5 B 6 h _ n E 4 5 4 P o n 7 3 J n 4 m r B o 7 p h C m t i n F h m 1 o D z g u B 6 2 9 q L w q _ d k w z k B 2 z B o h 8 _ C v 8 7 k E h z 3 D 0 5 z r E h h 2 u C - 1 n N l _ q C x 5 l m D _ j 1 1 G l l x V n y 1 m B n j v Z w w y n C 1 1 v h C s 4 Z n y r h B 9 l w x F 8 7 s C 0 3 2 y E _ M 4 t - y F 1 x 2 G 5 n 8 v E 5 2 0 s B n - B n 0 q l C n m s p F 2 t k Y t m 1 q B 0 m 8 - B 5 g m m G _ 4 0 d n h i c 5 8 1 j J 9 5 o z C r y 7 1 C t i i F r n 8 x B _ j u t B 1 x 1 4 C - z 0 g B 8 v 5 6 I m o m I 6 j 7 U _ 0 y h D p r 8 v E j v q M t r r 7 E y m - r E s z I o k J j _ v v C 1 2 2 F g 3 y 4 B n y X j v 3 o D n 3 2 3 G q k q C p p z x F o 7 m l C y p 9 K p w 5 M - l 2 5 D 8 8 w 2 B i q _ p B z y - t B x j K 0 s v l C 7 _ i 5 I 8 k 5 B 8 o u 2 D 4 3 o o D v o x y B 6 v n 5 B 9 1 i 6 B 6 g 7 L 4 6 t - C _ z s x C m h 1 B u g s Z s 2 v w F 5 i n B 6 1 y i C z 3 i t B 6 n i w E v 7 q U v 7 x X h _ u _ H v 3 N 6 t q 9 D 5 w n D 4 7 t s B g 0 e i k r 7 J n p k F 0 1 U n 0 o - L v r 5 M 0 n l g M s m t C 5 8 9 n G _ q w j B n o 3 _ B r - 9 l E z 3 E u g o r J j i i W l g h 7 B 3 i w 7 B h x r E 1 p n k C v k r w E 7 m 0 4 D l t o - C h s 1 B g 2 8 z C k m r l B n 0 k Z s 2 1 E h r x y B s 8 - x C x x p 3 D j 9 7 s G u 8 m B k r h 3 E 9 w k m C y y _ q E 7 t O g x d s 9 i l D t s y d 7 y - 5 C 9 8 4 K g j 1 w B 8 q 3 N g j p u K s 9 0 2 B m r r w D _ 0 w 0 C 5 0 5 7 B 0 t n J 2 v k q B g 0 6 p J - w 2 g B 4 s 2 Q 6 n i n C h 7 1 5 B 4 q r o I r s u o B - 7 v F z 5 6 o B l x 2 N m 0 l z E 3 9 s 7 D _ E o 1 z s G 5 5 j - G 7 _ w Y q i n t B q 1 0 w B w m h B w r y i C p 2 n M t p 8 _ I p i K 9 _ w _ D k o D 7 1 n v B o o J t 2 w Y 3 6 j Q h g i B x 4 D 6 8 h Q q 6 0 d g h l b 0 0 q 5 B 1 x B - y w E y s s F v h g B u k 1 d 1 x l g B y r w a o 2 u Y w 5 O w 8 5 b 1 1 4 e 2 2 0 d z v M l - u Z 4 j o g B 7 r 8 c 2 7 g L 4 z x E k q - c 5 n o e n s z a m 2 1 a m F _ t B w r l b o 5 x f 6 i l b 1 x l g B o o 4 V y 7 J r o y d h p i d w 8 i g B h p i d v t u B - q k Q s y l b z 8 z d 4 j j W j s k D h u 9 Q q _ l b r t x f o g l g B q o T v _ i L 7 m m i B i k h b 2 v x - D w 2 r B i s l S _ 4 g d y l x d m r o F r j w J n u u O y 5 1 C j k n g B p 3 j b 7 x w f 4 j x d 6 g - B l 1 2 R 8 2 u 1 D o k h L _ w z D g k u f s y l b g 5 m b u d 2 w k g B g _ g d 9 j k e - u 0 a r z B q - k O - 9 5 C 5 i _ c g o k g B 7 x w f h - h M w 7 - C q k k g B 7 z z d i 7 w d k o 8 X h 0 O 6 3 w d _ z n C j 6 p R _ l 2 d j 6 9 c l r z d j 1 7 T 2 _ a z 9 x l B s m m b n a r 2 m g B q q t f g i m b y 9 B y x 7 a z j w f i _ O h p o Y s q m e m _ x S 1 r k B x z w L y v l E 7 k 2 n B - g h g B n 9 z a _ t u N 2 o j D 1 j w f 3 p z d 1 j w f 2 i l S _ z r B n y m O r n z C n 7 j e g j z f p 3 j b i z t f y k w V v q i B z - 9 c s g w U - w a g 7 w d q k k g B 5 s w f z - W o j i V 4 v x a 7 u z d 4 6 2 H 0 n - H h 6 m g B i k h b 8 6 7 G 4 p o J o w g d 3 9 9 c q k k g B l i C x 3 o d 7 z z d 7 5 F t s y Y w y 0 K h 3 z d k 4 t f p 5 - Z w O o v B h g q B - t x Q 4 6 j i B j p i d u m l b r m 7 B 0 q k S h x y d 7 l o b 5 q 6 e 0 k L 2 g 4 Z 0 7 j g B 3 v D 5 g - Z i 9 k g B v g w h B z t 7 R 7 v i B s v k i B m 2 8 C m 7 y N x 9 4 i B q h j P s 9 k D 7 1 v f 3 r 3 L x s g E w n g d i 5 - M 6 5 x D w n g d y 2 j g B s 7 6 c 6 r o X _ h U s q m e 6 k t f t r j b 0 g j i B u 6 j B o w h L 6 2 V p n w f v m h g B l v j d i k h b z 8 z d h 1 H i o m d 1 z 0 a j 7 h g B s k r L 2 m j E y w l b q r 1 d m v l b g 0 i B x z t T m t 1 d y 7 - c o 6 y L m 4 j E i y k g B n _ w f s y l b i y k g B 0 h h d h g k b x 0 t L 7 s h G 5 j 5 b x x r C _ w z Q y l x d h l h C 6 p j Q _ _ t f 2 z 2 d _ _ t f y I 8 3 n a - j o b t 6 l g B t s 3 b m h B 7 l o P 3 - q C - v 0 f p j y d 1 k y d p 7 h d x z l g B 4 1 b 7 z s U 7 0 o I 5 0 m F 4 _ x f 9 w 3 b k 0 8 U 7 j j B 2 p l b k o 1 d k t 1 d 7 7 r K y p 5 D 4 g u f _ 4 g d i z m e s i n W 3 x Z l u 9 c r 9 o e - p v K 2 r q F i 0 o Z t 0 M _ l 2 d q k k g B 5 i _ c r 3 j b t 5 w L k g m F k 0 w d 3 h 2 J 7 3 k F - g h g B 4 v y f w 6 7 c r 7 p D s 0 n Q _ 2 x d n k n i B 6 l n b j q G o i 0 f 1 k x f 9 1 v f k 3 l F o 1 9 J 1 t m g B k 8 s f t r j b g m Y 7 9 t W 8 t j g B 7 w z a y _ k J l 8 8 G z o m g B i 9 k g B 0 y h d m 3 W _ z p X s v k i B _ 2 x d p o x f g 4 N u o v N 8 2 5 B x z 0 d o g l g B 4 6 x W k 5 8 I o j 5 F - g h g B r 3 j b n 0 z B _ 0 - Q k l 1 i B j 3 z d 2 1 g d x t 7 N t _ w D 2 g w D 4 h 0 H k t X o 1 g d 6 3 w d m r g d 5 0 t V t v 2 y C z u v m B v y t T 7 2 7 u F z k n o I 3 1 9 g B g 6 3 O z x v g c l r t Y z z O x 0 5 _ G t 7 3 5 B x 9 2 y M 6 0 n P i 7 l v E r 1 k m B 3 v 3 B n - z w B u j q n F y p 3 D 5 5 g R 3 q o a x n u C s _ m K _ r k c t h 8 m B _ 1 q D n 8 2 p B 0 4 u 0 E 0 1 i G 6 v 9 3 D x z p D 2 j l v D 9 s z b g k n x C n x k v C 4 4 l E p l 9 l D 1 2 g _ B m 5 7 h B v - _ K 5 z 4 O o z u w B n 7 5 R y z s e 8 y g c w j 3 P _ w 3 e 2 2 7 q F 4 1 j B l 7 r 1 C g u u J 9 h 1 0 D n z g E s i w E 9 - 5 x G 8 4 g d t 3 7 V z m S _ l 2 d 6 k t f _ y j g B h 9 S 6 g 5 V p n w f 7 z z d 6 s 7 c 2 p O p u h Z i g x d p o _ c - q n g B 5 3 0 2 D 4 6 3 e 6 w 1 d 2 1 k g B 5 9 w f t s 2 K t z i D x t F 5 - z d v r _ c 6 g u f 7 q e 2 _ i W u s x d 6 w 1 d 1 4 k N r o p D r g i d i 7 J o _ l a 3 2 u f 4 q 0 d t z y f v 5 z F x k _ K v g 2 d - q 2 d l q w O 3 3 o D 9 4 g d _ q 5 d h t k g B l h m c g H 9 0 5 T g u k B - 6 8 e i y 9 i B v w _ T _ k m g B - 5 b 4 p 7 T s 7 m g B l h z f k m z d n 3 v Q _ n m D j l y d 0 l y f r t _ c k p 2 d t - S p z 1 Z 5 p N w i 5 U i z t f j r p e j - 9 c h - x I z h v I r 3 j b x 3 z d h 1 w f 3 5 y d s - 0 d l 9 h d l i 6 i B l s 2 a n x 8 R t v 9 B t 6 6 g B v 0 q C r w - O q p z d g 6 x U o v m B t 2 h K 7 5 n G y n 7 e l 4 7 F _ y k J 1 x l g B - _ n b 6 t - c 3 y 2 T s z g B 1 5 3 b x u i d 0 h h d 1 n m G s s i J 6 s 7 c 2 r z f n 9 5 k B v v h Z p - N w g x d 8 m _ T 1 - p B k 8 x a w v J 8 h 1 V 2 _ G 4 1 k g B l i o b u k r L s r p E z p o E i i h L j 9 n b n 8 l g B h x y d i 1 v D g 0 n L n 8 u f y g o g B _ k m g B o v 1 f q x m g B x n g d v g 3 X h _ M q 2 v f k h u T l k v B 4 3 v h B _ k m g B o u F k k 0 b y l i g B 7 g t W 7 q Z 9 r s U - v 0 f q 6 0 d u k 1 d g h h L k z v E h x y d _ 8 1 a t - l g B g j 3 C v t 2 M k o 1 d 8 y - c 9 h f v - 9 R l o - G i 1 k J s - 0 d 0 q - c 6 o o g B - 4 y a r v k i B 5 v I 3 p 1 J x i p D y g o g B o u i g B o _ _ c m h h U 4 3 7 B q t x f 2 2 0 d k h 5 i B 1 3 h d x h n H y 6 J 8 n z F n o 8 g B - 4 y a 1 x l g B g s - c i j 1 d j i H u 8 4 Y k t 1 d 3 h z a q x 2 Q v n 7 B n k E i 0 0 b o u i g B 2 2 0 d q t x f s r u Y l t O 9 j l g B j i l g B r v k i B 5 5 4 Z 1 - I w t x L n - l E 9 j l g B t 0 h d r v k i B 8 y k D _ m m P j 4 h d i w i g B o 0 x f y 7 p M o 3 9 C 1 x l g B - y l G 4 9 s I 1 x l g B u m l b 1 s 1 R q g g C 7 t y d r g i d 3 n o e 2 v - c o l 9 D 8 x - L z 7 3 d p m k B v 8 8 O u 6 G 9 q i d 3 - o F 5 7 7 J v w o e v 7 z M t 6 m E s p u Z g n F 1 h r f 4 v 5 V x - S _ 9 g d g o k g B 4 n 0 B z 9 p R r s w f 7 z z d m x t f 5 _ 3 g B 3 _ u E q r j D h s B n t k B - r g i B 2 q m b q k k g B r s w f w g x d t 3 J 9 r r X 3 u h g B n g 0 d 5 x i d z p o e 1 h z a r o y d 1 x l g B r k o U m k O k g i i B s - 0 d 0 i 1 d 5 r x C q 0 r O y u k I 1 g C 4 j v U g 1 l B s 6 0 d u k 1 d 7 - u f m q - c 2 H x y g X 4 b l z G t n _ e o q 6 b u 5 G u t x D i w 7 1 E k j w e _ 4 z g C x m 1 - C 9 z 3 h K 5 v I l t 6 N 1 5 v r G 0 x l v C s 9 1 z C v g 7 r F n 0 x c 3 - B _ x 4 6 J 0 4 l 8 C h 4 3 - B p 2 j W 8 0 q j G i t 6 B 4 9 s t I t t 8 z D - 8 - I o o o S g p 5 0 K j q u E w 8 p o H s 5 M i 1 u V 5 4 x t B j 9 t p B s 8 m 0 K y z m K - 4 p r D g p 3 R x 3 4 - E x j n d 3 h w 0 K 9 8 3 P r v M w g w p E _ x 4 C 4 y x 7 F 6 n 0 W _ k 2 6 F x 0 o R 2 3 q W 3 6 _ v F p l 8 w G t 8 - P r z 2 W x j 3 u F t w s d q 1 2 5 E h t l 4 G i 4 I j u r K 2 t 2 j K l 0 0 n B u 9 4 k E h l z h B y j 3 v D r k q E k v _ l K 7 5 x w B w t o m C x h - G n p i 5 I 3 s 5 C g u x 9 J 6 8 s s B u 2 l B 4 8 9 n D o m r 2 J q w V 6 4 _ w H o r S y _ v q D v 1 j W & l t ; / r i n g & g t ; & l t ; / r p o l y g o n s & g t ; & l t ; / r l i s t & g t ; & l t ; b b o x & g t ; M U L T I P O I N T   ( ( - 4 6 . 5 7 2 2 1 7 9 9 9 9 9 9 9   - 1 8 . 3 3 2 7 4 5 ) ,   ( - 3 7 . 3 3 8 4 4 0 9 4 7 9 9 9 9   - 8 . 5 2 5 9 8 2 9 9 9 9 9 9 9 9 ) ) & l t ; / b b o x & g t ; & l t ; / r e n t r y v a l u e & g t ; & l t ; / r e n t r y & g t ; & l t ; r e n t r y & g t ; & l t ; r e n t r y k e y & g t ; & l t ; l a t & g t ; - 2 0 . 4 7 3 8 5 9 7 8 6 9 8 7 3 0 5 & l t ; / l a t & g t ; & l t ; l o n & g t ; - 5 1 . 0 4 5 1 0 1 1 6 5 7 7 1 4 8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0 5 6 1 8 0 0 6 4 2 7 5 6 6 2 1 & l t ; / i d & g t ; & l t ; r i n g & g t ; 9 v w 3 x - u j 9 C g q 7 B 9 m 0 E 6 o i B v j - D 6 9 1 B _ 2 s c 0 w - J p 4 n R k z 0 D 3 y 2 G s u z J _ s n r C 4 2 o - B n v u M t _ _ P p s j D _ u o K - j j u C m w 4 O o 9 1 V w _ 3 P k o g Q r q 1 C 4 3 v L o 2 w E r o - I 8 _ 8 B w q v f h m 6 K k 5 8 B t x x H y i h B x z x J h x l E 2 4 j I 0 4 5 M 1 x 6 B 3 3 3 D 9 9 m G i x y R w p 4 _ C t o 5 B o 8 9 I w 5 l G m 9 7 K 1 4 m V 0 j 6 G 7 v 5 S p 5 i H 3 i u E l - x P 9 j 8 R 5 q 9 8 B 9 y l F - k w E 2 s j C 3 v t J 7 4 v I t 3 - l B g n 0 J 9 v s X 1 9 w H 9 2 s X 2 4 k E i 2 g C 6 3 j C 6 3 w l B v 9 _ D 7 _ p I 4 - l B h p o g B q 3 o 1 o B i 0 t C q z _ 6 E 0 1 m i Z p - 1 r T p 9 u E k 8 6 W x n 7 k U k q i G _ s _ C 6 j s x B q 8 h w C k t r N u 6 q P h 4 h M 9 h z M 8 - y Q o _ k g B 1 k w G n w 6 I k r i J 4 o j _ E - 2 l t C j 0 5 O s i 2 S t 8 u D q j k F 8 j q K j 9 x d u p _ L g 7 k F _ s v E x h 1 H g q 9 J l 0 w F - 2 s H y u y I k 2 k F w 2 q L 1 - o J - j 3 N l _ 8 K u l l s C m u 0 W j _ m b u - r g C g 5 u B 6 5 m O 6 u 3 E 7 7 _ J x j 0 I 0 0 2 J q 7 9 E 0 7 v S x 9 7 D i 2 t I o v _ G x t e 7 s r C 7 n W k v x D z - x F n j p H 5 n 7 J t 4 o F r h x g B 3 l m B z u r L p _ t C j 4 7 K m 6 6 O x 0 z S i s S 9 - k C k p g a m x q W l g i F z 1 l G 0 _ 4 H 5 l - _ B o j l e 5 h y N o s 5 E z 5 6 E 2 q - k B 6 k z C 5 r 0 C w 8 o C z p p N r k 6 L 6 - j R 3 9 o H 6 s K o 2 9 F r z w D l 2 i H 3 s p S j o z B 1 w q H 8 9 T h - 3 B 7 v 1 B x k w E u z n B l q z E g t g B o 2 z E q 7 o V x g o F g k 6 K m 9 o S g m n C 9 h o J 3 6 8 H x j g G 7 - m Q m 0 v H 5 0 g D 2 v J 7 s y D 7 i q J 6 g n B 1 j w B o t I u 0 j B x 4 x C v n 7 C 6 x h B l i i I 8 t e t h i D o w 7 C k j v C z h 2 C n 9 4 F 9 k x C o w i K p y J m l l D i 7 J 6 v i C o 2 t B j 6 6 E q 5 z B 4 h p K r 5 v F v l N 5 p 9 C p j K q u l B i _ X z - g H h 0 p B l 0 l E q 0 0 I o y i B l 6 7 E 9 p n B 9 x t B x r m C y j 5 D m 5 _ F 9 5 t h B x k 0 E 7 - w C p p 3 C n v T j u u C 4 h G v h k B g 3 x B 8 l i B 5 5 Y 4 o 1 G h i 2 C i - P 6 j v E p 4 j B 8 g 8 C - 7 G _ q z E 0 y - K i k o C 8 n y B i o x B - 9 t j B 5 v p B k 7 p n B 7 x 1 D r o 0 F - x 8 F 6 o 6 E g x 9 W w g j L q 1 n B v 8 m B _ 4 u S l 9 z E s i 4 H i 1 y I z 7 k S r 7 - D p _ 7 G g j 6 L m h W y 4 X 6 q _ I q 5 q L 9 m - X m r - b z p p J w w 2 F 3 s n B y u d & l t ; / r i n g & g t ; & l t ; / r p o l y g o n s & g t ; & l t ; / r l i s t & g t ; & l t ; b b o x & g t ; M U L T I P O I N T   ( ( - 5 1 . 2 3 1 4 2   - 2 0 . 5 6 5 2 5 9 9 9 9 9 9 9 9 ) ,   ( - 5 0 . 9 6 4 3 9   - 2 0 . 3 7 9 6 ) ) & l t ; / b b o x & g t ; & l t ; / r e n t r y v a l u e & g t ; & l t ; / r e n t r y & g t ; & l t ; r e n t r y & g t ; & l t ; r e n t r y k e y & g t ; & l t ; l a t & g t ; - 2 0 . 7 7 0 3 3 0 4 2 9 0 7 7 1 4 8 & l t ; / l a t & g t ; & l t ; l o n & g t ; - 5 0 . 3 4 7 5 9 9 0 2 9 5 4 1 0 1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0 9 1 8 7 4 0 0 1 0 2 7 0 8 4 & l t ; / i d & g t ; & l t ; r i n g & g t ; g 1 y p p x 3 m 8 C 9 n v C l y 3 Q k 7 8 B p y w C l q l J m 4 j C 7 4 z P u 0 9 H 0 6 u B s 5 r g C 5 y g C 2 h m D q 9 _ C v 0 4 M n 0 k G t 4 0 Y s g 4 s B j y q V 6 s 8 D _ w k 0 B r s 8 C q t _ z B 1 g l I x k u B s 1 3 H x 0 q V 8 j h C 0 s 0 D 0 6 o E 2 1 l D 9 7 l H - 4 r B x y p S - 7 f w h z J j z 7 O 7 7 - Q 1 g l I u v u I l g h K 1 5 1 C _ v t H 9 u 2 I 7 n 7 D s 6 1 Z 1 9 _ P 8 w s K 0 x _ a 3 u k C 2 z p D j i 8 B 9 1 8 N h 3 j H q _ 0 B p v 6 C 0 n s E i 0 j C z y l v B m m 3 I j h l d m 2 g B j p p F 5 h y 1 B l z 8 q B l 0 g F w 7 1 B y p j 4 B 3 _ 9 i D q 1 8 D 8 4 5 m D 0 l t u C u k n Q z s b 3 u 4 D t _ y J 5 x t H 0 t t h D y o r I 6 9 4 E l 2 x 7 K 3 j 8 J p 3 p N o x t Z 3 3 7 B 6 1 - F y o o I s i 7 Q i 7 h F m - _ H 9 0 s I k n t X w 8 4 3 B h z q R 2 o 2 T - 2 z T o 9 n U i r o I 6 p x X 9 2 i H j s g D w s o F 1 j i B w _ _ q B _ y 8 E j x j c n l - U o r y N 2 r t X n h m L 3 z r D 2 g 7 r B g t w V j g m D 8 u v R h o z J i 7 t i B n h i M t z p U s p r Q k n z m C o 7 x e x 7 0 G 6 s t k B s 5 2 C x q 7 q B 9 9 h S 8 9 q x B 9 l g Q i n o D v 9 s O g p i H 7 2 x H j i - _ C i 5 1 K s u w M u n z H 4 1 5 5 C j j h M i i v U z 0 k N 4 0 t M y w 2 E o - o O r 3 - U 8 k l D j v l C 8 h 7 O q 0 5 g B r 8 7 E u 2 k D k 8 - B o v p D o 5 u B z y 5 D 2 4 m C 6 t _ E l 6 _ B _ g g L x g h K j 8 z I p 3 s B o k 3 T 8 n k C o o y C 0 g 4 M j v w i B & l t ; / r i n g & g t ; & l t ; / r p o l y g o n s & g t ; & l t ; / r l i s t & g t ; & l t ; b b o x & g t ; M U L T I P O I N T   ( ( - 5 0 . 4 3 2 4 6 9 9 9 9 9 9 9 9   - 2 0 . 8 5 5 2 8 9 9 9 9 9 9 9 9 ) ,   ( - 5 0 . 2 6 6 0 5   - 2 0 . 7 0 9 5 5 9 9 9 9 9 9 9 9 ) ) & l t ; / b b o x & g t ; & l t ; / r e n t r y v a l u e & g t ; & l t ; / r e n t r y & g t ; & l t ; r e n t r y & g t ; & l t ; r e n t r y k e y & g t ; & l t ; l a t & g t ; - 2 2 . 9 1 0 3 2 0 2 8 1 9 8 2 4 2 2 & l t ; / l a t & g t ; & l t ; l o n & g t ; - 4 3 . 2 0 3 8 8 0 3 1 0 0 5 8 5 9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5 7 4 0 8 5 8 9 3 9 5 2 6 3 5 2 7 & l t ; / i d & g t ; & l t ; r i n g & g t ; 8 r z n 1 v 9 w v C i m B w t F 7 K k e l 9 M i 3 J h G k g W X z D n L 0 k B w 9 S - 2 g B k t F k O - u B l z S 7 I x u E y E q M g v D p h B o 4 Q l 2 F j _ G n h B 3 q E h u K q p K t 5 M v n B x p O t 2 U g x D y g C r 8 Z l y K x 6 J w h I y g f 3 8 J i z B 7 z L p - O w 7 L u F l B 1 7 K 5 x L _ 8 a m q D _ k F p t B 4 i B p n M k Q w 9 I 0 4 c 9 o J y u J n s 7 B q 8 G 0 c o G R m Q 7 o V m P 4 i B o O 4 i B 0 w C W i x B h 0 H 6 g D 8 n C r i C 0 4 c 3 j C x 0 Z z n D 3 j H W 1 5 F 1 j D s 4 O 7 1 F n l C 3 B 9 c 9 Y 0 D o D y K u H 9 Y 8 R 3 P h G 8 N - P y E 3 d q f r u C r i B h i B q E m K p L u H - I - F j u B j o B 8 G h o B y Q 8 r G - p B j 4 L o 5 B w I l x B x v M m 6 K V 9 n C 7 7 L o t B i 5 e 2 n 6 C u h m B w _ T v q B h x B j B u t x D 2 o j D 3 k D 9 D 4 M p Z m z S g 9 B - j D k 2 C j k E 5 T k s C 9 O 5 D k n I l k B & l t ; / r i n g & g t ; & l t ; / r p o l y g o n s & g t ; & l t ; r p o l y g o n s & g t ; & l t ; i d & g t ; 6 5 5 7 4 0 8 6 2 3 7 5 5 0 0 1 9 7 3 & l t ; / i d & g t ; & l t ; r i n g & g t ; r _ j v p m w v v C i r b v s Q y v V w z H u E 0 2 o B i q e 7 g j B k x - B g q e y z E v 5 I n 5 M 0 7 K _ k E p k Q h i E o v E u 8 D y j E 8 u L 8 3 N g i D 6 D i - F s 8 G 4 Y 2 6 _ B l p K 1 x J o r - D 3 i 7 B n r k D 8 x P k 0 e j y U 6 U & l t ; / r i n g & g t ; & l t ; / r p o l y g o n s & g t ; & l t ; r p o l y g o n s & g t ; & l t ; i d & g t ; 6 5 5 7 4 0 8 6 2 3 7 5 5 0 0 1 9 7 4 & l t ; / i d & g t ; & l t ; r i n g & g t ; 2 y l 5 2 7 z v v C g 5 B 3 L 1 D x L 8 3 H 3 h D 7 L j m C 9 q M p g H k z H 1 x G 5 g L z k Q y s j E m 4 L v H - G w v E x n E i y B 5 D j G y K h T l L 0 G 9 L _ N n U x q B & l t ; / r i n g & g t ; & l t ; / r p o l y g o n s & g t ; & l t ; r p o l y g o n s & g t ; & l t ; i d & g t ; 6 5 5 7 4 0 8 6 2 3 7 5 5 0 0 1 9 7 5 & l t ; / i d & g t ; & l t ; r i n g & g t ; o h 8 - h y 6 v v C - K o 0 C q v D h o B q 0 B 5 s E - s G w u F h s M x n 1 C q j j B x o d p i H q 5 a i I 8 D _ D z K i J r J - J w L 1 J m L 6 6 C - n G z 5 P h 4 L 1 O 9 n b & l t ; / r i n g & g t ; & l t ; / r p o l y g o n s & g t ; & l t ; / r l i s t & g t ; & l t ; b b o x & g t ; M U L T I P O I N T   ( ( - 4 3 . 2 0 9 4 1 9 9 9 9 9 9 9 9   - 2 2 . 9 2 2 4 2 3 9 9 9 9 9 9 9 ) ,   ( - 4 3 . 1 8 5 9 2 1   - 2 2 . 9 0 4 4 1 9 9 9 9 9 9 9 9 ) ) & l t ; / b b o x & g t ; & l t ; / r e n t r y v a l u e & g t ; & l t ; / r e n t r y & g t ; & l t ; r e n t r y & g t ; & l t ; r e n t r y k e y & g t ; & l t ; l a t & g t ; - 2 1 . 0 7 4 6 4 0 2 7 4 0 4 7 8 5 2 & l t ; / l a t & g t ; & l t ; l o n & g t ; - 5 0 . 1 5 0 8 4 0 7 5 9 2 7 7 3 4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2 9 1 1 2 6 0 7 3 4 9 1 4 6 7 & l t ; / i d & g t ; & l t ; r i n g & g t ; x x j r 8 r r u 8 C s m 1 H _ n j t E z 6 j 9 6 B m z s g D 4 p 8 w E 0 u x n C 4 p _ M _ g 9 p B 6 k i x C j k m C 4 u l 7 B z 9 h 0 C o - o h B i 2 t G o 2 i - B z l m Y 9 z 7 v B 6 i p Q w 1 k s B h y o 8 C 0 h s 3 C t 5 h L j x 8 E q 8 2 I 1 n l l B y u s Y m z 5 Y y m g C w h v P i 3 y n B y o _ C n w y g C - l n S 8 - p E w - w O _ t _ k B s - d t j 1 B h 7 4 m B o r 0 F s 2 6 z C 0 j u N i h 2 C 9 p q b g n o P 2 - 9 J m x s 0 C w 4 9 Z 2 l o F v g 4 C r 2 v a q 9 8 I 6 0 x K y m 0 D 1 g 1 u B l h p P u 0 4 F y p 9 E h 9 7 C h 5 o N h j p 4 B g _ 4 I i h g M q z 0 T i 5 k Z j 8 5 l B l - _ D s s w W k 5 v c r u i F s u p S r o m T w n v N v q 3 B 0 - g S 5 8 i b k 5 5 H n 4 y F p y 8 W 0 8 - _ C 5 4 8 B o p 0 B i z y C 5 v 7 L r 3 h G 6 n o K 2 w 6 x C q q m C p m p e j 4 w F 6 g o n B w 0 g B n 0 t c k 0 t E 8 0 o F i r 1 K u x 4 O u z 2 P m m 8 Q 1 s 3 E j o 0 e m k 5 C j x 4 4 B 3 5 m C _ - v w B x g y l B s i y r D x n l q E 2 3 n K t 2 4 S 2 9 v U 2 q 8 k B 9 z 5 P 9 7 l K _ i 3 C q 0 z g B - x _ t C t v v N 6 z v l E n u u n C w - 5 Q r 4 i y B 3 8 2 w C y r 1 I n 0 1 g C s 7 r I n 2 4 V h i z p D w 4 o K 6 w q L - p 9 M r p 2 D 6 p k O z p y W u 9 o y B 8 v 8 C t 1 s M 2 i 4 M i h 2 G 6 v u k J q u v d y 5 p I v z k Z r 4 5 z C x 5 0 5 B 2 i 2 r E x m x J x p 7 g H s 2 3 I v y 5 p B 1 o x H m l 7 Z 4 l h J m n v T w z - n F _ 5 p g H 8 o 5 i B p h 1 m C & l t ; / r i n g & g t ; & l t ; / r p o l y g o n s & g t ; & l t ; / r l i s t & g t ; & l t ; b b o x & g t ; M U L T I P O I N T   ( ( - 5 0 . 3 5 7 2 3   - 2 1 . 1 3 9 9 7 ) ,   ( - 5 0 . 0 5 4 8 5 9 9 9 9 9 9 9 9   - 2 0 . 9 7 7 5 3 ) ) & l t ; / b b o x & g t ; & l t ; / r e n t r y v a l u e & g t ; & l t ; / r e n t r y & g t ; & l t ; r e n t r y & g t ; & l t ; r e n t r y k e y & g t ; & l t ; l a t & g t ; - 2 0 . 6 1 5 9 0 9 5 7 6 4 1 6 0 1 6 & l t ; / l a t & g t ; & l t ; l o n & g t ; - 4 9 . 2 9 7 9 5 8 3 7 4 0 2 3 4 3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1 2 2 6 6 0 6 2 8 5 9 4 7 0 1 & l t ; / i d & g t ; & l t ; r i n g & g t ; g u 3 h 5 w _ h 5 C v 7 k y E w m _ h D 1 u r M 1 n 0 F i o m g B u s i F 8 l 5 Q l 6 y B v s u K 5 s r t E t t v V o 5 o Q 5 n 1 M 8 3 y T 5 7 g O 9 k h b w o g F j o h H l - 0 M t w x W j - r J m 3 m - G - 4 7 G t v 6 W i 6 o I 1 _ 5 S w 3 7 C z 1 t S j z l d n j m q B 0 j 0 S 4 - _ C 7 7 l F k _ 0 C 9 2 9 F k z 9 p C i i 4 G - 3 z j D 2 _ u I q 2 t U 1 8 2 9 B k m v I i 9 0 C j 0 s G 1 6 _ B 8 _ l D u m s I - g w B 7 3 v e o 9 q B q j t t B 2 y Y g s 4 Q o 7 s 2 C 0 8 j W x q r H 6 t r N 1 9 0 B r n K y 4 w B g w i C l 8 z B g 6 2 I 3 j t D 0 6 w B y k g F - r 8 _ B 2 g 8 x B 1 - 0 J z 6 6 S s w k P o - 1 M o 7 s D o t 9 E n _ t H 2 j w o C q 2 2 B 2 q l g B v 8 W r 3 Y 5 _ Y 6 0 u B j o H - p v E 2 s q D 9 q s C m i i e n w g B r h _ c z y x C _ 7 y C m 5 - F x 2 7 B h l t L n j n C 3 k _ d l y y K q 1 q M z m o m F j 0 7 T x 5 p L w o i q G w 7 8 Z x w 6 I 2 r x J p m m X g _ i T - g t k B q 4 m s C 2 _ _ P 6 j 8 I 4 y 1 v B j - t W n 8 k l C 0 5 n s B n r w C k s 9 N o 7 q c x u l C z j o H v y _ D m w u N 2 o 9 h B t - j j D 1 h 9 B q j _ Z 5 9 q 1 B n 0 r D g 9 z G t y x I o 7 u L 1 i 9 I 2 q o B 2 4 i D y _ i C l 0 q O y m o D v q l H 5 w o P z w l D 2 v t K p w s C 1 7 0 E u 1 l C g _ p K h u i D 0 7 1 E i 3 i R 8 m - z C i x p 8 C n - p e 7 u j 6 V s u 0 m D 1 0 - w C g h w B 7 9 8 1 I & l t ; / r i n g & g t ; & l t ; / r p o l y g o n s & g t ; & l t ; / r l i s t & g t ; & l t ; b b o x & g t ; M U L T I P O I N T   ( ( - 4 9 . 3 6 4 1 2   - 2 0 . 6 8 4 5 1 9 9 9 9 9 9 9 9 ) ,   ( - 4 9 . 1 2 9 4 8 9 9 9 9 9 9 9 9   - 2 0 . 5 3 4 8 6 9 9 9 9 9 9 9 9 ) ) & l t ; / b b o x & g t ; & l t ; / r e n t r y v a l u e & g t ; & l t ; / r e n t r y & g t ; & l t ; r e n t r y & g t ; & l t ; r e n t r y k e y & g t ; & l t ; l a t & g t ; - 2 1 . 9 9 9 7 9 0 1 9 1 6 5 0 3 9 1 & l t ; / l a t & g t ; & l t ; l o n & g t ; - 4 2 . 8 3 6 3 4 1 8 5 7 9 1 0 1 5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3 7 2 7 8 4 5 8 8 6 1 9 7 8 8 & l t ; / i d & g t ; & l t ; r i n g & g t ; _ 8 l r g w x 9 s C 8 r u C _ n m m C 2 t 7 H 8 p 9 G i q - u D n 7 4 V 8 h l y B z _ q N - u w b l 5 h K p w 0 F v w 7 J - q u J q o x P k _ 6 H o 7 0 E x 0 7 Q z w n C x k o X - p _ f 2 u m i B 9 8 5 m B t 0 2 G q u 3 I w g p I z 6 h F 8 m 3 r B m v q R v j z S w n v E i 6 2 M m 3 g J w y _ D 2 w h M j i - I 6 u s E u l - T z 2 z V 1 2 t D 6 n - R 3 g r b m t m K j w j M w 7 4 a 6 r z M 7 z 6 K v u y N n 9 n R x 2 8 L 2 z o B m l y G 8 r 6 I 8 q 7 E s z 3 B l u q P h 7 2 S m m x V p v w O j w q J u s k F w 3 3 C g x 3 b p u s D i q u E - 0 S 7 3 d o 2 7 L s x 8 P s h k S l x t z B 8 - g x B 3 w s D _ h 4 W 5 0 n K v 0 i G _ v i S v h h O g y 0 C 6 - - P 0 8 0 E j 7 r G 7 _ i B v 2 8 C 6 0 v S x q j D q 6 1 Z i h g Q 0 o 2 B n h - S l 2 u G q 8 m C i g q J o j 1 F 1 n l D k q l N x y 2 B z z r n B 0 o z L y g s i B 1 m y z B y p l f 6 s b 7 4 9 B u 5 v B k v y V 5 k r L - 1 n C i 7 1 O r 9 l C x t l t B n z _ E u i i E 1 z q B 2 y m J l - g S 2 v m E 8 z r Z u i u W - 0 n U 0 y z B x 4 n E z m 5 L y v 4 l B i k 0 N _ j y B - o 1 D g i 6 C h n 0 R q 0 g E t r j H 4 0 u C m 9 8 P n w s G i t g E 2 7 6 t B w g _ O 3 z o H 1 v 1 t B w s 0 C z u h C w j v E 0 i h C i l p e o r m J l 0 n X 5 4 o 6 B 6 s _ B n v - U 5 0 u t E k - u z C z i k 5 C o m a g 5 w m H 1 5 r 3 C 2 n s j B x x 8 t L g h u k F n k 1 g D 1 o m 2 C 1 j 9 G 6 x n I q i n 7 F x 1 g Q w 9 5 u D h v 5 X 4 r o X 0 y - p B 1 j p F s 1 p H l r v z B 3 v q E 2 x j N 8 8 0 7 C 8 l v C y _ l S p 9 l G h 6 q x C t - 3 H x _ o E 6 9 o 1 F j 2 u e i 9 4 N r h i C 3 2 k G x 4 - B l 5 h r H - 8 j C g r 7 2 D 2 o z p B z y m O 5 u 6 Z r 4 s l E w w Q y z W 8 1 - C j q 4 c 8 n g h B i m v B 0 6 l E j z o G - r 5 e 7 1 u B 3 h 2 J i w h H g i 0 F t 8 j C 2 4 1 D 2 6 3 m D 1 6 w D 8 - 6 C 6 m r F 4 0 _ S u l - I n x q O x 7 s C 1 1 g E 2 7 9 V g x r E i 1 6 E o 6 t C r 9 g Q k l 9 F z u b z 0 6 w B _ _ u Q 4 6 n C - x w J _ 9 h K t _ l f 1 0 6 r C k s x D j 8 w B k l _ C y 0 R _ s 5 S _ 7 m B n o v I i 8 _ B g x o y B x 2 s V g 3 h D _ 4 d s z g B j i i C 6 r 6 E 7 5 5 Q i i 0 O 6 2 h C 3 g o D p g 6 R 0 j l L x - r 0 e m w h u C v r 5 C 7 0 k L u 3 h M y k e 8 g m G r 7 z I 0 2 y w C k p t C 7 x u E r 4 - F o g 6 K 0 o 9 Q g p u G g v y F - g h M 4 z o S 4 q - C 6 u l F _ t V p n o B l 0 w s D v 2 2 F x 9 - t B m j 0 J q 4 3 B - z 5 B 0 x k Y k 7 Y 4 5 z N h 6 m H 8 m i r D g - - T 9 2 x M q m g B s k 5 S y k h D 4 m 1 C j 6 s B 3 q 4 E y i 3 J 9 r k D 3 p n D y m q K h t s P - 2 4 Q s p o D 2 h 8 G q t o S h r 2 f 7 3 w o G 7 x p P _ y 2 E 9 4 g X m 6 l H j 3 r N p 2 _ C 9 4 i m B & l t ; / r i n g & g t ; & l t ; / r p o l y g o n s & g t ; & l t ; / r l i s t & g t ; & l t ; b b o x & g t ; M U L T I P O I N T   ( ( - 4 3 . 0 1 4 6 4   - 2 2 . 1 6 5 2 1 9 9 9 9 9 9 9 9 ) ,   ( - 4 2 . 6 6 2 6 9   - 2 1 . 8 7 5 7 5 9 9 9 9 9 9 9 9 ) ) & l t ; / b b o x & g t ; & l t ; / r e n t r y v a l u e & g t ; & l t ; / r e n t r y & g t ; & l t ; r e n t r y & g t ; & l t ; r e n t r y k e y & g t ; & l t ; l a t & g t ; - 2 3 . 4 6 4 9 2 9 5 8 0 6 8 8 4 7 7 & l t ; / l a t & g t ; & l t ; l o n & g t ; - 4 5 . 0 9 7 4 3 1 1 8 2 8 6 1 3 2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2 3 8 2 5 2 3 4 1 8 2 1 4 4 7 & l t ; / i d & g t ; & l t ; r i n g & g t ; t 4 p w 1 3 4 g 2 C n m n G m o f _ l P - 7 T 9 q 3 F h u r D p t Y & l t ; / r i n g & g t ; & l t ; / r p o l y g o n s & g t ; & l t ; r p o l y g o n s & g t ; & l t ; i d & g t ; 6 4 6 1 2 3 8 2 5 2 3 4 1 8 2 1 4 4 8 & l t ; / i d & g t ; & l t ; r i n g & g t ; v 2 j p y n _ _ 1 C w j 1 E m p 5 F g - 1 D z j y B l 6 9 B & l t ; / r i n g & g t ; & l t ; / r p o l y g o n s & g t ; & l t ; r p o l y g o n s & g t ; & l t ; i d & g t ; 6 4 6 1 2 3 9 7 6 4 1 7 0 3 0 9 6 3 6 & l t ; / i d & g t ; & l t ; r i n g & g t ; - m 0 3 8 6 v 7 1 C 3 n Z 7 u s B r 7 W l - e & l t ; / r i n g & g t ; & l t ; / r p o l y g o n s & g t ; & l t ; r p o l y g o n s & g t ; & l t ; i d & g t ; 6 4 6 1 2 4 0 4 5 1 3 6 5 0 7 6 9 9 6 & l t ; / i d & g t ; & l t ; r i n g & g t ; 3 y 1 z o 9 5 x 1 C r 1 h C u w y B 3 t w B q _ w B y t l N t h k G 6 6 s F r 3 s J w _ k B k 9 Q & l t ; / r i n g & g t ; & l t ; / r p o l y g o n s & g t ; & l t ; r p o l y g o n s & g t ; & l t ; i d & g t ; 6 4 6 1 2 4 9 9 3 4 6 5 2 8 6 6 5 6 2 & l t ; / i d & g t ; & l t ; r i n g & g t ; r 1 n 0 6 k h o 2 C l u j E t j h 3 B n y r B k 1 1 E x 3 - E 0 z c 1 5 j G n j 5 V h p y C 7 u w E z _ o C m 2 j h B u 2 _ l D z 8 3 D o w 7 C - u o D k 1 k B h 5 4 B 8 y h B l j n P t l b g 9 S - v x G 4 w 6 B j 5 P v y x h B 9 2 N m q k C p 7 V m w 2 B l _ 9 C p - j H 9 5 z F 1 s G - m d q h d 7 4 u F v 8 i B j _ 2 C 4 _ N 5 k w B 4 - g C t g P 2 o 6 N o - 9 D t o i f j g s C o 6 F 0 9 - D p 9 u I y i 0 D x w _ I k t u I n 2 7 D 4 k n S z g N 7 j u T 9 2 7 H 3 x q B k j y d g g q E 1 0 k F s 8 q D 6 - 2 L v k 1 6 D v k h Y n t s p B s h l P h i 7 P 4 - g g B 3 n s j B m l w F r v g S 9 7 m H x g n H n 1 u B m h 0 B n 1 s d i p 9 B o 2 _ j B s r 1 C g x t N p u o C u i j D x 3 q B i 3 x C 8 y r F s p l R s k 9 B w 9 j B p j 7 B o 6 t D y _ 8 D 6 h l H 8 z p D s z y F _ s 1 I r z l D u r y I m g 9 B t w 9 B k x M h r h E 6 n 2 K s 0 p C x m j B 5 4 h D 4 i 2 K 5 l M k j m b 2 - 8 H 8 h o M o m g I 4 - - Z m q N u 2 m C k x i H 5 m q B x 6 w D n s h C g i i B w y z B _ s - B o r 0 C o 3 2 B z y k D g 6 y B z 0 4 C w s q L y 8 0 C 3 y 4 C g 8 P o u l C r 0 f - 6 M o h P u 4 K j 0 l C 1 k u H x i 9 E 1 p o L i 7 p L l u 7 K - i M p x G k z 9 B 5 7 0 G _ 3 M 6 k 2 H 1 o y D v u t I t z 1 B 4 n 6 F w j 8 C k 7 w E 2 n w N 2 o x B w k 2 B - 9 R h i 8 P 8 g i I n y I 0 g k D g u 3 F q 2 p N q _ 9 P s 4 9 C r k 8 E u 7 z H r q j B p 7 7 F 4 u F h - x S 9 7 t B j r 6 H w 8 - B 6 8 h G 4 - k E o z 4 H u 3 h G o m w B 2 r v F v k _ F 0 p u W l t s C 6 k k G _ 6 M x 4 o Y u v P 5 r o B i - r I o - g G 5 4 c v t T 1 6 7 B 1 r r H i x n D s 9 f l 6 O r o x H 1 _ F h y _ B 0 j 0 E 7 x v E 3 5 t C - j l J z m 7 D w r n B 8 s u D s r Z z h X 1 o k B n h j F 7 8 t H g 1 g M i _ t B q 7 W y v W w 7 v B h - w B y v O 0 8 0 I 2 t 7 C h _ h D p 1 5 N v h y E s g t H m l 5 J l s r d 6 t z E q t 4 C 6 7 8 F t m 2 B 3 x m C 6 7 9 C 7 4 j J 9 o b k 8 N m _ v S h m j D s y 6 G x 8 7 Q y 7 p U s t 1 I s 6 s I v o i C p x 7 i C q t v F 5 7 l I o 8 r E k 7 7 B g _ i B p 4 8 C y 4 k D u g y D q n 9 B r u I z 4 d w _ _ F w 9 5 F 8 v 4 B 9 w i G p m n C 9 g 4 K 5 t 0 V j q 0 B h w w C 9 3 n E i o s M 1 2 h D r w 8 4 B l 8 6 E l 6 G w 6 _ B o 3 1 B p w t G 8 y s L v - y I 3 0 _ w B z 4 2 B m _ j J y 2 v j B p m m 4 B 3 s - D l 7 5 G u 0 7 C h 8 Z u q V 1 y 6 E z 7 9 D z z 0 B _ 9 U p 9 y C 9 p o F q y i C _ 1 v o B h g k B y o i B o l X t i f l s 5 B 6 h n L 7 5 n V v y z D 1 7 q B t s X w k m D 1 g 3 B q r _ v D q x b s 1 v L v g k 3 B 0 n F s 7 - E k z _ P k j d g q v D t 1 4 C j 3 0 M y g q C 6 6 X 1 1 v I m 6 z G r o g F 3 7 4 D 5 k r B x 0 2 D _ u H 8 v F i 7 r H j l 0 N q m 4 R l x _ D p g Y q l v r B 5 2 x n B t j l b 6 z t u B v 9 w H m u 2 J u n H 5 0 L p l o J g i W z x o B y 0 O x - 4 I 6 _ _ C g 8 K q 9 9 B x l u G 8 w g C 7 u 6 E g x p e l j s T i 5 u E o j k a 4 9 j L z h m E 8 k q D _ 4 t E t y 6 D h 1 m B i 7 M 8 p 1 I n 5 c l 7 1 C x i i I r _ r J v u g C 3 w d j u H 1 _ x D 9 1 4 k C x 9 l B 3 w 0 C h o o O _ 4 z B z 5 i B 0 q v E 9 r q L 6 o i E x l 0 B 8 0 0 L p x o D - x x J _ v O 7 8 Y u 1 p C r 6 - D v o j D 8 s 4 C s w 7 B p k T 0 l S w k 3 B 3 4 k B x 9 9 g E u w p D 4 6 x s B i r 7 M w y o C 2 9 0 C 7 s x M 6 n 1 C g 9 l H o z q B m - t O t t n a 0 j r Z i j h B 6 x r B l n X p h t F i y 8 n B n t p C 8 q 8 D 1 v w B 6 4 W m 5 4 B _ r j I 6 i i F 5 i a l t o Z 8 n n J - x j H z 5 n K j - s I l h 2 c r g l B g l k E i x 7 B p x j 4 C _ j r B h 7 o i B w n o d n n 8 R t j 3 X h 1 m V x 1 5 N _ 4 9 H v k 0 C 8 v O i - l D j s 2 F z m T 7 z k B n h P r 4 m r B o u - 9 E 5 0 4 O t 9 d p w y M 5 p _ N y q 4 V 1 o o G n x U 1 y O l l Q l g m D y n k K n v 8 F w k w O v x E j h k B i _ u B o i 9 V v u k B _ y 2 G z w k B x 6 w D 4 i R k 9 i B 7 p 5 F h 7 q C m x v K - i - E y o o G h l s C 8 g y I 3 n o Z 5 u 0 F 7 h a l n Q 1 w 9 F 9 4 k G s n t B w n g B o x y K t i 7 E n 1 1 l H n m k 2 C 3 x 5 R u w - C l z 5 C 4 4 3 K o s 9 J 8 q Y m w x M 2 q o J q 5 x B m x w C q 1 N 7 g x B h 6 Y 4 i W g h L 6 w Z 9 h J r - o D 1 t z I 6 7 N w 2 t B m z k F s x m L 8 0 R 4 k k C h - 8 C 3 w v C 6 n d n k _ C z q k C 2 z 7 C 6 3 8 B r w w W 1 8 b g 8 s H s n 1 2 B u - x C g 8 j C q g 4 1 B 2 j n H 0 1 0 B v 4 q K g o z M x o s E j 4 _ P 5 1 - E g j z B 9 j o B t o u D g w 9 C l o m B _ 6 m B v o h B x t u B 8 x z C 0 t s D v g 7 H 7 l c i r i E 3 k n N s 9 o K 8 h 9 C z t 5 B x 0 p G - o j D _ 7 8 J 2 2 y T t 5 g H v 5 r H m 6 q X i g u F w n i D 1 7 - H 0 g m X 7 t - f 4 h O - l J 8 j y C s v j G z i v H o u m B k w h B k u l B w t h B j 1 k C r 5 s C l t k k D j k q d 6 i w P - 0 9 P h m 3 L n z 6 B 8 l 2 D u 3 7 C 3 r v E y 6 5 L 2 _ s c m 0 o W 1 x 6 g E h s g f s m r C g m 5 P 0 z 5 R v k j E i k o N 2 t y V 3 z 9 j B u m 0 Z 0 8 n G 4 1 3 S g 7 8 C m 2 o Y u n 7 C 4 2 - 0 M z 9 _ D 7 7 i M p z x H r w g B t - 2 T j q r g D z o 3 E m - 4 C z 6 m C 2 8 U r w z C h 6 a h j 3 C 7 8 s n C y j M v u t J 9 n y C w g x g B 7 - r E p k y C z o 1 C 7 o 5 S w j j G 3 3 q L w 2 2 C 9 r z I h v 2 E l u 0 E - z n g B 5 y 1 I 8 g 6 G i 4 k K 8 m R x w w B t 3 2 J m 1 y S t k 5 7 C i r 1 V p _ p Y 3 4 r G - s 8 a 9 _ z K y x v C 9 o v K i i v H 3 x 9 i C n u i f 0 t h X t u 2 E s w n B m h p T s 4 j o B g m s 6 F 1 1 i g B g r x 8 B w g r C n v 9 W 9 n 8 J 9 _ u C - r 1 C 0 v s H l 1 9 H v 3 _ L g y q D 4 q 4 y F j 4 j h B q m 5 p B x q p b p w g E 1 l 5 d 2 q v z G i t o J 2 8 o C o 7 j F q v 2 k B 1 q 7 M p o w F 3 m v G 6 t y 1 C _ r 1 U - t j g D 6 2 w w B m 9 h J 7 2 u u B 1 l w 4 C 5 m 6 t B 1 n e _ 0 3 C i o Y v _ 9 c h o m I 7 k p U 9 s 6 G w z 2 I 1 2 p J w x 9 B y o m C 7 1 0 f 5 n o G - l 5 E m k u P 8 l n E - x o c k w - H 3 g m L 7 n z N w 8 z C 4 _ p N 6 n w U m 9 o H j y a y 2 f s 0 k L p - r D m s h D 7 1 y K v y 9 O y 0 9 2 C s w 0 E 4 q r I h x t D v p r C p 4 i K n k g B m 2 q G 7 4 3 m F 6 p k T m o 9 H 8 2 l J z x t M 2 o o y B 2 g 9 L l 1 7 2 B u m l S w x 5 I h 1 8 l B w 9 z R 8 n r J o 3 x G m w s F q q n X g w q u E 8 x p G g x 5 T w p m F n _ q a t 5 v I 1 o x v B i 3 l F w m 8 M l z n B 9 7 s M 7 7 o G r 2 y 9 B j z l o J w r 4 E j 9 t R u k 2 S z 5 y G o 3 8 E p 0 5 O q n h F p s j C o l k P v o p N i p 8 H r _ u E 5 y y d n x j n B r 8 g J i j u K w 7 l _ B 0 3 7 d 9 4 u I j - g I z 1 3 G 0 z 2 N 5 4 s w B 1 j w h C 2 l 5 1 D 4 4 5 L k 0 6 g B m k s C u 2 3 B 1 g 7 C l 0 7 B 7 v 1 H 5 4 _ F z z l P - 3 2 g B x o - U s _ m D r 5 s H 5 r - 1 G q - 9 2 H 6 3 o J z 6 9 r B z 0 7 B p o u G 1 h x 4 B 8 7 z B 3 x k 7 B 4 i - o C t s i F w s s G _ n 8 M h s t B 3 0 k _ L - z o x B z z i r H t t - 6 C o 5 l n C u u q m C 1 m 2 f 2 3 l v C 3 p 3 V h 4 h N 1 j 7 L g - n X y z 7 _ D q 4 t B x - o C n s z l C _ o 6 M y z k D u 4 j K 7 z 1 R 2 4 5 H g i E o r n g D l u u O 1 o l T 6 i 9 B 2 - 2 C 3 s i C l x a 7 1 U i _ a - 8 e m 8 2 B s h 4 B 6 - y I 8 p j D t n z G t z 2 C n k o G o 8 2 B n s 2 C 4 l 4 B m t x X w m K q t p F 3 1 k I 0 l 6 C u 0 S y m 1 B 4 2 9 H - z p X v l z S o - o Z y w P & l t ; / r i n g & g t ; & l t ; / r p o l y g o n s & g t ; & l t ; r p o l y g o n s & g t ; & l t ; i d & g t ; 6 4 6 1 2 5 1 5 1 5 2 0 0 8 3 1 4 9 2 & l t ; / i d & g t ; & l t ; r i n g & g t ; t r 0 5 8 q 2 9 1 C k o 1 G w 1 0 B 9 v 0 V p r y D 4 q w C _ u z H p s 9 D u y _ D w t y D 7 6 Q h 2 y B j s 7 C u u p C o n i C o 2 d u 9 q B n 8 7 C l 1 i B 6 v z X i g m C l h l F o q r J z 7 9 H m 3 P 0 1 f s g _ G v 5 9 B - o - D p - e i x w K & l t ; / r i n g & g t ; & l t ; / r p o l y g o n s & g t ; & l t ; r p o l y g o n s & g t ; & l t ; i d & g t ; 6 4 6 1 2 5 1 5 4 9 5 6 0 5 6 9 8 6 0 & l t ; / i d & g t ; & l t ; r i n g & g t ; _ p - q m q j 8 1 C o h 1 C g 4 j B n m 4 D & l t ; / r i n g & g t ; & l t ; / r p o l y g o n s & g t ; & l t ; r p o l y g o n s & g t ; & l t ; i d & g t ; 6 4 6 1 2 5 2 0 6 4 9 5 6 6 4 5 3 8 3 & l t ; / i d & g t ; & l t ; r i n g & g t ; s m 1 t h 1 q 2 1 C 1 m O s 2 2 q B i x u B 3 h u C 1 t - O 1 - t C 0 t l C 8 q l C v v i G y 9 4 P n 0 r b 4 l _ m B _ m _ M n y 4 F z l b y p _ L t w 5 I t _ J 0 2 i H 5 4 1 C i q n B z 7 Z u 1 4 M 7 h Y 7 3 v B q l u F 0 7 q B r m _ H u x 8 B u u m C r r q C 3 y k e y _ - D y s 5 B 4 5 2 G 9 - 7 J n _ l l B r v p D i v g Y 4 2 x t B r x u G o t g U 5 p m D _ y l B 8 h c q 4 g C 2 h N 6 y 8 H u u 8 E - o 9 I r r i B y t t I o _ m B _ j 0 G u x s B t i g D u q u G 4 2 o H _ x F 9 2 Z z - 6 B j 3 K v 1 r F h 7 r F 3 6 8 B u t 1 C p 7 y D 5 p - B m 7 1 C 7 u p C y 3 h J z _ s G & l t ; / r i n g & g t ; & l t ; / r p o l y g o n s & g t ; & l t ; r p o l y g o n s & g t ; & l t ; i d & g t ; 6 4 6 1 2 5 2 0 6 4 9 5 6 6 4 5 3 8 4 & l t ; / i d & g t ; & l t ; r i n g & g t ; 1 n i q x j 3 2 1 C 2 y y G n i R 3 p X 8 v j C y 7 v E 9 9 S 8 v m D & l t ; / r i n g & g t ; & l t ; / r p o l y g o n s & g t ; & l t ; r p o l y g o n s & g t ; & l t ; i d & g t ; 6 5 5 7 3 1 3 3 7 2 2 1 8 4 5 8 1 1 9 & l t ; / i d & g t ; & l t ; r i n g & g t ; 7 7 _ h 3 8 i 3 0 C 2 0 Z 0 j V 4 - a 3 l b & l t ; / r i n g & g t ; & l t ; / r p o l y g o n s & g t ; & l t ; r p o l y g o n s & g t ; & l t ; i d & g t ; 6 5 5 7 3 1 3 3 7 2 2 1 8 4 5 8 1 2 0 & l t ; / i d & g t ; & l t ; r i n g & g t ; 2 6 v o k k h 4 0 C n p Q h 2 q C _ 7 q B h 2 n D 4 1 r B w y V 3 0 K & l t ; / r i n g & g t ; & l t ; / r p o l y g o n s & g t ; & l t ; r p o l y g o n s & g t ; & l t ; i d & g t ; 6 5 5 7 3 1 5 9 8 3 5 5 8 5 7 4 0 8 7 & l t ; / i d & g t ; & l t ; r i n g & g t ; p 8 3 n 1 l u _ 0 C 2 y j G q x l Q 4 - 1 K 7 u 2 F 7 l t N 2 2 4 M m r v C 5 u 6 D 3 0 - B s 6 Z & l t ; / r i n g & g t ; & l t ; / r p o l y g o n s & g t ; & l t ; r p o l y g o n s & g t ; & l t ; i d & g t ; 6 5 5 7 3 1 5 9 8 3 5 5 8 5 7 4 0 8 8 & l t ; / i d & g t ; & l t ; r i n g & g t ; 7 7 t 8 n 7 w 9 0 C o 0 q E _ t k B y u O 4 p - D l q k D 6 t f & l t ; / r i n g & g t ; & l t ; / r p o l y g o n s & g t ; & l t ; r p o l y g o n s & g t ; & l t ; i d & g t ; 6 5 5 7 3 1 6 3 9 5 8 7 5 4 3 4 5 0 0 & l t ; / i d & g t ; & l t ; r i n g & g t ; h w 6 t - t p 6 0 C 0 j t D 2 8 3 G p 3 x B o y o C z q r J 6 0 z P q w w b _ l Z 4 6 x B o 6 z B & l t ; / r i n g & g t ; & l t ; / r p o l y g o n s & g t ; & l t ; r p o l y g o n s & g t ; & l t ; i d & g t ; 6 5 5 7 3 1 6 4 3 0 2 3 5 1 7 2 8 7 1 & l t ; / i d & g t ; & l t ; r i n g & g t ; 4 7 r v 7 0 u 5 0 C x u x J x 5 t B 1 6 _ C l - p B p 8 5 B & l t ; / r i n g & g t ; & l t ; / r p o l y g o n s & g t ; & l t ; r p o l y g o n s & g t ; & l t ; i d & g t ; 6 5 5 7 3 1 6 4 3 0 2 3 5 1 7 2 8 7 2 & l t ; / i d & g t ; & l t ; r i n g & g t ; 0 p s 5 - u 1 5 0 C n 1 6 C r u K q x k C r 6 w B & l t ; / r i n g & g t ; & l t ; / r p o l y g o n s & g t ; & l t ; r p o l y g o n s & g t ; & l t ; i d & g t ; 6 5 5 7 3 1 6 5 3 3 3 1 4 3 8 7 9 7 2 & l t ; / i d & g t ; & l t ; r i n g & g t ; z i 7 4 2 u h 4 0 C o 3 v B q 2 O o 7 E 5 3 4 B 4 6 G & l t ; / r i n g & g t ; & l t ; / r p o l y g o n s & g t ; & l t ; r p o l y g o n s & g t ; & l t ; i d & g t ; 6 5 5 7 3 1 6 6 0 2 0 3 3 8 6 4 7 1 1 & l t ; / i d & g t ; & l t ; r i n g & g t ; x j m 7 g m g 4 0 C y i r B x 2 y B r 9 p B v 7 5 B & l t ; / r i n g & g t ; & l t ; / r p o l y g o n s & g t ; & l t ; r p o l y g o n s & g t ; & l t ; i d & g t ; 6 5 5 7 3 1 6 6 0 2 0 3 3 8 6 4 7 1 2 & l t ; / i d & g t ; & l t ; r i n g & g t ; 5 6 k j p 2 9 3 0 C k 0 x C 3 o 2 H 0 s k B - 0 t S 8 3 3 F q u u N m k s O z 4 2 D i g Z t u w D m t n C q 4 7 B & l t ; / r i n g & g t ; & l t ; / r p o l y g o n s & g t ; & l t ; r p o l y g o n s & g t ; & l t ; i d & g t ; 6 5 5 7 3 1 6 6 7 0 7 5 3 3 4 1 4 4 4 & l t ; / i d & g t ; & l t ; r i n g & g t ; z h _ l 6 i _ 9 0 C p o g M x 5 I x p 6 B 5 g - N 8 n 6 E w u k D & l t ; / r i n g & g t ; & l t ; / r p o l y g o n s & g t ; & l t ; r p o l y g o n s & g t ; & l t ; i d & g t ; 6 5 5 7 3 1 6 8 0 8 1 9 2 2 9 4 9 1 9 & l t ; / i d & g t ; & l t ; r i n g & g t ; j j 2 y 7 h - 5 0 C y n 7 L 1 9 x D k x g D n 2 4 I _ u _ C q z g G y 9 v j B 0 k i F 2 t 2 E v _ 9 B w o 0 H t - p L _ n x S g k s C u z q D z - 3 H g 9 - C 0 k Q 1 0 1 C q v 7 Z & l t ; / r i n g & g t ; & l t ; / r p o l y g o n s & g t ; & l t ; r p o l y g o n s & g t ; & l t ; i d & g t ; 6 5 5 7 3 1 6 8 0 8 1 9 2 2 9 4 9 2 0 & l t ; / i d & g t ; & l t ; r i n g & g t ; 0 g h 1 l z r 6 0 C 0 n i B p 3 n C y o R l 2 o B x v 7 B u 8 i D & l t ; / r i n g & g t ; & l t ; / r p o l y g o n s & g t ; & l t ; / r l i s t & g t ; & l t ; b b o x & g t ; M U L T I P O I N T   ( ( - 4 5 . 2 8 0 1   - 2 3 . 5 9 6 9 3 ) ,   ( - 4 4 . 7 2 5 0 5 3 3 7 7   - 2 3 . 1 9 8 4 0 9 9 9 9 9 9 9 9 ) ) & l t ; / b b o x & g t ; & l t ; / r e n t r y v a l u e & g t ; & l t ; / r e n t r y & g t ; & l t ; r e n t r y & g t ; & l t ; r e n t r y k e y & g t ; & l t ; l a t & g t ; - 1 0 . 9 1 0 5 9 9 7 0 8 5 5 7 1 2 9 & l t ; / l a t & g t ; & l t ; l o n & g t ; - 3 7 . 0 5 9 8 9 8 3 7 6 4 6 4 8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5 5 9 8 9 8 2 9 6 8 8 3 6 1 0 1 & l t ; / i d & g t ; & l t ; r i n g & g t ; n u u - 4 j r j s B 6 y 0 I j z u _ B k n v 6 K j z u _ B 2 6 j w G p r 2 u C 3 6 h a 2 2 r D w x w p D x y z i J - s r M 4 9 p Q x 3 S 3 r 3 Z 3 1 l h B i y l l B p 6 n 5 D k i u G v 5 7 n B o 8 0 W v 4 j W g h o c v t 1 g C u z g 3 G t u s C 0 _ h s E g 2 w 4 B o k 4 C 9 p u J z - y r J l i n Q n 8 8 y C v 6 m D q 3 6 7 D 6 h p G o w i F j - - c 2 y s 6 K v F z 5 3 0 I n p r J _ _ 0 P m j k 8 H 6 x v h G s u h X s y 4 D 2 - 4 r M - k w O t s _ x F t 0 N m 5 q u I 7 3 9 j D 5 n 0 B s s q v B z 1 k z B _ 7 x U 0 h o c x 2 z D _ k 9 C - - 7 X _ r 9 O h _ v D p o n K 0 k 3 Y q t p M z x X y p g I n 9 w a 9 x i Q x 1 - D r 5 s a t t 2 t E y j t J y 9 q _ B x 7 2 4 F 7 2 D h w y p R _ 8 s N t 5 v w M 6 z k E j n 0 m B q s y q M z 8 k x D m k u 5 C i m y - B y m 5 t K 7 m x - D 3 4 8 L n z 6 8 R h t n G 3 s 0 u F l h w g K m x 9 6 C y l 3 r D z o 5 x E t z 8 j G u u q i C w x 4 s I n O g 2 s t C _ s h j C 8 y 3 s B 1 t p B 7 j 9 e q 3 s 3 B o 0 5 s B w q 0 9 C r 6 o 3 B j 3 o s D 0 h 2 4 E s m x W r k - O x 9 1 S r x s o B 1 h 0 G 0 l - j S t l _ C _ t 9 z C r 1 s i I s 4 y u J 9 v 0 K 3 o _ _ B t m 5 z c l l m C v 1 0 v B k 4 2 3 M 0 y 3 t C 6 4 z t B o 7 o z G s z C x l z - C z v 8 t C r 3 m r B z m v 8 B 2 x y H 7 j 8 n G 2 z _ 5 C w y o v B z w 5 0 G u t g Q - 2 w s D h t 0 j C 1 u l s B _ p 0 v C 8 - - U k q r X 8 9 r l H - 2 2 w F 3 u 1 7 C 6 h u t N 6 p i B 9 r h 8 J k - 7 m E s - 0 3 I 1 o 1 o D 7 z w T 0 q o 8 f r k L u k 2 o B o 8 r s D 0 0 m 3 H 5 p 5 L o r v u Y _ k H r z k u C 8 k _ 9 R y t - j E h 0 h L s - 1 l N _ x y o C m q 2 _ E j x m z F 1 t q F r k 5 I 1 z 1 D 0 _ w i D - g 3 s B y y 8 5 K y h v D 1 q Q 0 n n m Z p 3 g B m 6 k 5 H 4 x o E x s v 8 B - _ k 1 D x v v r I 5 x K j 8 7 a j o r P o y n 0 H h _ 6 F o w g p O 3 s y C 3 3 9 5 D 0 0 r F h n s a r 7 4 o B 3 v 3 K 7 i x s D 7 j 1 t E - 5 _ P 0 9 w P p 7 2 P 0 3 8 t L h j j 5 F u 3 q 1 C 4 w 7 T w - 5 m M v 0 r 5 B y j 3 q F 1 _ j h D n 5 v s D 1 m w s I 5 8 o - E o g 8 8 D x w S t g 7 8 P n _ o r H y - l 6 B 9 9 2 t N 0 - 1 J 2 0 3 g B z _ _ 5 I _ 5 3 j D n _ t 8 D - 6 6 B y o s s D _ o v Z 6 w 8 i B t o r r M - 7 k x C 2 r s l F 8 m _ D u 5 k 5 G 0 y i b _ 3 y M r q 8 h B 0 2 g 7 H v _ k v B x 0 6 O u 8 q D k z p B j h n h H 9 o 6 s E 8 6 4 w B 4 s y f 7 - q x C 8 z r L - 9 3 v B - 0 - q C y 8 h y C r z 6 M o j s D 0 x 2 r F 7 u k q B v 8 F 1 z t 7 I q 8 z - G q 1 j D 5 w 4 C - q q h B p l n r H 3 i o f z o t r C g - w - E w 4 p D w 5 k 8 D 2 l r 7 B w p h q D y h 4 9 G g y 8 B m i x i C _ 2 9 5 E u x s c 2 o - 3 D 4 4 u n D - n 4 g H 4 3 x o H 0 j P - g 8 k C 2 6 q w C 4 5 r E g 8 _ 0 B 9 j 3 8 C 0 6 u w J u n 6 W 9 l 8 x I 9 r R o - h J l w _ B o _ - 2 C p s r 2 E x n n h I g 2 K t _ 7 h B x t r h D l z n o K - v 9 K o g 3 E _ l s h F g p x j G s q n B i - k m F k u D i m p s D 7 _ 8 J 6 y o s C p p p q B n z 2 o B 7 3 m E q i j U 8 6 z I u y l L 8 r s m C 8 m y 0 D k 9 4 7 O z 3 o C 4 l 3 l K v p q Q i i J h t - - E 0 n o _ C v _ p N l i 9 s I z y D i 3 3 z E k r p 1 E x 1 m K 3 x j B 3 5 w q P p 9 z _ B _ y r q D k m v M 9 v 4 g H j 5 O o l _ 3 F 7 3 v I g r p k N n D 8 m k 0 B k l 6 0 B m 8 h P j 7 _ 3 I l x l F 5 h 6 l I v z 5 r B s 5 s U 9 5 x p D 4 6 2 8 J 9 g B 3 8 F g k _ k F n o w 1 B 0 k v C 7 i v x B g z w 3 D 1 p r C _ 3 j B g o h 2 C 7 m m 7 B j 4 i D 7 5 J k r x 1 C - 5 y i K - 3 7 0 H 0 v m C - z i N o _ o g D 7 u y 7 T p p 0 W j w 0 h c r 1 - d p 6 i 3 S t - 8 D p 0 l i D x j w r B p 2 x o J x 3 m k F k q s b 2 0 u Z q q i e s h - G 2 m 0 I _ u _ h H i n 3 I j j 3 k C w k 1 n B w n g 1 F r x z i B q v l i F 3 v s B y 2 j 6 I m h 4 9 B 7 j Q 1 2 4 v E r r z D 2 s z h B k m s P n z l 4 E h x 5 - D g l 5 h B 3 1 - a x q 2 7 B i w o p G v 6 3 V 6 w k w C - g 5 B x p w p D 4 y y s D x t i - D z 4 2 j B o r y - G 6 w 7 K j y y 1 F x 5 r r B 3 q z G q 6 h n B q 7 u 9 H w r m l H 5 2 6 U _ 0 7 v J u m t I 7 8 y i H u n - _ B v j t v E h x i 6 C x p j 3 D w 8 u M x q t i B 1 t y z P v 7 i k B 0 6 u 1 B - i 4 v F s z 2 8 J h v w t C x s y r B 0 g l C 8 i h r F w r n q F z w 5 g B z B 4 g t z E 6 y h i J 7 i 6 K 9 3 2 O t 4 n 2 E u g h q B h u j 1 C 6 j g h E x m v W - 2 i 7 F 3 j 5 S u 4 k p G x 1 p R 1 5 2 n H g z N 5 i z G q y G p t i u C 9 y u w B 9 r o i I x z q x B p h l v B l z v 1 E s w p p E 4 j p D y j 9 H 7 q 7 _ O 6 5 o m B s z y q I o 7 L m 3 v - B j n k p E z y - k H _ r o i C 3 s t s E - 2 Z 1 u w 4 C 8 5 w R x r m T i i 3 B r q t z M k o o W 5 i k i C y 1 z u G 1 1 a k z g j C y y n q B 2 8 0 E j 9 9 4 C 2 9 l d v s w s G r z r i G o x 2 9 D 2 _ n I v u r X k j 4 h D y h g N - i 1 1 D x 4 i F g v t q B p - x 4 B r w y t B v 4 m n C w 3 z h G p v 4 K - 0 7 F t h s Y s h t x F x 6 7 i B y h F r z 8 Z 1 9 u Z y 8 v G m 2 t t D 6 4 w K l m K 9 z l q b 1 j x E w y - D 9 w s 9 K 0 9 v O z j z c 7 p 6 o D 7 1 G 1 9 - j E 8 r w V 7 p _ c r 5 x 1 B v 7 v r B l 8 y M g h 3 x C p n w P z 2 k t B - - n G - 4 1 g E n 2 0 G r i m k F 0 B - j o q B 6 u v O p g p i G n t 1 u G 3 n q 4 D h h j t F t m 8 z I 7 v 2 i B q i 5 3 I 5 l n c u 3 w H 0 - i p N 8 h 6 c z u v 1 B 0 0 6 s B j q q 4 D r 8 7 P 5 s t q E v s k R x v _ v F q w y _ F o q 2 Q - h l C u 5 y t N 1 v x j C 5 h 3 I o s t j C o 7 s _ L y q k G p 5 9 5 E 3 0 k N g m - k C 9 k - r D s 5 m m E 8 - o B x m p z F 8 5 o 7 C v 7 n G g j F l 0 z - G _ h 7 - C y 9 u y H 9 3 2 v B h p q 8 B m 9 Y t x v t F 9 7 z - D 7 m 0 Q s p m M 1 z w h D l n 7 7 B 7 x x I 4 g w g F 2 u z Z l 0 s 3 J 8 5 j 3 J o i x C 0 _ t h I w 7 u 6 H l 2 g E n 3 j q v B 6 q w z D j o 4 m C 8 p 9 e 6 - 8 i F v 7 u q D x v r z C k w n N p _ s r D v 3 0 D m t o q D _ j 4 6 C 3 3 1 o B z 2 w o L t r q h C j 2 G z y y s B y g 2 j F 5 p v w E 2 j t n B i 8 v z C z - 1 - C h 4 o _ B h 5 l x J 0 _ g w B k x z G i 1 p p H l g p g O r i w F 0 - 8 t B u t 9 3 E 0 q j C 1 2 5 j J g p z P n 8 j b m j n U s 3 t 9 H l _ 0 e p j 2 - C z 0 2 1 B l j j B n t 8 g B _ g w v I v 9 t j B v 2 j W u k n L u 8 t y G m s s N k n z D j 9 z r D 5 q g i C 3 v 0 z C 8 m k r Q o i j 6 B 0 9 2 4 C 5 u s i B j z l M 1 9 4 1 E 6 j s y F 4 y S 9 g 2 o B i 5 r o K 3 v u j F 8 B 9 m E 2 7 2 2 E j w i - E j t l T r y 9 j H y o t r B p z H 9 n s x I r o k 3 B 0 x j l J u 8 h 2 C 5 6 u E i s 8 l M y 9 k S 0 5 8 o Q 9 r - J q v l _ I s t G w h s C n 5 i h E i - 7 r B y n C o n r M h 0 5 g M 0 w B l o k h W h 9 T l 1 9 C p j p m I t 8 3 g I 8 I n i k I j p _ z E 2 0 2 0 B r z h _ B u 2 g m E 2 q 6 o B 0 q 0 s F 2 p u X 0 h j j J 7 3 r D 6 5 j v F 2 2 i i B z 5 o e 9 k z n G z r u O h v _ l B g g s 5 B h n i h G 9 l u p E p z q z D 5 y u C k i _ s E 4 y z 8 T w 5 1 C x w q z H i 2 2 I 0 y w R x _ 1 4 G y y j 1 D z 9 y g C y u 7 g B s r h 6 B o 6 w h B - w 8 B 3 i 0 - D k 5 x u F 7 t F q _ g 7 E s 9 0 d i 7 w M i F 4 7 C r _ m P z l z j D t j r I z - 0 n B n l i C - 9 k i B i 4 2 g J p 8 p 8 B x r i Y n J x s i S i j w z C w - 3 u B 9 4 B u s 0 u C t 5 q 4 N 5 n 5 E J j 0 l D l 1 h 9 F 9 0 8 z J i q E v 9 x H 8 3 g f v 7 t 7 E s s 6 B v 7 m o E n h v r F s o k g N 2 6 t J h w u o B 4 o 1 b j 4 i h C p 8 v B q x y C s t 2 d j 9 7 S 2 p E l 6 n q B u r p i E - x x h J z h h s C w 5 I m 6 k _ I _ v x S q j F x 3 y k F p m g s C g 1 n 2 E 4 z B h 2 l J 3 l s s H o o _ 7 D m _ u B y 1 t x C j 7 n u D q 0 6 X 9 z z P z s u 9 H 0 h r h B 9 s x I 2 3 j w C - 8 3 5 C j 2 g u D r 4 0 l C p 6 y F r l 3 M 8 x 7 j K u _ g S j p x 4 B L l p g F n h x n D 8 u g c h 1 9 g B 3 4 v 5 B 9 n w M t z y l B 0 6 m h F q 5 g n D _ p l x C z 5 u D r 9 - g F o v h I 4 0 r n B 3 j j g K m _ u v C 7 x 4 t E 4 w d l 8 7 x E 8 z 7 p D _ 3 i M g 8 p Q 0 1 3 t Q 0 h 6 E l o 6 u B j m o n F h p g G 0 q 9 o B l w 7 O 1 g j _ E 4 y O j 3 g 3 B 8 9 1 2 D 3 r s H 5 _ p s B 8 i F _ 9 9 _ C _ r 2 H v k 9 5 B y g y P p v o B r o u f v 9 z H u p 4 b _ r 3 E w t q R t 8 2 D 1 o S q t 1 7 C _ t 6 s B k _ 4 J 3 t z y E 9 2 8 a z r z N h 8 9 r B 4 2 g B q k 3 0 B x s 1 Z g n p l B 1 s g T z l l j E i 9 Y 6 _ m I o j q 5 N k 4 k q B h h h M 0 o i u F 7 _ n G v v o B 2 m 4 E m u s G t 8 n r E 9 t 6 e 8 n l h B 5 p F 9 m 9 X n 8 s O p 1 o F 8 z x h P s 8 F x 9 p g E u 4 g y D 0 j x Z u j - k H 1 0 j D 8 p W m 4 5 s B t t 7 9 D 9 n h q B s 4 i k B 5 o 7 S q s - r E 3 5 k B 4 4 l X 7 2 u f 8 t s h D w q 3 D i m v O y p m g B x j D p z o 9 B & l t ; / r i n g & g t ; & l t ; / r p o l y g o n s & g t ; & l t ; r p o l y g o n s & g t ; & l t ; i d & g t ; 6 5 0 5 6 0 6 4 0 4 6 7 2 3 2 3 5 8 8 & l t ; / i d & g t ; & l t ; r i n g & g t ; m m r 9 v m 1 o r B z - w 7 B o s y G k m 8 z B v j H t v - V j 5 t V t j w B w s o W s 0 u X p 9 i L g s g N u g k L - 1 i m B q 6 _ M p 5 C i x g V & l t ; / r i n g & g t ; & l t ; / r p o l y g o n s & g t ; & l t ; / r l i s t & g t ; & l t ; b b o x & g t ; M U L T I P O I N T   ( ( - 3 8 . 2 5 1 5 9 3   - 1 1 . 5 6 4 6 7 1 ) ,   ( - 3 6 . 4 0 3 9 9 2 9 9 9 9 9 9 9   - 9 . 5 2 3 5 3 7 9 9 9 9 9 9 9 9 ) ) & l t ; / b b o x & g t ; & l t ; / r e n t r y v a l u e & g t ; & l t ; / r e n t r y & g t ; & l t ; r e n t r y & g t ; & l t ; r e n t r y k e y & g t ; & l t ; l a t & g t ; - 2 2 . 6 3 1 2 9 9 9 7 2 5 3 4 1 8 & l t ; / l a t & g t ; & l t ; l o n & g t ; - 4 7 . 0 5 6 7 5 8 8 8 0 6 1 5 2 3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1 6 2 2 9 4 6 0 0 4 9 9 3 2 & l t ; / i d & g t ; & l t ; r i n g & g t ; w 4 i n l 2 r z 4 C 1 u B m z B o s B y 9 C k 9 E l q D 3 4 C 8 m D g 8 D M 1 F q q C 1 g E - 6 I x 5 C p q B s W v w H w y i B m 4 H g 4 H g z D - v C 9 r E 7 - F p 9 G u n E 3 _ G h 3 E v r G 6 h j B 0 k E 1 p D 8 x C 0 a p d j P l t E p h E 1 8 G 4 p C m B p _ H D l C w 8 Q l x B m 5 H 8 m Q 1 h J y 5 G 8 _ K s u F l 5 C q _ E v w K 4 m E - q Q z i R p p O p j R z S j 9 B p t D h o C 0 j F u s C s x O 1 j B o k C k k Y m r G v h d 2 y D 1 P w l h B q 4 0 B s 1 G u o o C 7 y F t - O m u R r 5 5 v D k - B y 1 F t p S j _ D y h S j p J s y J y 1 F r s k E k L q _ L o v L z y K q - S r i a y v l B - t J u k H i n h B 2 g M h y S g 6 B l g G 9 1 1 D w z H 5 0 F r v E 0 n I 5 r n B 4 U r _ F - m T o s F 0 n E q 5 F 4 P r S h 0 V w s e v p C j 8 h B h r q B j m 7 F 7 u w B u s j B 7 y W j t I 8 - 0 D 8 x D 8 m D r x 4 E 9 j Z i 3 4 B 0 m E u h 9 G m r r C l 8 k B p t X _ j I o 9 m C q q e u r d 9 p Y 4 l W h d n i a x 2 e r i L 5 m O x n u H 5 T t G 2 K - F y j J _ n J n j D l 7 9 D m t 2 B j - q D y p H 2 8 h B n m c 2 5 a o i D w t E g g N l v R v q d 2 g u B 7 w 4 J 8 1 t J t q U t v q D k _ N j 5 E t 9 B u h F 8 8 Y s x k B 0 o J 7 x C _ l G 4 _ L j 8 V n 1 D 1 y N i o c z j Z g s N t z r B q E p 9 B i r F 2 _ C x o C 3 a 5 x B q m F y 1 l B u 0 b 4 p G q 7 S i 3 H u m I 8 2 M 0 8 C g z B l v C _ l B z _ B h m o B 4 k B s y R 5 _ d r i B z v G 2 m E 6 l B l 4 B y 7 B 8 k B n i B l j G r o B w i r B g 8 X - W v w B 3 n C o 0 B 2 m B i W y Q k V 2 f _ x C z o 9 B m x I _ j K r p E t m I w g J q g I o k B w q B t i F q v E 4 t D p - K q i j B 9 4 U 7 4 I m G - v s B 8 y J - h b v 1 N s 0 E 3 8 J y 3 F h _ G g 9 C 9 9 I l z K v u E q t F o 0 H w f l q T 2 x q E 2 n K v 3 C s k E t h B t p B k Z u U x - C _ 8 E 7 z D p g L r w P w k G k Q h s G t 9 F 0 4 B z 2 H 1 7 J w x 8 B v 4 x Z r k C w q - B 0 m _ F p k y C m 0 p s D t 5 a 7 v N p g U 7 8 d 0 r f v d 0 e i y C v v C 0 p K 2 7 K i 0 E 4 4 J 6 s F 5 h D z 8 B j - D v v N z 2 c 5 9 I r 9 H 0 z B i x E t 5 I x m M t s K _ o F u y T _ - R z 4 H n 6 z C n 2 y B j - Q n Y v i D w g F r n F y x B 2 g C 4 u n D l s 1 D z y v E 2 j d x - C 8 h h B t 2 C z p D 5 v F y w v B 1 _ D j 0 D v v h C o h f y - B 0 v _ C t W t x s B 5 8 3 B t o q B r 2 R 3 6 t B u G 9 r k C o G k k 3 B y 1 X 5 t H 8 w B 3 u F 4 0 K t t e n b _ Y k x B 3 K w M s R i s B i g B k p C p O _ j B q e 5 K z h B 0 g C 3 p D h X y V n 2 B g H 3 D w 6 C 0 q B 8 q B g 0 E 5 L p O m Z x s C s x B 1 h B 4 V 3 2 B Q n O i G 6 D u F 7 N n W p b i o C 2 Y z R o o B z y B 9 Q t V 0 S i v B r f h R 6 S n H g Q 3 L k N 5 O X V r D h L M s a 7 F 3 D 0 p B 2 S i m C 4 r D s 2 D i j B 1 V 1 J t J 4 j D 6 - B 5 z B z 5 B L E 2 h D 3 g C m F 6 b k L r b n 1 E z J p N n Q r a - Z _ L j S 0 j B i L 4 O 2 O y Y 4 p B k q B w x C k k B 4 d 8 u B u i B 8 O 2 S r b m i B r l B 8 l F l z B o P g P j f 8 S _ s E h z C 9 y B s O h Q 8 N h E 2 D _ X h V g t D r f l E 3 Y i t B t M o I s F y O r H y F _ 1 D - k H m z F z 8 C o 2 B x 1 G 4 r H m r D l 6 B 2 O j W 1 J u I q h G i t E 0 8 I 8 g G 2 8 H g Y 2 K 6 N 2 H q L t J 4 o B w O w h B 2 0 B x x B 6 _ B 4 i B i T 1 5 F g T z V h K z 8 C h 6 B - s B 9 k B z Q 5 Q 2 c 7 M 2 I n s C 2 j B 9 U 6 O o c o X j R l n D g _ B 9 Q L 8 P _ 6 B 5 o B x D p F R 8 D g G 5 G t v F w Y 7 k B 3 1 E p 0 B 2 c 5 V 5 M h S u F i 4 C 7 r B r g B 6 T s - B v W 2 e 8 w B h t B p r B 4 u B r j C q w B 9 R q Z 4 D 1 J 6 d 3 x L t 0 B i K 6 P w P l h C - v D u p B w l C i - B l h C p f 9 U - 5 J x l D q g H 1 W 8 Q j O q x G 9 M n H 6 X w j B - j I v 0 H g d 2 I h F r H s 4 B 6 I p a w m C r Q s W n - B i 0 B n Q 5 y B 4 r D u h D _ H 5 W 6 D 7 G n K w e i 2 B i v B 2 L 4 W t X t X s K r V v x B l J - J v E r H 3 8 F h W s I 0 H i 1 C s 0 B h Z j J v f 0 S z g B q g I k M t l B v N 6 o B t 8 L 0 p E t i C m 3 V q r X i x S k w B r q G 5 y B v B s D 9 M p H m X m i B w X 0 O 6 L g M 9 R 1 Z t _ E p 7 X g t T 3 h M 0 8 G 3 u F l 8 Q x q G z J 2 1 B z Q t l B x a 4 F s L n f z h C m Y h g B r 6 B g 2 B h t B I - g B u F t V 6 u C v 6 B 8 h D y h E u 2 D q T _ W w _ C s h F z j B 7 n C i 9 F 0 K z w M q m C p h S 4 p n C y 4 H t k d x t D 6 8 J r 6 N p 6 W g n 1 B 1 y T o j F n _ 0 B 5 C 2 s D g 7 G v 6 N q g L 9 x D 7 s F h n D 1 g C 6 u m D 9 h J u 1 j B s 0 _ B 2 p q C p 1 X 2 v P g 9 Q h x M s l O 3 i H h m K 3 5 D - 6 9 H y 1 k C 4 x x F x x m E z y O x w u B - m H z n r B i p Q i t 1 B q 3 R j 5 D 4 9 6 O n p F - 8 L 7 o C q n M j k e 8 - z D i _ Q 0 i E k v C g 6 p G 9 k W _ i R 5 m W - t k B 6 X x 0 o G - h x B 5 8 p B 1 n K u 7 I 3 g y B 1 n L m - K t 8 r B 2 p t E 8 - K t m i C v j z c 8 - r - H n m D 9 z I 9 6 D l s N 2 q Z p b w o L k v o B j s K _ j z B 6 v K 5 r t B u o O _ u G y 9 G 4 _ U n 7 4 B v i Q j j 1 C 7 r g B 0 o E _ s r B 9 t r K x i x I y u P w B q z j B p r 2 D n r s B z l K j z G 3 y G o v F s s C n j y H j u y D - 4 S t 9 L 0 w F 2 v z D - g s B 6 6 l B r m i C - k k B 2 m C 1 U - j B g 2 C r x B u m w D 8 t I w _ F _ 3 r B l i C 6 t E u u E 3 5 D g 0 F l 3 G 3 p B & l t ; / r i n g & g t ; & l t ; / r p o l y g o n s & g t ; & l t ; / r l i s t & g t ; & l t ; b b o x & g t ; M U L T I P O I N T   ( ( - 4 7 . 1 1 5 9   - 2 2 . 6 9 0 1 8 ) ,   ( - 4 7 . 0 1 6 0 3 9 9 9 9 9 9 9 9   - 2 2 . 5 6 9 0 5 ) ) & l t ; / b b o x & g t ; & l t ; / r e n t r y v a l u e & g t ; & l t ; / r e n t r y & g t ; & l t ; r e n t r y & g t ; & l t ; r e n t r y k e y & g t ; & l t ; l a t & g t ; - 2 2 . 5 2 0 6 7 9 4 7 3 8 7 6 9 5 3 & l t ; / l a t & g t ; & l t ; l o n & g t ; - 4 8 . 5 6 2 8 8 9 0 9 9 1 2 1 0 9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5 6 6 3 1 7 2 0 7 3 8 8 1 7 2 & l t ; / i d & g t ; & l t ; r i n g & g t ; v - v q n t h l 8 C 1 k i 8 L 3 5 5 j H o _ l 0 k B y 5 0 p C l 2 h 8 D h q p 5 C r 7 1 c 4 0 _ - E x y u k F 1 7 n 3 M 8 9 8 I s r 2 L m 5 1 g C 1 x - G p z 1 P g n 2 l B m q 1 m B i q 5 o C 2 6 g N j u h I x 4 r D j 6 s I _ 6 4 4 C k 6 3 _ C y z w U 6 6 x F i 5 m M r 8 y - H o l j i B 6 _ - L w x u i B v w i O 1 r s S 1 0 6 O q _ 9 5 C 3 x x E l j _ d s 0 - M 9 0 H _ t v E i 1 0 M w 2 6 B y 6 6 B r x t D 9 r l F z j h G m o 6 B 5 z 2 D 0 t 0 H m g r P 1 h Q o t m D m j - D w 6 n B 6 l 6 E 5 6 v G s t 1 B u 5 i G s p y H w k 1 K 1 i w J 8 i q D j 1 2 D q j j E o 4 q C l i j I v k S i k 6 D x 6 z B i q 5 N _ 7 6 E 4 v 8 E n 0 v F y l L g 0 6 C u l 7 D 6 i 6 C p i w _ B m 2 w F q q i u H 8 x 8 P i m 4 V k 4 9 5 U 8 t n o D 8 s g B s 6 k 4 F & l t ; / r i n g & g t ; & l t ; / r p o l y g o n s & g t ; & l t ; / r l i s t & g t ; & l t ; b b o x & g t ; M U L T I P O I N T   ( ( - 4 8 . 6 5 4 8 5   - 2 2 . 5 8 5 5 3 9 9 9 9 9 9 9 9 ) ,   ( - 4 8 . 4 9 1 2 6   - 2 2 . 4 9 9 9 3 ) ) & l t ; / b b o x & g t ; & l t ; / r e n t r y v a l u e & g t ; & l t ; / r e n t r y & g t ; & l t ; r e n t r y & g t ; & l t ; r e n t r y k e y & g t ; & l t ; l a t & g t ; - 2 1 . 3 2 6 2 5 0 0 7 6 2 9 3 9 4 5 & l t ; / l a t & g t ; & l t ; l o n & g t ; - 4 9 . 0 6 5 9 5 9 9 3 0 4 1 9 9 2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4 4 2 2 7 1 4 2 5 2 3 2 9 0 8 & l t ; / i d & g t ; & l t ; r i n g & g t ; h m u _ k 1 5 v 6 C 4 p 7 B q 3 8 Y h i _ C r w 3 J u k q f 7 q j g B 0 q 6 R 7 l - W x j z x B s k o - G k t N t l o F t z t I 8 o l M 1 6 1 L q u z B 5 - 3 z C j j 4 2 B n 7 i Z y _ l h J s _ z 0 B _ n 1 3 B 0 t n j D x 6 j M u 6 g k E i m m R 8 y g k S 0 _ s x k D h i 8 C y 3 j D 6 g 6 G 6 k 9 H r 5 0 c _ n u B i q u H 9 2 4 H 8 3 0 H q 2 p O h 4 7 L _ n i n B s r 9 P i t r X 7 s s R - 5 8 L x j v B i z p D o q 4 C r 4 z C h o - F q w y k B 3 u 2 F o v k M _ 6 0 G i v o o B - 2 6 C z o z I x - m D 5 m v k B 9 v 0 i C u x 6 k C 9 _ v h B l 9 _ b s 4 4 8 B 9 1 k b 2 _ w g B 6 p 9 d u _ 5 G y l g D 3 8 v C 5 _ z L j 7 5 F 5 s o d m h u M 2 _ 6 J s - g S 1 s 3 B _ o s W j j r Z 6 2 1 B 1 w u 0 B q - h h B n y v E x 4 s I w m s Q - q S z p 9 K 2 o i C _ s x 1 B i j 7 T p 3 n h J q 2 n s E g n i e 0 1 2 B 0 k - g C v t 6 B p 8 0 S w p l E v r 3 Y 0 l v L 9 9 z L _ w j E 0 v s e v 7 t 6 B 0 0 _ 0 B s m u M p l 9 2 B m p n t H 1 6 i o B _ j 8 H y n 8 H 0 _ m Q m 4 2 a k 3 k I s p 1 r C 6 4 j l B 0 o 6 N 6 _ w V z w _ I o 6 q g B h j g K - q 7 M j 5 _ b t i - F l 5 s Q g o 7 Q 7 1 w G 5 4 4 b 0 4 h E 4 2 i W g z 3 D _ 9 r O u p r P z 8 4 B z - 6 H x v r G t x 5 e 4 0 2 G 7 p z K l 3 9 H u t i G 8 l 3 C q q z I 4 r y C i w y X q k 2 c r 7 7 E m 9 l B 1 7 9 E 8 7 y P u m 8 I r 9 l P x j k I s u i x D u 4 k q V p 8 2 E s b 5 z n 1 B t 5 _ 6 L 6 v 7 3 j B q h m B x 1 m p 0 B w 3 5 2 u B h 3 v s B 0 j 9 j B 7 g T g 5 K w 1 g m G 1 k k i D 9 h k j C u 0 o J m s v z O k s 4 L 5 w u 2 E x p 0 r D t x m 5 F k h o i E z n C & l t ; / r i n g & g t ; & l t ; / r p o l y g o n s & g t ; & l t ; / r l i s t & g t ; & l t ; b b o x & g t ; M U L T I P O I N T   ( ( - 4 9 . 2 3 4 0 6 9 9 9 9 9 9 9 9   - 2 1 . 4 9 0 6 4 ) ,   ( - 4 8 . 9 0 1 2 5   - 2 1 . 2 4 1 7 6 9 9 9 9 9 9 9 9 ) ) & l t ; / b b o x & g t ; & l t ; / r e n t r y v a l u e & g t ; & l t ; / r e n t r y & g t ; & l t ; r e n t r y & g t ; & l t ; r e n t r y k e y & g t ; & l t ; l a t & g t ; - 2 0 . 0 5 3 4 9 9 2 2 1 8 0 1 7 5 8 & l t ; / l a t & g t ; & l t ; l o n & g t ; - 4 9 . 4 2 5 0 4 1 1 9 8 7 3 0 4 6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0 6 6 2 0 7 6 4 5 5 6 4 9 4 0 & l t ; / i d & g t ; & l t ; r i n g & g t ; _ 5 8 t 3 4 2 u 4 C 7 2 j M 5 t r L q 8 j J 2 t z B p 9 8 E o k g T 9 r 8 C j - h C r 6 - C j u 1 T p 1 n E 2 w - C - t q G l r y C u 3 x C - 9 7 B g z s D 4 l j B 9 q u H r g 7 F 6 3 p Q v p v C n 6 o C 2 j k D 8 x n Z - 4 h C n _ m M r u 8 C g 3 i D v z 8 M n 2 4 i E n r r r C 7 n u S 2 o _ r B 4 - h z C _ 7 r s C 6 _ q 1 D s 3 j C h y k 1 B k 8 z k E 2 t 3 I r - q W r 8 z D 9 m v F p 2 s F p 7 7 g B 4 j g F 4 7 g E _ 6 2 j B w u o E w y h G 5 r j U g n - e t p n D p 5 o J 1 9 - S x 7 s W 6 t p u B 6 2 0 C p y p X x q 4 E w j s X v j o 9 B j 2 3 C n o 8 8 H x m s O t 8 q D 1 l _ G k 9 k j B 6 r p R 2 0 x C t g s w C 0 x v K 0 1 3 I 2 r 3 m C v r t Z 7 o l J 1 s v G n x p C q w - B t j v L i r 7 C r 3 g C w _ 4 B 7 t 5 B x 3 u G p v u K 7 l R n k u i B q k o p B _ v o o B s s o o H 4 3 8 7 I z s y _ L 5 z m - B _ 0 o e s j 8 j B s 3 o E 6 1 o r C 3 j 2 4 C x j 2 i C i l x w E q 2 o Q j n 7 s D - v x F q 2 m E o h 1 g J h w u G w l 0 u B z h - b k w 6 u B 7 l t i B z 5 n o F 9 t j 1 C 3 n _ H y i 4 u E 2 r x e l n s s O w z w I l m 0 S 4 o 5 T 6 g 6 W 3 7 y n G v 0 w P i m o s C 7 i 7 4 L _ k - l I j m 5 p I y 8 3 4 C l 7 j x C k - 4 Z w 2 q 0 B 6 t - j K y h 8 x B x y _ O 7 4 p I u _ 8 I w k w P w g 1 n B z _ w 2 L 2 n o 4 B m v q G 1 s 7 2 C h t 8 x K v h t v E z 1 w o B 3 3 5 C m w - Q 0 0 n T 5 _ 4 J u k 4 t B t p s S s x 7 P o 0 6 6 U n m u j F s 0 l s E l x s L 2 s 6 F 1 t s C t 3 x h B 3 8 k G h - t n B j n 7 E _ j q D m g 7 E w n v T x p i C r 1 4 _ C k 7 0 c 1 5 v 1 B i i - M h 5 y F 0 6 m G - w J _ _ l H q s z H _ w 9 C q 8 2 Y u z 5 6 J l 4 o a w 8 2 C x 4 z c o v o S 4 z m M 3 w m C l y 4 t B 0 l g O q 8 w u B v g i K t p m k B w 7 0 W j 8 q r B 6 v k I x w 0 Z 0 i j E v 3 y g B q j 7 g B 2 6 i N v y l M l t l X p z u C 6 6 w W l z 5 O p p 8 F n g 1 B 9 5 j D 6 l n M h s 4 y C p v _ O g x 9 R 4 r o B s 9 w d i v 7 D 5 m 7 M h 5 w S w z 8 3 C o k t T - g u G 1 h k C 8 g u H l g i E z - o a g 1 i i D n w l Z x m t J k i 2 L p _ k V t 7 r y E q n h j B 2 6 i W u - g H 3 0 j t E o 2 7 Q 9 _ s C j x 0 C o o _ V 4 s 1 C j s 9 C 1 j s I y n u v B 2 l h O h o v I g 4 2 J 3 k u e z 4 s U u t 7 H g s z w B m y m G h - n C w q u L 6 g 4 n B o r 0 b - y 6 J 4 9 s M i n k C 1 x 5 C _ h x C g 1 v D 4 8 g E h y 1 C _ p m D 9 w h v B t z - E h q r L z r 1 b z 6 2 E z 3 0 E m r z 4 B q q S 6 y E 2 o 5 J - i 0 B h v u N 5 v 8 r B p 1 4 9 B 1 2 o R _ _ k E _ 6 - B g y i p B 6 o j I m z 6 M x g w O l - 8 E m z 4 D s j i P 2 x - B 4 h y C 5 s g D - l 6 B z l y t B q s _ O 8 o 2 H 8 p t i B p j x R 9 q x C p 9 0 B r j l f o 0 g H 3 j 2 C 1 k - B & l t ; / r i n g & g t ; & l t ; / r p o l y g o n s & g t ; & l t ; / r l i s t & g t ; & l t ; b b o x & g t ; M U L T I P O I N T   ( ( - 4 9 . 6 2 5 4   - 2 0 . 2 4 2 1 ) ,   ( - 4 9 . 2 4 5 7 9   - 1 9 . 9 0 5 9 2 ) ) & l t ; / b b o x & g t ; & l t ; / r e n t r y v a l u e & g t ; & l t ; / r e n t r y & g t ; & l t ; r e n t r y & g t ; & l t ; r e n t r y k e y & g t ; & l t ; l a t & g t ; - 2 2 . 5 0 7 7 8 0 0 7 5 0 7 3 2 4 2 & l t ; / l a t & g t ; & l t ; l o n & g t ; - 4 3 . 1 8 0 9 8 8 3 1 1 7 6 7 5 7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5 7 3 9 0 7 5 8 9 7 2 7 5 1 8 9 4 & l t ; / i d & g t ; & l t ; r i n g & g t ; w 5 _ - q i x w u C k _ N k u R h 8 b 8 r B 9 s H n _ B n s I y l J 6 m D u i C 5 5 E z i B t w e - p D 3 c q K l 1 w B - K j k O m z T 2 4 B r n C m m B y b 3 3 e 9 T 8 u a x n B w k B h b 6 T _ q B x s D 0 I P g B z W r g U 3 3 B 8 K 4 t g B x D 6 G m k H s - C 7 i B 0 m B r k O z x h B 2 l u C s s B _ Z g k 9 C t 6 b q u n D l 2 J o L w w w D i m Y p k r E 3 y H v h C y l T 6 B r t L 0 2 k B _ r H w 3 e t r C 9 M z o C m q H h 5 F x x C j t B x m D n V 2 k G p b p b q r 5 B z w u B s Y o h D n n I 3 E t 7 C w I 3 C m s Q 5 8 C 2 k L t 0 C q 2 D - 1 E 2 2 B y r D 6 B r B m j B N o i B u Y z 8 L y I q d j s B _ l C z h C _ l C s h E 0 v B 3 f u d u 7 I 1 o F 5 h H l K 0 j B - f 8 3 C m M 8 - B 0 w B l 0 B k q B _ T i Z 6 8 B y q E v m D x 5 B _ y 1 C v M u w f 8 t K 1 x B y q E s 7 M S 3 d j G p P w 7 Q _ 7 K 5 x K 9 1 L 6 l M 2 0 Q j j L 3 k c p 7 F S p p L i n I m p b k x E 9 h L z n R 2 o H 7 S u x f k s M 8 u a h 3 V h h D 5 u Z x h H & l t ; / r i n g & g t ; & l t ; / r p o l y g o n s & g t ; & l t ; / r l i s t & g t ; & l t ; b b o x & g t ; M U L T I P O I N T   ( ( - 4 3 . 1 9 3 8 1   - 2 2 . 5 1 6 4 4 9 9 9 9 9 9 9 9 ) ,   ( - 4 3 . 1 7 5 3 2 9 9 9 9 9 9 9 9   - 2 2 . 5 0 0 5 4 6 ) ) & l t ; / b b o x & g t ; & l t ; / r e n t r y v a l u e & g t ; & l t ; / r e n t r y & g t ; & l t ; r e n t r y & g t ; & l t ; r e n t r y k e y & g t ; & l t ; l a t & g t ; - 2 0 . 9 4 7 9 0 0 7 7 2 0 9 4 7 2 7 & l t ; / l a t & g t ; & l t ; l o n & g t ; - 5 0 . 1 1 2 6 2 1 3 0 7 3 7 3 0 4 7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1 0 4 4 4 9 5 8 1 3 8 3 6 9 2 & l t ; / i d & g t ; & l t ; r i n g & g t ; 8 1 i 7 5 q n _ 7 C r q p S 6 o v h B j r 7 P 6 7 1 n B w g x P q 9 g C _ i 8 Y x u s Y p p o l B p 8 2 I i x 8 E l 1 h B v w 5 T 2 8 - B u g 0 a r u g G q s u O 5 j g C l z 4 F z 5 t D 0 l r B 9 g 4 B g m l C y v i C r - q J 4 - 6 L i h j I 8 9 0 C s h 7 I 1 u x F 0 p g L t u j E x h q G x m 9 D w x k E 9 w s D t h 5 r F o 1 o I q 1 7 J r r k c l 0 t B 2 x 4 B - j _ B g p 7 P p o 5 K 7 j v E s - 4 C o - z P q g o a k g 0 2 B m t 3 I h q 3 B x 8 p C _ g 7 E 6 4 p G 7 1 m C 5 w 3 F p h _ L 5 5 i C 9 7 t C j h 9 D 5 r n G i q r F 0 p 0 j B 7 g u N u k - T 2 h n H 1 5 t B m w r K r q n C - v l J 6 z - q D s z 0 B 1 8 5 b 9 9 r D p z i g B - 5 m 6 D i h p D 2 1 k I w l 0 V _ 1 3 C 0 7 q 8 C p m 4 C x x - B - 7 4 t C l k g H _ g m i C z 3 3 n B r t i X 0 8 - j B x s _ H 8 n w k B r p - J t 7 s I 6 9 w I m n 4 E r 5 j Y r 4 8 D r u 6 H o _ - B v h s B 5 t 7 B o z q F 2 v p B y 3 v F 4 z g H 6 _ - C - w v D _ 5 h D r s 7 N u l 7 F y q 5 T w m h F j 7 g C o _ u C 1 - q f _ s l b 5 o p b 2 0 p 2 B 2 q u 3 B 2 l o R j o j 7 B 4 i j H u j 8 Z _ 6 - l B 2 q m a 1 y h Z 1 9 1 O t _ z N z q 5 a h 1 y Y w r 0 H j g i B g q 3 B t z q N g 9 7 C x p 9 E _ 6 5 F 5 - q P h u 4 u B x m 0 D 5 0 x K p 9 8 I q 2 v a j 7 4 C u q p F v 4 9 Z l x s 0 C m y - J - m o P 8 p q b h h 2 C s _ v N r 2 6 z C n r 0 F g 7 4 m B s j 1 B r - d 9 t _ k B v - w O 7 - p E & l t ; / r i n g & g t ; & l t ; / r p o l y g o n s & g t ; & l t ; / r l i s t & g t ; & l t ; b b o x & g t ; M U L T I P O I N T   ( ( - 5 0 . 1 8 3 0 9   - 2 1 . 0 0 7 9 ) ,   ( - 5 0 . 0 2 2 5 4 9 9 9 9 9 9 9 9   - 2 0 . 8 7 3 5 4 ) ) & l t ; / b b o x & g t ; & l t ; / r e n t r y v a l u e & g t ; & l t ; / r e n t r y & g t ; & l t ; r e n t r y & g t ; & l t ; r e n t r y k e y & g t ; & l t ; l a t & g t ; - 2 0 . 2 0 7 3 4 9 7 7 7 2 2 1 6 8 & l t ; / l a t & g t ; & l t ; l o n & g t ; - 5 0 . 9 2 8 8 4 8 2 6 6 6 0 1 5 6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0 5 6 6 2 2 9 3 0 7 6 8 6 9 2 4 & l t ; / i d & g t ; & l t ; r i n g & g t ; r x p m 4 7 m 1 8 C x 1 3 J g 0 m E 2 4 o L 3 i 9 D 2 m 6 D 8 - 9 O i p s B 6 w i d o 7 0 E 2 n 6 4 F 8 g O m 8 p - V x i n m B h 1 v C 4 n p U r o u E 8 m 6 G 4 h 6 B p 6 o _ F 4 6 0 0 D m p 3 m B j 7 t C _ q 6 I 2 u 3 4 B - 8 q J t u l q B l 6 z i B g 1 1 K 0 9 8 K - s n P j t 8 E u 5 h g D j o - c _ h l 7 B l t 5 n B m p 5 s B w u t c y h 9 u B u x 7 E z n j H 6 7 r K 5 9 2 D 9 t n a 3 m o I h g - P v 1 l 4 B w 3 o F g s t z F k 8 3 4 D u 4 0 E o l _ l B l P 3 2 B 6 5 D n 2 C p t w C n r q B 4 3 G 3 4 - F z 4 U w y - e h q r B w z E w 2 v p B l g i B y 6 z k B t j Z q h i N g 7 w q B r p 5 o B 5 5 1 C k u h X z l 4 B l t 7 G u y 0 F o w 4 e 0 q l K t h 7 E h j 6 l B p l 7 O 8 w 5 4 B x w u r D 6 _ x r D l 1 j G _ u 8 4 D x q i q B w m 9 r H 5 x 1 B j k q m B - y t F t q h k B 4 k 3 t B 1 k h Q 3 h _ M _ j u M 8 2 7 G i 6 h C 6 m n P 1 - u m C 2 x r E g 7 y S 0 7 y Q 8 w 2 G 3 k 7 N r 6 z W i 4 b 3 x w f 5 9 k F g 7 T j k z B q p r 2 B k 8 s x B 9 y u D _ q W k x 1 B m _ 1 c 6 m 5 f o x 5 g I 3 p o p B s u n M p 0 K 0 j u B r i s i B p r 3 F s 6 h B 8 v u H i t n a t j 6 g C s l o q D u q 0 Y p u 9 g B 6 u 6 m B g 5 z q D x z 6 G v v 3 r B k v v g B 9 j _ k D 6 t 9 u C r 0 k T 9 q k P l s 5 D 2 z t M m 2 w K i 8 x E h v z C o y 2 B m y h G n 7 4 K z o g E _ w 2 E z v q T n 3 l L q h 9 C s t 7 G i y 5 i B g k 0 E r v L y r x q C 6 u g H 5 w p B 5 s 9 F t p g T t n z C 5 w l C u v x B w g 1 N 4 v h C t u k e m 5 s I 0 9 2 O 6 8 m T 3 7 3 P j g p F i k 7 S k 4 g a h x 4 J 4 w t C 9 m 0 P 8 j w D s t k C v t 2 Y s 9 u C m p h U u h j H o 7 l H & l t ; / r i n g & g t ; & l t ; / r p o l y g o n s & g t ; & l t ; / r l i s t & g t ; & l t ; b b o x & g t ; M U L T I P O I N T   ( ( - 5 1 . 0 2 5 6 4   - 2 0 . 4 0 3 2 8 ) ,   ( - 5 0 . 8 6 4 6 9   - 2 0 . 1 3 0 2 5 ) ) & l t ; / b b o x & g t ; & l t ; / r e n t r y v a l u e & g t ; & l t ; / r e n t r y & g t ; & l t ; r e n t r y & g t ; & l t ; r e n t r y k e y & g t ; & l t ; l a t & g t ; - 2 1 . 3 3 2 1 3 0 4 3 2 1 2 8 9 0 6 & l t ; / l a t & g t ; & l t ; l o n & g t ; - 5 1 . 6 4 9 0 8 9 8 1 3 2 3 2 4 2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0 7 4 7 0 3 0 6 7 0 4 0 9 7 4 0 & l t ; / i d & g t ; & l t ; r i n g & g t ; 8 8 y 1 p t g 8 g D g 3 u E p - m G m 6 7 F 4 v 7 E s 0 w D 5 - u B k m r B j j B p n Z q z B 2 6 F _ l B v 4 t I h i j D n o 4 B m g B 8 w o C o p z E w y j G 0 o z C o x r C 2 l x B 2 s 2 D k g s B 2 k G 2 0 u D k y j C - q h C _ s 5 C v 8 w S n 5 x B n k i I D 2 7 - K x s - D p z x B z 2 6 C 4 v 7 B 4 8 C 0 g 7 I 7 t s F 1 5 o C l x x E 2 0 u D u r 4 B 6 t _ C s w w D s 2 q B 8 1 1 B g u 9 L m w u D r 4 i C 0 Y h j 1 D 7 h 1 B g y J j - g E k k K o k 3 B 8 n 2 D l i 7 D y i m E l j o D 3 5 2 C 8 - 9 F 1 z o C u _ c 2 x 1 C n l k E p z 8 G r t y J v 5 D 8 m q F z q 9 C 5 w r D u g q G q k 0 G 2 s v B g g u C p _ p D 3 q S 1 v i B 1 n J i 6 L j s r C l u r C q t X l i r B l j _ E 5 5 0 B w u 5 D o _ h C t n t C v j X 4 0 F B k t 9 E u h 7 B p x z C h p x B 2 w G z w z C v z 0 C 3 9 5 G i x e q s r B q 6 7 B y 2 E u 6 3 B 4 y u F g o q C l E n 8 P 3 u Z 1 9 j C s w 9 F v p 9 C 2 i z B 2 q 0 B n l _ D u y m D 9 i y B o y w C s _ r D 1 x 5 F u 2 x E m O _ p n C 4 j Y 9 k G r s 2 D 1 - p B z v R g 5 h C h 2 G 0 6 6 B n y i D 2 g N 2 t z B 2 v i E h h 0 C r 4 t E 8 l g H i 3 H s 1 U 9 r m C s 8 j L 0 o g H i 0 B n t s b i 0 B 7 1 5 G u y k B j v T w 3 _ M x o F m - k E o 0 2 K o p 6 F v j B w m o H r p 6 N h o v N 1 s l D s w 9 C & l t ; / r i n g & g t ; & l t ; / r p o l y g o n s & g t ; & l t ; / r l i s t & g t ; & l t ; b b o x & g t ; M U L T I P O I N T   ( ( - 5 1 . 6 8 1 6 0 9 9 9 9 9 9 9 9   - 2 1 . 3 5 6 2 0 9 9 9 9 9 9 9 9 ) ,   ( - 5 1 . 6 1 4 9 2   - 2 1 . 2 8 4 4 3 9 9 9 9 9 9 9 9 ) ) & l t ; / b b o x & g t ; & l t ; / r e n t r y v a l u e & g t ; & l t ; / r e n t r y & g t ; & l t ; r e n t r y & g t ; & l t ; r e n t r y k e y & g t ; & l t ; l a t & g t ; - 2 2 . 7 6 4 5 3 9 7 1 8 6 2 7 9 3 & l t ; / l a t & g t ; & l t ; l o n & g t ; - 4 3 . 3 9 8 9 1 0 5 2 2 4 6 0 9 3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5 7 3 8 8 7 6 7 4 5 0 1 0 3 8 1 5 & l t ; / i d & g t ; & l t ; r i n g & g t ; 1 8 s h r z l z v C o N t 9 B l r w B 0 l D y 6 D n X 7 O m w l D 3 x j E p - K 1 h M q j V 4 y 1 C u - R x g W 9 g C 0 v D 2 g G 4 o 1 B u 7 C - g I & l t ; / r i n g & g t ; & l t ; / r p o l y g o n s & g t ; & l t ; r p o l y g o n s & g t ; & l t ; i d & g t ; 6 5 5 7 3 8 8 8 0 1 8 0 9 8 4 2 1 8 5 & l t ; / i d & g t ; & l t ; r i n g & g t ; h m 0 l 6 1 r y v C 3 0 z D y 5 B 3 2 d 6 j J k m E 2 r i F y V 9 8 7 C j - Q _ g I t 9 Q r h F _ I r v F 6 1 G h - M _ V s f o N n z D 1 m D _ - B k o C n n P g y J s s I w v W 7 n I n k I y g D 6 1 K 0 h E t n P t h C z 1 E - s F E 3 1 C 5 k W w _ G q - B j g B g L 9 P 8 k 9 D 2 q E 0 y H 8 i W u C h Q p u n D & l t ; / r i n g & g t ; & l t ; / r p o l y g o n s & g t ; & l t ; r p o l y g o n s & g t ; & l t ; i d & g t ; 6 5 5 7 3 8 9 5 2 3 3 6 4 3 4 7 9 1 0 & l t ; / i d & g t ; & l t ; r i n g & g t ; i 4 u 7 v k k 0 v C s n s B v D 2 J h m C 3 1 D 3 o B - e 5 K 5 _ B D 6 z C 1 q H 7 D l - F o 0 Y 4 y I 7 r E o - L z x F r u C 1 u C z 6 R q a x i B 2 x 2 C l 4 C t x u D i z 8 G 7 t E w s B 6 e 4 q z B _ s s E 2 l c x o 6 N g 7 7 E k 6 Q 8 v 9 C 1 - 8 B v o z B n M 8 s _ B i 0 G _ o x B 5 2 B 6 o D - u C - t D - u C o z D 5 s H 6 v D q p J 8 2 J t x 6 E - r D p T m G x D x B s g J i 6 F t 7 8 D 0 e 3 w P 7 i 4 M p u B v 5 I z r G 2 8 E t i p C 7 s W 9 n B 6 g L k V s 9 F 7 u B 0 s B _ I i E 7 5 E r q B _ i M 0 g F 1 b x t S 3 F p 4 H o k K m i E n 2 J 9 n E - n D p - o B 2 u J w j b 9 u d k k F n i H _ 5 l B 5 V u i m B 9 - t F t p y B k k - B 3 1 G 6 u C g 2 D 2 u C 7 g x B 1 Q j 7 v B _ x W i v I j u F z b v 6 D m p C t S 2 4 W 8 7 L _ D 0 n a j i F 9 t B 5 o D 4 g G n y D o 6 D 7 E 6 u Y 1 t B 4 d 6 g D y p B j K n V n B t - E i - D i D 9 Y w K v k B 3 - B l E m 3 C p B 4 4 V _ 0 5 D - m K 2 8 j B l p I 2 s J t 4 B 4 z B l 8 D 3 U o t W _ n B 1 5 l C 3 o G 5 g g B o h G p x j B m C y C x u N 3 U s X t i M u m F h 7 B g 7 G 3 t c 9 - B 5 n E k 6 e 8 7 B n x C _ o o D _ r K k t C m O p 8 C - I 1 w w E p k _ F v t D q k C & l t ; / r i n g & g t ; & l t ; / r p o l y g o n s & g t ; & l t ; / r l i s t & g t ; & l t ; b b o x & g t ; M U L T I P O I N T   ( ( - 4 3 . 4 0 1 6 5 7   - 2 2 . 7 6 7 0 6 3 ) ,   ( - 4 3 . 3 7 1 4 9 6 9 9 9 9 9 9 9   - 2 2 . 7 4 5 3 1 2 9 9 9 9 9 9 9 ) ) & l t ; / b b o x & g t ; & l t ; / r e n t r y v a l u e & g t ; & l t ; / r e n t r y & g t ; & l t ; r e n t r y & g t ; & l t ; r e n t r y k e y & g t ; & l t ; l a t & g t ; - 2 2 . 4 0 8 7 2 9 5 5 3 2 2 2 6 5 6 & l t ; / l a t & g t ; & l t ; l o n & g t ; - 4 4 . 2 6 1 2 3 0 4 6 8 7 5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2 3 7 9 8 7 8 2 8 5 6 3 9 8 1 & l t ; / i d & g t ; & l t ; r i n g & g t ; 9 g 3 4 _ j 6 - w C s p K q 9 C u 3 P j p x i P 6 2 6 - E 4 f 3 5 H z 6 E 7 9 I x 2 D h T l j B m 7 F u j K h 4 H t m C n p M y w L t j K 9 D x u H z - F s m D 9 v B w s B 9 b u l B - h t B v v T v h D w t b t h N h z 5 B q 4 W i p a u s n B z - K 6 5 N 7 2 D y 9 N g s F j r T 1 - O 6 1 X j q E g j D o g C 7 0 D q 3 W p 6 J t _ D i 2 F 6 t D q k B q J j X w N o R 1 y F 5 t G 8 k S f j x B h q B d 7 x F v 4 D 0 G o 5 B _ u u C 8 n E t j F k p L u 2 F 3 6 M p q D n _ G 1 8 B y C m 6 F m s B j d _ p B t _ D - p J 8 j G r p D 1 K j y L 3 j C z t C o z C j o O h r D 2 p C g q C 6 5 N w P 4 u B c p H 6 o C _ J r T 4 8 C 7 O h 2 F n c - t E o 1 Q 5 B g g B q q C 9 s G o z M n j R m t F y 0 I p _ B j h 3 C h y L 6 8 E 9 t I o r t H s _ x H - 6 9 G t _ 2 O j 5 7 L v n g K 8 6 h F u q 5 C 8 5 l J h v k h B - s i N q g x I h n I 1 n H g h z H t x L 5 v x D t 4 r B o 1 M _ Y n o W 8 o D r h M o r M h 6 B j 6 B l h F n h F G x g M i 3 L q _ a _ 2 L h r B z j C q h D o h D p m D 5 M i L y W n U - Y _ g B j e 0 5 I i 4 I 4 v D h M j I 4 G y h T u B u B 9 h B m G 5 z B s l S n C g S l 4 B _ C v l C 2 u L v m C 3 x w D m P v y R 3 u L z y D k C u j E m C I p p E v B y - I z 0 E 3 G 0 j E - C 3 Z o h D 2 v E - 1 E 7 _ B z k C _ I x H 6 j E h F j F 6 Y _ L v p E i M 1 u F 0 - B k v B x l B L 7 7 B 6 j B 8 m l B _ j B r b 5 g B 2 P m 4 D k 4 D 6 n C g o C g J P 9 N 2 k F w v K l 5 J l 5 J z r P 8 z F 6 z F B H x p B i 8 B 6 M p h E m y C q p C z i C 9 9 J 2 l M 9 7 L s s H o 9 G g I 0 u B p r B 5 w E y b 6 k C 1 R 6 n F 2 r Q p w Q q n E v n C y p I r Q r Q l E t C C 2 L 6 _ B _ m C 3 E r R r R j 1 G - W p F _ 4 B t z H r Q z a - 2 Q 6 m w B w 9 G k 2 F i 8 E h 2 G H 4 w V y L i u G z Q y q I w h P p 4 m B 5 z z C k h t B r s 6 B i w C z r C t r L j 5 K 0 f 7 c 3 u C 3 u C l h E 4 6 C j D n 9 H l O s M g x H 8 8 E - o J s l I 5 v B l i D t _ B 7 h E s z E j y K - w y C 7 8 f s l M q b 5 Y l y T p C h E i D h 3 V 5 l T 3 l T k z D q z B 5 v B 5 s H m 8 D - X 0 k I s i C v m C r _ B x v B 0 y E m - N 4 _ E - 9 B 1 i F 2 m H l - G 8 9 E _ 9 E t h 7 E r - r K z q w H 3 6 X 5 t U g 8 l E z G s g D s 0 2 F m z v D t 1 u D l 4 N - t D 4 o D 5 O x F 0 K k h B 1 s B 1 8 D m 3 D z g J o v F w B w r J j 9 C 3 p F 0 9 I 5 V x u c - 9 8 B x i C s p o B 4 2 D 7 y u C v 4 2 D w 5 f 0 - O z j H l u L x m x B z s B z s F y 6 2 B r m S 3 5 F i l m h B v 3 y G 0 x p t B 5 r y Y 6 5 2 B 1 - l D 2 o 5 G l 9 p C 5 x 8 D 9 w u T w 7 2 B u u J 3 2 G t l x B m d 6 2 B m Y 1 a w v C x w Q _ R w K g 6 M g 0 D 4 W 9 6 P t k G g D 7 - G u K g 9 W q p S m 7 B h i K g b y u d w 8 T s m I y R 2 h 2 B 0 1 U q O g F r 6 D j u O m 9 Y 5 h e 7 8 p H x 0 X o t K n M n C m l 3 D 4 4 l B u t K h l V r o E m z g B 8 3 I u r W u q r B 1 n m B w 5 2 C h v H _ 1 U m t o H s 7 J w 2 l B w r x B l 6 C q v P x 1 K m 1 C x 3 W 1 o z B t 3 B m 7 J v n D 4 q G s s C 1 r O v _ 1 C 1 6 L 7 x G p v I 5 i 8 D l 6 B 0 9 Q r G m 4 I q 1 C r w B 7 i G i q C x 3 B t 3 N v 7 L n u T v p B 0 R 0 p G - 0 D l 3 N j _ h B s w g B g 1 c k 7 9 C w 2 C n g F g v J j x E h B n 3 K q q E 9 k P k O v 6 C g D n o C - 6 C u 1 B y s C _ s C 2 2 E h q U m 3 H l u Y 7 x J 7 w C 4 o J t w Q j j K z j B h 8 r B g - w B 5 4 _ B 4 5 g E 2 0 U 9 x P y 1 U 7 i N g r h C g 0 B n g H q k C & l t ; / r i n g & g t ; & l t ; / r p o l y g o n s & g t ; & l t ; / r l i s t & g t ; & l t ; b b o x & g t ; M U L T I P O I N T   ( ( - 4 4 . 3 0 2 3 9 9 9 9 9 9 9 9 9   - 2 2 . 4 8 7 2 2 3 9 9 9 9 9 9 9 ) ,   ( - 4 4 . 2 1 7 7 1   - 2 2 . 4 0 1 0 1 ) ) & l t ; / b b o x & g t ; & l t ; / r e n t r y v a l u e & g t ; & l t ; / r e n t r y & g t ; & l t ; r e n t r y & g t ; & l t ; r e n t r y k e y & g t ; & l t ; l a t & g t ; - 2 3 . 4 5 0 7 8 0 8 6 8 5 3 0 2 7 3 & l t ; / l a t & g t ; & l t ; l o n & g t ; - 4 6 . 5 1 8 3 9 8 2 8 4 9 1 2 1 0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9 8 0 7 1 6 7 2 4 8 7 9 7 2 & l t ; / i d & g t ; & l t ; r i n g & g t ; 0 0 0 j _ m 4 h 5 C g l I i 5 S z b m t F q U g h J z r C t 0 E i h F g 5 d _ t F 7 k V 7 w B u v B 0 g B & l t ; / r i n g & g t ; & l t ; / r p o l y g o n s & g t ; & l t ; r p o l y g o n s & g t ; & l t ; i d & g t ; 6 4 6 1 0 9 8 0 7 1 6 7 2 4 8 7 9 7 3 & l t ; / i d & g t ; & l t ; r i n g & g t ; 7 y 0 z 2 8 g i 5 C 2 n D y v D 6 9 C o l D m y D 8 - f 5 n D 2 i D n y D 4 s D l - E r G 8 b 6 p D t k B 0 B n c 6 3 G & l t ; / r i n g & g t ; & l t ; / r p o l y g o n s & g t ; & l t ; r p o l y g o n s & g t ; & l t ; i d & g t ; 6 4 6 1 0 9 8 1 0 6 0 3 2 2 2 6 3 1 6 & l t ; / i d & g t ; & l t ; r i n g & g t ; _ j 6 j 5 h _ h 5 C 5 h B 0 z B g j M F s l J 3 - H p M u l B v u B w x B p O r 8 H 4 s B 9 6 I y i I l 3 C 6 p C i q C 7 P q o H r 1 P o 6 F 3 2 B 5 0 B i 7 C 7 q Y v i B h O 1 _ B r o D u 2 M q - E 1 v D q k E t H 7 9 D n n D 4 n a q z G v 3 H 3 0 G 8 k G 8 3 B u u v B 3 s B t m D j S v E z K w D q j K i e u T 3 R 6 V p E v t B B m 7 E t a 0 g K 8 D 3 E 4 3 D _ v C 0 h K h m C r k B v 2 B z k D w v B r 2 G 1 l N h q N 2 x J 2 l N u 7 E i 0 9 B 7 l H 4 k C 8 b w 7 u C t 7 I h u C j k v B - s H - B j g E _ k C i j C j n s B 6 h D 9 t D 8 y S x j N 7 P z j i B t i C & l t ; / r i n g & g t ; & l t ; / r p o l y g o n s & g t ; & l t ; r p o l y g o n s & g t ; & l t ; i d & g t ; 6 4 6 1 0 9 8 8 2 7 5 8 6 7 3 2 0 4 1 & l t ; / i d & g t ; & l t ; r i n g & g t ; 7 h v - v k y k 5 C _ G 1 F s G v b 6 P o S 4 W n M & l t ; / r i n g & g t ; & l t ; / r p o l y g o n s & g t ; & l t ; / r l i s t & g t ; & l t ; b b o x & g t ; M U L T I P O I N T   ( ( - 4 6 . 5 3 1 5 7 9 9 9 9 9 9 9 9   - 2 3 . 4 7 3 4 3 ) ,   ( - 4 6 . 5 0 8 7 2 9 9 9 9 9 9 9 9   - 2 3 . 4 5 0 5 8 6 ) ) & l t ; / b b o x & g t ; & l t ; / r e n t r y v a l u e & g t ; & l t ; / r e n t r y & g t ; & l t ; r e n t r y & g t ; & l t ; r e n t r y k e y & g t ; & l t ; l a t & g t ; - 1 . 4 3 9 3 6 0 0 2 2 5 4 4 8 6 0 8 & l t ; / l a t & g t ; & l t ; l o n & g t ; - 4 8 . 4 9 7 6 8 8 2 9 3 4 5 7 0 3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5 6 1 9 7 7 3 8 6 5 9 5 0 4 4 5 5 7 2 & l t ; / i d & g t ; & l t ; r i n g & g t ; 7 u n 0 g v r 7 o B q p z o C - 1 i r C 1 s i _ C 0 j z a m r k R s m h t I l 1 4 k J n 2 n j B & l t ; / r i n g & g t ; & l t ; / r p o l y g o n s & g t ; & l t ; r p o l y g o n s & g t ; & l t ; i d & g t ; 5 6 1 9 7 7 5 2 4 0 3 3 9 9 8 0 2 9 2 & l t ; / i d & g t ; & l t ; r i n g & g t ; q 1 z 2 2 g s p s B j 0 h V y i x m B 2 _ 8 m B 3 t 4 0 B z u 6 m B s k _ y O 4 h n p B 7 y 9 7 D u q s q B y z w 7 B n x s t C 1 i 0 S t u 1 U j 6 u I 9 h l U z 8 - m B 2 h v h B 9 3 m r C q h x o B & l t ; / r i n g & g t ; & l t ; / r p o l y g o n s & g t ; & l t ; r p o l y g o n s & g t ; & l t ; i d & g t ; 6 3 8 8 4 9 8 2 4 5 1 4 3 7 5 6 8 0 4 & l t ; / i d & g t ; & l t ; r i n g & g t ; z o _ _ 5 9 p 6 o B w y h k B 4 0 3 3 D w h g Z 5 y 7 t B _ l 8 8 C m 4 j O 3 w y _ D & l t ; / r i n g & g t ; & l t ; / r p o l y g o n s & g t ; & l t ; r p o l y g o n s & g t ; & l t ; i d & g t ; 6 3 8 8 4 9 8 3 4 8 2 2 2 9 7 1 9 0 8 & l t ; / i d & g t ; & l t ; r i n g & g t ; u 5 2 2 o x 8 4 p B g j i j F 7 x t f 2 2 2 W 4 2 x 6 B 3 t l t B 2 o p H g 9 3 6 B k 0 5 c & l t ; / r i n g & g t ; & l t ; / r p o l y g o n s & g t ; & l t ; r p o l y g o n s & g t ; & l t ; i d & g t ; 6 3 8 8 4 9 8 3 8 2 5 8 2 7 1 0 2 7 6 & l t ; / i d & g t ; & l t ; r i n g & g t ; l p r 2 w r 0 m s B q 2 t 2 B 3 l s W 9 z u g B 8 s t 9 E k q 8 9 F 7 - z w B _ w g O v o g 4 B h g u 2 C r u h d & l t ; / r i n g & g t ; & l t ; / r p o l y g o n s & g t ; & l t ; r p o l y g o n s & g t ; & l t ; i d & g t ; 6 3 8 8 5 0 0 4 0 9 8 0 7 2 7 3 9 8 8 & l t ; / i d & g t ; & l t ; r i n g & g t ; 9 u h u z 0 9 8 r B o 1 s j d o _ w 9 Z 3 v 6 3 j B 0 m v m e y r r r o B q 3 u o V & l t ; / r i n g & g t ; & l t ; / r p o l y g o n s & g t ; & l t ; r p o l y g o n s & g t ; & l t ; i d & g t ; 6 3 8 8 5 0 1 2 0 0 0 8 1 2 5 6 4 5 2 & l t ; / i d & g t ; & l t ; r i n g & g t ; g o n i o 2 n p q B l - Z s o k r G n 9 l p B _ z m y C _ 6 p 2 D u 2 8 c 4 o y g D 2 g 6 h H z - s k C l z 6 7 B k x z m C 5 z 8 J & l t ; / r i n g & g t ; & l t ; / r p o l y g o n s & g t ; & l t ; r p o l y g o n s & g t ; & l t ; i d & g t ; 6 3 8 8 5 0 3 6 0 5 2 6 2 9 4 2 2 1 2 & l t ; / i d & g t ; & l t ; r i n g & g t ; _ s 2 7 1 0 g h p B k 4 0 P k o i j F 3 x x K 2 l i 5 C u h l J 6 n 8 t C 0 4 g n D & l t ; / r i n g & g t ; & l t ; / r p o l y g o n s & g t ; & l t ; r p o l y g o n s & g t ; & l t ; i d & g t ; 6 3 8 8 5 0 4 0 8 6 2 9 9 2 7 9 3 6 4 & l t ; / i d & g t ; & l t ; r i n g & g t ; u k 5 q h k l q p B 4 k 7 p G o - i n B - 1 u _ B 0 l s J q - n K r u 1 o I 2 j m p E s v z E & l t ; / r i n g & g t ; & l t ; / r p o l y g o n s & g t ; & l t ; r p o l y g o n s & g t ; & l t ; i d & g t ; 6 3 8 8 5 1 0 6 1 4 6 4 9 5 6 9 2 8 4 & l t ; / i d & g t ; & l t ; r i n g & g t ; i p 0 r n x v k r B p i i j x J r n 9 0 g B 3 w 0 4 N x u 5 - b - 4 l 8 D r 6 y h P 0 - 6 l 5 B h x 1 v O _ 8 n n K t l 2 r e x 2 j p m B & l t ; / r i n g & g t ; & l t ; / r p o l y g o n s & g t ; & l t ; r p o l y g o n s & g t ; & l t ; i d & g t ; 6 3 8 8 5 6 5 8 9 9 4 6 8 6 0 3 3 9 6 & l t ; / i d & g t ; & l t ; r i n g & g t ; m t y 1 9 z o 5 q B u 4 x i 8 B o s 7 s J 1 2 6 s L 7 q i 3 b q t u 7 l B 6 o 5 v B & l t ; / r i n g & g t ; & l t ; / r p o l y g o n s & g t ; & l t ; r p o l y g o n s & g t ; & l t ; i d & g t ; 6 3 8 8 5 6 6 0 3 6 9 0 7 5 5 6 8 6 8 & l t ; / i d & g t ; & l t ; r i n g & g t ; 2 - j l h q p n p B y i 9 P p _ r o H y j y z C 1 y m j K - 3 _ z E _ w y o B g k g x B _ n _ 5 G q n 7 X r 3 g N s w k g C 0 7 x - C 5 p 0 h b & l t ; / r i n g & g t ; & l t ; / r p o l y g o n s & g t ; & l t ; r p o l y g o n s & g t ; & l t ; i d & g t ; 6 3 8 8 5 6 6 0 7 1 2 6 7 2 9 5 2 3 6 & l t ; / i d & g t ; & l t ; r i n g & g t ; w 7 u _ 3 z s p q B m 2 i 4 B 8 u 7 U k m o U 2 r 0 3 B - s k 5 B 0 g r 2 D _ w w i B m 7 5 - E x s w L 2 h r 2 C n y 9 3 V h 7 l w C k 4 5 m C - 7 5 L & l t ; / r i n g & g t ; & l t ; / r p o l y g o n s & g t ; & l t ; r p o l y g o n s & g t ; & l t ; i d & g t ; 6 3 8 8 5 6 6 9 6 4 6 2 0 4 9 2 8 0 4 & l t ; / i d & g t ; & l t ; r i n g & g t ; p o g o 4 s q 6 q B l 2 9 q s B x s o 8 Q y z 3 h K m 4 9 0 K i 9 w 5 F 0 w 9 q H x t u l C h k r k b 9 k y z C 8 9 w o C 4 w 6 3 Y 5 z 3 6 L 0 i s 5 B 9 6 i i - D 9 v g 1 N & l t ; / r i n g & g t ; & l t ; / r p o l y g o n s & g t ; & l t ; r p o l y g o n s & g t ; & l t ; i d & g t ; 6 3 8 8 6 1 1 8 7 2 7 9 8 5 3 9 7 8 0 & l t ; / i d & g t ; & l t ; r i n g & g t ; t t m 8 w 4 6 v o B k v p 1 B o 1 s 3 B l v q l X w o h h E 4 k q o D z x w 7 D q w r p B 0 l v q L p r r _ F n 4 v v B & l t ; / r i n g & g t ; & l t ; / r p o l y g o n s & g t ; & l t ; r p o l y g o n s & g t ; & l t ; i d & g t ; 6 3 8 8 6 1 3 7 6 2 5 8 4 1 5 0 0 2 0 & l t ; / i d & g t ; & l t ; r i n g & g t ; m y y g q 2 o 1 o B 1 g v 3 B m w 7 i D 2 m k i E p 2 y 9 F p _ p q B 5 w 2 J z 1 k n E & l t ; / r i n g & g t ; & l t ; / r p o l y g o n s & g t ; & l t ; r p o l y g o n s & g t ; & l t ; i d & g t ; 6 3 8 8 9 4 1 3 8 2 6 8 9 4 8 8 9 0 0 & l t ; / i d & g t ; & l t ; r i n g & g t ; u n 2 k m k 8 m r B r i q i 5 D k - m i S 7 q x z b q v u j T x 3 o r C j 7 x m F n i j x C k r 6 m G & l t ; / r i n g & g t ; & l t ; / r p o l y g o n s & g t ; & l t ; r p o l y g o n s & g t ; & l t ; i d & g t ; 6 3 8 8 9 4 1 4 1 7 0 4 9 2 2 7 2 6 8 & l t ; / i d & g t ; & l t ; r i n g & g t ; r z r 5 i - g n q B x j o v M g n 2 t P v m k t e i 0 i z M 9 1 y k C _ s 5 x E k o 6 8 E 5 5 q p Q s m p 8 H k 0 6 o l B & l t ; / r i n g & g t ; & l t ; / r p o l y g o n s & g t ; & l t ; r p o l y g o n s & g t ; & l t ; i d & g t ; 6 3 8 8 9 4 2 4 1 3 4 8 1 6 3 9 9 4 0 & l t ; / i d & g t ; & l t ; r i n g & g t ; 4 z n w j j - _ r B t m u J r k 3 s C i 1 3 l G 6 v 9 T t k 4 o D 5 r _ n G & l t ; / r i n g & g t ; & l t ; / r p o l y g o n s & g t ; & l t ; r p o l y g o n s & g t ; & l t ; i d & g t ; 6 3 8 8 9 4 4 5 0 9 4 2 5 6 8 0 3 8 8 & l t ; / i d & g t ; & l t ; r i n g & g t ; 2 u n s j v j 9 o B g x _ v B z t n a 4 3 - _ D n t 8 p H 1 j r p I 8 g o s c 7 g s v E & l t ; / r i n g & g t ; & l t ; / r p o l y g o n s & g t ; & l t ; r p o l y g o n s & g t ; & l t ; i d & g t ; 6 3 8 8 9 5 3 7 5 2 1 9 5 3 0 1 3 8 0 & l t ; / i d & g t ; & l t ; r i n g & g t ; q 4 j 6 v j s n s B z v r U h t t i C 5 0 z T _ 8 h f 7 t u c x k s h E & l t ; / r i n g & g t ; & l t ; / r p o l y g o n s & g t ; & l t ; r p o l y g o n s & g t ; & l t ; i d & g t ; 6 3 8 8 9 7 7 7 3 5 2 9 2 6 8 2 2 4 4 & l t ; / i d & g t ; & l t ; r i n g & g t ; 7 w w - m 5 4 y r B n 2 g O 4 3 9 q K w m 4 _ C i y - M m g 9 y C p q x r B 1 h 0 l C & l t ; / r i n g & g t ; & l t ; / r p o l y g o n s & g t ; & l t ; r p o l y g o n s & g t ; & l t ; i d & g t ; 6 3 8 8 9 7 7 8 0 4 0 1 2 1 5 8 9 8 0 & l t ; / i d & g t ; & l t ; r i n g & g t ; k y s o u n 5 i s B x n j R k 4 i 1 C r 1 h h D m l r - C 6 t n K x 0 o K q w w p E 5 s i d 2 g 4 T & l t ; / r i n g & g t ; & l t ; / r p o l y g o n s & g t ; & l t ; r p o l y g o n s & g t ; & l t ; i d & g t ; 6 3 8 8 9 9 2 6 1 3 0 5 9 3 9 5 5 8 8 & l t ; / i d & g t ; & l t ; r i n g & g t ; 9 8 0 1 2 2 r 3 o B q 9 o e n y m h B w 6 i r B y t j 0 R 2 n z T 5 m n m J v g j R h n 5 r D k 4 6 K i u 2 j U 2 z w O k 5 w u B o j t j C 4 6 z x H 7 j y i F l 7 h m E & l t ; / r i n g & g t ; & l t ; / r p o l y g o n s & g t ; & l t ; r p o l y g o n s & g t ; & l t ; i d & g t ; 6 3 8 9 0 0 0 5 8 4 5 1 8 6 9 6 9 6 4 & l t ; / i d & g t ; & l t ; r i n g & g t ; n 0 8 p l 8 i 0 h C i r y _ - B q x l p y B z o 6 w n H n x 2 r 6 D z i h j w B n 4 y 6 i F t h s i 1 B k s m m C y i 9 4 P o z i t i C 8 n - y 6 B s t h 1 W v 8 4 j u C y _ j k U 6 7 8 s v D x p 8 i S 0 u 3 w S n y p q 0 B g h 0 h s C x 0 t 3 M _ 3 x 0 u L v y j s q B 0 z o 3 s B 1 r v 1 s B p o m 1 7 G 6 l q 4 p J s u r i u G k 7 j m - C v - s 6 x V 0 6 x l 5 G - h 2 u R 6 h m 0 i C h 8 n 7 6 F w k 0 q 6 D 3 n w p e 5 1 q w m B y o t i S 4 l 6 j a o s q 7 t M l - j u q E 4 x n - 4 K _ 7 t 7 g B z r p 4 F h y w 9 h B 5 s 1 y c t y i 9 p D z _ 6 t h D o w 3 z 7 C x 0 0 1 _ G w 3 l u y W 6 u k 4 q I - 2 0 s 8 B 6 6 x 4 2 C 7 5 l u 5 S q 0 w 6 o S r r v v k G i t 2 3 P l o h o y U n u 8 g d r g s - a 8 j j 9 k C h 6 j 1 9 C l 9 w g 5 D u x l x 8 N t 4 o y Q 9 v 8 u k C x 4 g 4 i D 4 s r k t D _ 2 l p O t 2 o v 6 C _ r n _ w G m 1 h t H - 5 p 9 q B t r 3 p s B x p 7 g f 8 g 3 4 l B 1 v j s m E u w 3 q _ D 6 y 4 n s J w k u x 7 E r 1 k t 1 B 9 2 m j m F g 5 h w w B 5 - 6 3 q D r w w 5 I v y t k v G 8 3 k v O 6 5 x i r B 0 w - h w G 2 7 t g i D o p o q I i 1 4 1 i B _ v h l 6 B u j 5 7 Z t v v v q B 7 5 h v q D v u r w W 7 1 8 i M z u o - z J r 8 l k t C u - 8 u V _ 4 9 k w B k k v 4 N x x k k q B 0 7 y 2 q C z _ n l l F 9 9 y x Y n r n r Y r u 4 3 g H 7 m y _ q C 4 5 g 9 u C 6 1 i w C l 2 q y m B q y _ w D v n n 5 - B p 8 n _ X u q 2 4 0 B 5 h o h 2 D 3 v x 5 _ I 9 3 3 5 m C k 6 0 v 0 B g u y v z C 9 _ q z a l r o 9 o C x s 9 4 q U 5 5 0 0 v - C n s 7 - J 5 j _ x L h y w w k W x h 2 9 w 9 D 6 3 7 m 1 u D n x 3 i E n 6 k _ T 2 0 r 8 t B - p 9 v B 4 1 s t B w 3 o _ j D 6 r 3 w J h 1 l - 9 L 6 6 n 5 8 D o r 9 w g C u 9 0 n k E 5 4 u _ g D q u g i C 2 q z m l B _ h m 0 i C m 0 l i D n h _ i C l _ w x D 5 1 u r - B n i v q J m p s l R v o 9 D l z 7 F h 8 d r 0 _ s K 2 o m h J p - k v M x q u t 7 C 1 g 6 v K q h 5 7 L o i 6 k H 9 3 8 n a 6 4 z z J i q 3 u G 1 8 1 n C i l u w a 7 x w y - B 8 t k 8 r B 9 s 4 i K 7 s k i D y h 4 h O 8 y l h H - 9 6 8 C p 3 j u I g 1 g 1 I p k 5 _ N q i 1 9 D m o z k G j z 7 _ U 0 z m g H 1 5 x u I y 5 m j R o 9 9 u k B 1 z n i W r - z w F n 4 3 s M r z 0 - L y t t x a 2 7 j p W r x s y L u s 4 4 E r g - 3 C r u u 3 R 2 l j 4 K q h 4 k H w 4 s i 2 B n _ y 8 G o n q q F p u x h E u 0 j 7 D p 5 1 w H - y y x F - 7 5 x L n 3 j k b k u y x C i 1 _ v D 0 v n p T p s - q J o y t 6 Q v 8 m k L x i _ - C 5 k k x C x _ k 6 C 6 _ n o E 5 h n v C q z 2 6 W 3 k p l M - 7 2 h H z x r m E l o q q D q r 4 v I j 7 h 0 C 9 5 5 1 F 4 - l q E 0 h x 4 C r i 3 6 D g p i s G 0 7 m u C 2 n x z T h j u k G 1 i s n C g 1 5 - F w k 1 x L h 4 t g C m x 4 2 H k 6 1 u E 3 0 w p K l v 0 - E 3 4 s x B 9 s n - H y 2 3 k T i i 4 t L s q 8 p M t 7 1 r K 0 o o r E t 1 p t J 7 q 0 2 P q u q 8 I q s k 1 B x q 8 v B 4 w 6 s G y 2 1 y M v n 8 p L t x z w U 1 j l _ N v 4 0 7 U p t l 3 a s 4 t 3 H 8 o g 1 G j _ 3 x I 5 5 0 q K o x 6 y Q 3 _ j _ V 3 u - h T x i 6 j i C s 8 l 8 D 9 l w 1 E s x k 8 H t 8 6 q G 5 o 5 1 C u p m _ H n 7 6 v C 7 u r p K t 5 v v E k - g g C t w 0 z b k 2 7 w E l 2 p w G y g o h Y 7 _ u j R o y 5 0 C 4 q 6 u F r g 8 - U z h l 2 F 8 s 6 y K y m 5 2 T 3 _ y k O y v i x C v w 3 4 h B 3 7 x 1 E 4 9 l t I n 9 l 0 C 6 k h 1 D z m v 1 E _ o 9 n B y y 7 j H k 6 o s H y q 9 q F m 8 y 3 C u p q l G 0 1 y m b l m l 3 F g 2 1 0 Q u r v 4 G n t 8 p J r l 7 0 L t 0 x r J 1 _ h 4 C n n g 7 H r 6 2 z E 0 s k p J w 9 - z K - n 5 1 I s t s m c j 4 t 9 j B - o 9 3 6 E 5 u z 4 D u 5 p i G _ m 0 0 E t l t 2 C s g - 9 D s _ 9 4 Q v 9 z 5 S u 0 _ 8 V 6 g 3 i u C 6 8 i z g B 1 9 v 7 J z 9 s j J _ 0 m 5 N w 7 z 1 H q l 9 n Z y n m 1 j D 3 h h m C m 2 m y G v w j z y B u 6 6 k M x 2 _ 6 v D 2 q k m R 7 w 7 0 G 8 4 o 2 V u v t m Y 4 k k p R 0 q s h C u h u 2 b y n p 3 f x 8 o s X t 9 9 6 H - 2 5 8 r B p 0 n m j C 9 z 8 8 M _ 7 7 k r B w 2 w w r C 6 8 0 1 u C m o 5 w H q 7 l h u I u y 2 p c w w l x F z z 6 p n D n r v p s B 9 5 5 3 x B o y 0 8 t B 1 3 x q H g 1 o r n B y 1 8 q l B 3 y o 2 q B z 8 w g S 3 m v z V j q 9 w K o 7 9 4 F - r 1 7 f s s x 8 Y 1 h _ 1 o C p w 7 l R 3 g q n I 8 v m i e 8 x 9 8 o D h l 8 y u C h 8 y t i D h v u g C 7 _ 1 0 M z x 6 v D g 2 _ 3 C 3 5 v r z H - 2 y r N g j 7 y H y 1 7 - V w j 7 j Y l q u u s B q 6 l - M 2 8 t u U 9 t k 7 Y 0 w - r X w m 4 z n D y _ w 5 j C m n n z H 9 7 w r 8 B s t 0 r M 9 _ 7 _ C 1 t 0 0 S 4 k 0 t C 8 - t n p B o o y 3 N - w t z w B q m q 8 R v 3 4 s K w 8 u v _ B 5 t r v B y 0 9 i u C t - 0 v S m 6 1 s K 4 g 9 m O p g p x G 0 5 y q I 3 1 0 l a t z p h Y s w 3 8 L z 7 - n w C 8 l u t b 8 k 3 x C 4 z k k o C z 2 l m B 1 4 q s X p l i 9 J k o s p 7 G k 8 m _ G 1 j 2 p Y j j 7 r Z g n 2 r M y k 6 m 6 B i g h 9 F i 3 r j C - p j w H k s 3 l L l i r 7 D 2 o - t N i - y 1 2 B x 7 z j x B t w 8 o 2 B u p o _ O h r 6 x i B _ o y m G 1 m 5 h E j m t 3 E x w 2 y L 2 z 0 4 S n r k p I 2 0 6 y K x 2 t r U x 4 0 k q B s 9 t o I y 6 i 5 B q l r x D x s r 3 D i q v h I o j t 3 w B y 7 n j d t p m m P v v 3 j O s z j m F m 6 m - O h 1 7 x L 0 3 j 8 D 7 4 j 4 D 1 j h w S x - 1 h N h 4 w q R q 7 q 5 B u o w 7 B 6 - z 8 E x _ p a k _ x f i 7 _ K j t 3 j B v u 4 z C 8 w 4 P 6 j r m D o 0 p e x 2 j t D j 4 j q G 3 3 g v H 9 8 l v G h s y i L 6 8 y n C u k p u E 5 2 8 g B s v 0 p G 2 u o O u 5 1 M t r _ Y k g 4 q F j - z V 5 2 g r K 3 i 2 4 H i w l k D 1 7 g u C 1 t 2 8 C 0 v l b 6 l z G h l 0 z G q q u N 6 g y w B 0 5 u W l 6 h i B v 5 h t B s l i M s 6 u y C 4 2 s 3 B 7 3 w - C w m n 2 D x s 2 g F 5 p l _ L x s h W 6 6 5 o D 3 m n s F 0 s o c 0 9 l 0 B q o - 1 D n n 3 8 B m 9 l T 5 q q n C g z 0 Q v 6 _ j d t m l l E k t 1 Q l l 0 u C k o m w I g j 7 P 8 1 4 X m s v t E r u - i G x 9 7 R p 5 4 3 E h 9 h L 1 w r z B r j z g D w t 5 E r y g n B z 9 j z B 0 0 l K h _ g w C p z i K v q o g B z y g 9 C 8 z w Y u 6 x l B 2 9 9 X l m v 8 B z m n Z 1 1 q x B m 4 _ l D 7 p i h B v g l J 0 0 k 4 K q 4 l Z r 5 h p D 4 y q X 1 4 5 8 a 1 o h l C 4 w - T k 2 9 v K 7 r w k G t i q W g w v L 8 3 j U 1 k 0 S 2 t q 7 E - 7 q x G 1 z k r E p m z 8 D 4 t r _ C - p y 7 C r s 5 m I o k j y G t v r t D 9 q 5 4 C s l i x E t h n 7 C v 3 w l B u x u _ B 4 1 8 3 B 4 v j s F s q 7 k D r n j v O i 5 z m C k y q m U 9 y j q G m p 7 l H g k x 9 F 4 5 w O i g k l T _ q x h R j o h g x B m 8 n X 9 1 s R - m w S r 5 - k J 7 q u h B u z 0 u V g z l m V m 1 _ - g B - 7 z i 2 B x - n 0 n B y q z P z 2 y z D 9 q h u B y g x i F 8 p m 4 D h y m u B o u v Q n g r y S m k q j M w w h 3 O m u 7 w U 4 p i p C k j x Q r 6 h 6 B v 1 r w F y 6 - U g 8 o z C 8 y 5 s B 6 r m i B v r h k j B 1 q s v G g - l l N 4 x k l c w 6 6 u I o 4 y 8 D 5 u y I s y x R 9 z p n D 5 - s y D i v w N 5 2 r P m y l 6 F 1 v 8 t B k q 0 l D 0 7 i j B j 3 x h B k u g 0 D 1 j 0 h C n p 4 3 D 1 9 6 a 1 8 l J r g x p E p h g p B g s x 2 B 1 - 2 u E 1 l _ p B 3 i p o H o 9 n v C 5 v t P q x v j t B s z g 9 E _ 4 2 j D 9 1 p V 8 2 v t F u 1 n R u 0 s T g s x 9 C t 3 3 q D y y h s B - 1 k w G 7 1 y 7 E 7 o q y O p z 3 T 1 0 v t H 9 j k 6 G 4 3 m x B x _ 4 s C o x n 5 B 6 u y z C k n - n G v v - h C 8 0 h _ n B y _ _ r B 0 l 7 1 C 8 8 6 l R s u 6 l C 8 k 4 U 0 z g 2 F l q y 7 H 5 i j 9 E 9 n s p B o s w q B 2 p 0 1 M 7 y h _ F n z _ 2 K 5 0 o 0 D h 2 o d t 9 o S l n h 4 C s u 5 s B o r v 2 R j x h 3 E n q r 2 W _ 6 o L g v 3 4 o B 0 h v u C 5 j g S z n y o B 9 k g 8 B i - g i B t m l b w h h u K p t _ 9 B j j g j C - m 7 5 C 6 3 0 0 D 6 6 i 4 B - j u 7 I g s - j D 2 w 5 1 H o n s I g 4 s w E n 2 y z E 8 8 l T 9 i 0 U u 9 j l C g 5 6 4 P p 7 u p F _ 5 g 3 B i s q 9 D o p 4 g D 6 g y r D h r - 0 W 5 6 h j M p l 5 7 P 2 k j _ E w 7 l p E u 3 s n D y 4 3 q E r _ o u C k 2 9 0 B 0 q 6 6 C - 9 8 i B g 6 m y D 2 s n h C p 4 t N g u v w B j 2 _ 3 C o j 5 R k 5 8 e 5 n j l F v 0 4 _ F k n t x D u o p w B z 7 x 9 B o g - u C 1 n x p C n 5 v - D x u j Q 0 - n s E v s l 9 B p 4 - 2 H w 2 5 2 C s l x p N p v p g E h g 1 l F 2 4 r v K m h v v D l 6 7 H _ k k 9 H 0 l 7 i G 7 6 5 Y p 7 _ t D 6 1 g k C 1 6 x i B 1 2 5 7 E o 5 2 2 H g 5 u n B i w o w B k q s W 3 x o 3 C n 9 9 n D j 1 h 1 C k 1 r m C 9 k 0 _ B r 2 y m H 6 w l t F 6 5 5 2 C p 0 q U - w _ 6 B g k _ 5 B w z 9 2 B o _ 2 Z 5 u 1 N u 6 o _ B 3 k y r D n q v q C 7 4 g _ B _ i j n O k 8 3 h M l 9 s a k 4 n 3 G q 9 5 6 G 8 - 5 l C q u h v E 0 l l z T 0 u 6 - D p w 6 D 8 u o h C 2 z 6 S i i o j C o 8 m T 1 1 x w B g z 3 z C _ h s 2 C i i 8 g B 6 h v 9 C 0 r g w D k j 4 1 C m j l 9 G n v n y H y 8 1 r L 2 v x q B g t j T x r 7 2 C i z q N m i 6 l D 2 l u E p 4 0 n D q z w m D i v j n C k 7 u 0 G 2 x s b 2 k 7 n G n 5 z x C h 0 i h B r _ z j G n 3 6 z D t o x X w o 8 p F _ r 9 n B o _ z t X z 8 - z E g t n o B 2 z 9 p H t v v K 9 - g h Q k 9 u q B j 3 u b o g k l C l 7 z n J h p g N q 8 _ j E r s i i F z - l x B 7 8 u k B l m 2 r C 5 z i M y j _ K t 0 5 g K l 4 w S 3 6 n 1 E - i 4 y O 1 7 8 o D i p o 2 B 2 - 3 I u 7 g W v 6 j o C 6 z y 7 C q k - z F i 5 p F t u l z D _ w 5 h B 5 3 0 w Q 0 u t o B m 8 1 u C 8 - 8 q H z t n w C 9 g 4 g L 9 h n 9 H 6 1 r R h w 0 j B n _ 0 s I o _ m a j k 8 j B z j u b _ - 5 k D w v 3 j C 2 2 m 1 F l s 3 E 0 w n Y 8 7 n u D 4 l x k C _ x 5 z E g l 8 r D 4 5 u m D z w _ m C m k u y E g 6 3 y D 3 _ 5 R 5 j x 1 B u 9 n l C k k 6 w D t w - t V _ 0 o P h v 0 l c 1 7 6 l t B o h i 8 B r 1 w r C y v p r D 9 s t k B l s h v D o 3 - Z n 6 l 6 E 5 8 j 9 D q l y i B v 6 5 q C 4 y 0 a z u v - G l - y L z 5 r - k B z 3 h i G 1 t y 8 W j q q s B z g 4 _ C 0 0 8 _ H 4 s h 9 B u i o K v z 0 6 C w 3 w y D n 4 3 R m r x z C 2 y 7 o G 2 u s k I h w - k H n k 4 5 D l 7 1 3 C 9 g 6 n E 6 3 r I 4 i r 8 E x h 5 j E m 9 s v C h 4 l 1 B o s z s B l r u r F p o s H m z h o C 7 4 o n X x l t k V 8 q s b h l m y C - 4 u b u 8 l k M z u z W 7 h _ j B _ x t S v 4 5 _ F o _ v 0 B 9 5 0 6 d x - j 8 B n - s p C _ 2 n n B j o 4 U n y n 4 D _ q s 2 B m i p M t l p 8 B 8 n j 3 C 1 3 i y C s 0 2 t I z - z 2 E l 9 7 g K n n n _ C j 9 v 8 P x t n j G q 3 8 n M y l - 6 D k 2 y w C v i q R g w 3 R 0 y z 7 B u 9 0 b o x y - E y - 2 9 D 6 4 5 p B z - _ j N z - 5 d z - z l D 8 j 0 5 C m 6 m t G g n 5 m B n 3 v S - p o K n 8 7 4 C g 7 t H m 0 q y E j x z t D - 4 w Y z x 9 M j o n 2 B j 8 h k C 1 p q a 4 z w v B 5 r 2 6 E w 9 8 u D q i v g B 6 _ j Q o x h l I x m m 1 B 9 - z w G y 9 y t D _ o h k G 2 1 j 0 E 0 2 2 6 E 7 1 0 g I j g 9 g D - m t g B l j m 9 L y 6 q 3 C 2 x x - I z 1 r a 0 5 v x B 4 x 2 T p m o p E y u j 2 J 3 j v s J t j s 9 g B 7 o h - C m _ 0 1 F 6 - p r D 8 8 1 N 1 n 4 L v g q t I x 2 r K 7 0 7 g B u 2 k p B 3 l 7 m X 1 v y k B 7 x s b x r l 1 H o t y 6 B y 8 i 7 R p m 3 l E q 1 8 q J 3 r g j N j n _ 0 J p o - 3 E 9 6 _ - I 6 0 l n C m w o r Z u 1 l g N w s 4 k C 7 v z g C x q v R q 4 g j C 7 j g Y r p s 7 C _ x u w C s 3 x v F 0 u 6 4 b t p u k B n - - g B 9 m l L m w 2 t P _ m y o I t z j G 4 5 h 6 E 7 - 0 0 B r l 0 E - - - X 8 i o k E y l 9 s P 7 0 9 l C p 5 q x P h v v o B u z n u n B s o u g B 5 p s q C u q r g F o t h q F 8 r _ T g w 5 r H k w 3 u D 8 o 5 j I 0 4 o y B n 3 x o C 2 m 8 s B 7 5 7 _ N q 0 1 W p i _ t C w t m x B u z s k B y z 0 l K r 0 z H i z t l C s 7 5 h E g 1 n 5 F t o g x F w 2 t O q i 5 q J 6 v 5 8 B l 7 i k S i j 9 o H w v 9 q D t r i w t C - x 5 8 F w 3 u _ D 3 _ 5 1 M h i x o B v 2 9 _ C g q 0 U m 7 p w B r 4 i 9 F 5 3 4 k U y p n _ B m 0 7 t C 8 s _ V 7 s 4 w E - k u 6 G q r u h J 8 4 m j B 7 n x U 8 u p 4 B j v s w F u q r i B 0 p l k F g t l 7 D - l 3 l G 3 2 q v H s m 2 z B 3 4 h r B - v i - B 0 o u u K - u 8 P s q g j B _ r 8 r D h g 9 l C t h l v B v 1 3 k C w 8 k 9 F u k 6 D y - j m F w h i r B g y j n B 0 x 4 K 2 i _ u C w _ 7 2 B _ n t w B i 0 m _ E k 5 t X 7 4 6 s J m _ k u B w z h O 2 x q g E g 4 3 6 C 1 1 2 7 B t 6 6 z K y 8 h d k 2 j t B w w _ z K y o p r C k 7 x - B 4 i j x T 6 l 8 l C 4 t w l L t w w w B - r 4 v K o 2 1 v F _ s 7 n D 6 1 7 u d p i 8 z P _ 4 g t D x y p h F v 4 j 1 C q 8 k y D - 7 n X 3 h _ h B p 6 x _ L v 8 z t C 0 o t 2 C 9 4 w 3 C 9 3 g - C 9 t w _ E j u p r O i 3 k - M l n r j S g 4 i i B t t w 7 C o 0 2 _ B r _ m k B p 4 3 m C 0 y u 9 B 6 v - p G 6 v - i C g 1 y 8 T i t u 9 B w s n I o 2 t 1 U 2 6 j a 9 k n 2 U 7 o h 0 B 8 6 r x C w w y h D j m r 2 B u u s 1 P 4 7 q 5 F i 7 2 0 C p 4 4 n E s l o w D z g 5 i B u 7 2 k D q t _ 1 D 9 y 5 q D 6 2 2 6 P z j k - C t y 1 K 3 n i w J 0 h w 1 D h s 5 w N 7 9 2 r D - j _ i O n r i 9 F v 2 o 9 C g x i S 6 0 l J 2 k x w D j t p i G 4 o 2 n F - s o d 3 u y - B 1 7 i 8 C 7 8 l l C - 1 4 z H q 5 w z C - 1 x _ B v l q o H x g i n X n 9 x 7 7 B r k i w C 8 k n Z 2 6 m r H m 4 5 j B y r q 8 B - 5 q T i - m l F 0 u 4 _ C u 0 q w P 2 w 2 i a 9 y 4 7 _ C 9 6 x 8 t C 4 _ m n P x s s z g B r p 1 g K l 0 0 n G t g y t D q v r p V 3 i l 3 J v p l u E g p t z L g x u 6 b o n i t B j q i y G - g 6 1 I n s _ n F s z - g G z z _ v I 5 o 1 h P _ z 3 m E u m v k L 6 8 x 6 E _ x x 3 I v r j s D 5 o m s E q r g p 5 B 5 _ - 1 a v - 0 3 T y p k x v B j j m k Y m h 0 0 C o x 2 0 j D 3 x z y - 7 E r i 3 9 6 G i 6 y o z G h 1 k 3 w D y 2 1 x O h 5 1 y q B 4 2 7 g p B - o v 3 C k u i t N 9 g v v g B 4 6 l l P g w l s x K 0 t r _ o H 5 _ 6 w y D i 0 _ g 4 B 5 y y y Q 1 9 u v k D 8 w 8 k I 2 n o k p B k u 5 n e x q 2 g f m 1 t l q B o m 0 x P 2 w p 0 V k 4 h w Q 2 g s x U k m p j K y 0 u - 7 B p r r x H v l 0 2 H 6 2 l p Q u 9 m 9 M g 2 s u E g - s 3 D m m r 3 I g 3 u 8 m B 7 o m g M o l k j W j u s 3 N x l r 9 1 Q 1 h u g X 5 9 g k O 3 x 1 h M 6 0 5 q K j v x t N - 6 s 9 D i m j r D q l w 0 o B q n 1 2 2 G 5 r 3 j p F x 2 - _ F h q 4 o p H h o r h I p _ k h Q y l l y s B 8 x 9 r E 2 2 6 v k B k 2 z 2 y H 8 4 j 5 D o r g - F h 9 k i W j k g g G - o q m L 8 l r j L h q g i d 9 s 3 m U h w 0 n a r 1 0 y M 8 k 2 r J h 5 k 4 I 0 p r i N q 2 _ n I j 6 z k C v z 2 1 D - p k j K g 2 _ i R o s r i N 0 k _ w f y 7 8 p 5 E t j s 5 F y l g l g F q z 1 s x Q 7 2 8 8 x T 9 7 j l 5 C u i l - 5 C x p t u s C q 4 - i u B n 5 6 t 9 B 0 o t v z C 5 y 6 1 1 K h t v 9 q F 7 s 0 1 w O p 2 p i w G z m 4 l 3 B n 9 7 4 q I 3 4 p s 2 J 9 n 9 s 7 C u x q 7 p E x r h m z B i w v 9 w W j s 2 _ o Z q 8 - 9 5 B 3 w 4 9 2 B u - n 2 l B k 6 9 j B m n 8 6 k P 8 l 7 v 4 Q 4 9 l j m K 2 4 q o p C _ 8 o k s E q r l x u K 0 s h s s B 6 v z v t B s 4 4 5 n C 2 k 8 l 4 J 5 v v s 2 D s n i - 6 K 8 n - 8 z J k x 5 q C w - l 6 E i s _ k 4 E l 0 w 9 D o 2 - j Q 8 o k 2 g H - w 9 u 3 D o n w k y B y j w p t Z o h h o R r z q 0 g E 0 j 6 i m D z l 2 1 9 B 1 i 6 i C 5 p y l F o w w m Q 4 i 1 5 N 9 h y z X 4 9 g 5 X s 8 6 _ J 7 9 t j h B s 5 q r O u t z 5 K _ 1 1 l i B l y 2 5 U n 1 l g w B 5 2 y k N m u n i E p u 3 9 I v 3 z s w B w w 8 j Q q s g 5 S 3 - q h i C l i 8 1 e g h z k W 6 r h w f - 0 - 3 U 9 5 n s 9 C 2 w h _ o C l 9 g n O 5 - 7 p L 6 6 4 4 L o t 5 o D j s _ u N q g 4 w E z 3 2 - R 6 o z u z B t s o 4 a 5 y h 2 M h - - s Z r k j u H 2 h u 9 V r 1 i 5 J g s 5 3 c - 4 p 4 P n v p m u E 5 1 z w F r 1 u v k B w 5 y r G - t - l E 9 _ 9 u F l 1 m j F p i 1 t i D 9 4 k o L 1 0 2 n D v t z 9 J u s g _ Q 7 u 6 x j B t 4 0 _ 4 E w 9 2 9 G t v o v o C z - l w M m v t q I n l x x q G q 8 m p H r x z 0 9 B v q 3 2 K x x t 2 Q 2 m 9 v i C h m x p E 4 t o _ V r m m q i D j l 6 6 q B 9 - l 2 n C h m 2 1 Y r l r p V v s 7 i 5 E 7 g 1 7 a 6 _ 9 r 8 B k k 2 5 O t - 2 y d 8 n h z g B w u y p o L o p s w u B x _ 0 5 K 8 s 0 v n D q g q o d 4 - - 2 O x u v 0 s D j 8 v _ k E w 4 6 8 m B g 7 g 3 h B z 1 z z g B 3 2 t 3 Y s w 0 g P p i j t 4 E x p x 9 X x m 9 8 2 B - u 0 o q B 5 h j n P z 4 4 r R y v k 0 C k h p x V r 3 6 n P 0 t 8 q c p z 9 4 z C 0 - 2 1 u C l 8 3 x S 9 o n 0 H 1 i o p 2 B i t 9 8 n B s z g s N p u j - I s m k _ y B 3 o 6 0 3 C - 0 o i o C _ g j j n T 1 0 8 u 2 B 7 6 6 n X n i k m J w p 4 - F p z t 2 s B 4 5 k 4 W 3 4 r r 3 B - k t 9 H m g w 2 O 0 s 4 8 O 5 - s n I x _ 8 2 O j i k u b 2 l p 9 Z g 1 h 1 J j p p t I q n - 9 i B 4 y m 0 q E q s u y N _ h g 6 o C x s p p H x 3 x 6 P 7 g z r R h r w j C v v h 3 d 5 g y y S 9 v v v N o 6 6 h H t 8 1 r n B 9 h l q t B w x h t I 7 z 4 y Q s p 5 6 Z n 5 m x b j 4 u 3 C 9 l m s B v 0 k y B 3 j x 1 B 8 h 3 1 c n 5 r i C u 6 g k G h 7 r x M r q w x N - k u 5 E o 4 m x K q g 3 n c 0 w u m S 2 g n 9 B y 2 0 l F x r j i C 5 u h t a _ s l w C x 5 7 H 3 t _ L 6 v - S i 3 h j E j 0 y z E m 1 9 i Y k 8 7 l I q o 7 2 H g i 0 _ B - p q 8 B h 8 9 9 D p n t h i B p k l u D 7 q h j B 1 K q t G 3 s 3 m I s p z 2 B 3 u 7 T 3 6 0 p C r m 5 5 B 7 p - 7 d 9 r 0 u L - v 4 _ D v _ 2 s K 4 x 7 q H - r w 5 J m i r y j B k g l p N l z i v M o q o 3 K x 8 7 s F 7 x u h E _ x g q H 4 s 9 k H p r 8 s L y t p 2 I 8 1 t 0 H l 0 l g J l i q x P i 6 v j I v y u h F o i h m C n 8 4 q C l g q _ c v k j 8 c w 7 2 j F w s i 8 B j l k m h B w 9 o r B r 4 l i J x s 9 n O g l n 2 C i p 0 8 k C 1 0 r x J 0 m n o O g _ w 2 h B o q 0 h Z r r y 6 K v 3 8 4 V j l t - C 1 v k g D q v 3 k G 6 x g g V g h t m L w g v h L i n i 0 b k - h 6 C x 4 3 r Y l 0 4 - H p h q j Y 2 u z m P 9 4 2 u S x 1 n 4 I y - n j F 5 u w v y B u s o s H n 1 y n a - 8 x m O m w g 0 g B w l g f s r u v F p _ 9 z O p 3 v 4 O t 5 l _ Q 5 1 k 3 R 8 n r 1 d 8 x 1 t l B 1 s 1 i T 3 h p w E x 3 2 6 C w 4 _ v W y - h 1 b y s h 6 L y k 9 k O 6 t 9 8 7 B j 3 k 1 l B i z p 1 Q o o 3 4 H 6 i 5 _ B 5 - g z Y _ 3 j 4 9 B 1 _ 0 t G w q y n I i x 2 4 I 6 s s _ T j x y y G h 5 2 1 I 9 y m 4 e w h k r F r v t 8 B - w p k G u 2 i j D h o 7 8 H 4 1 _ Z w 6 0 z D 8 y p m b i m x i F 3 3 2 z p B l g 3 8 0 C h i y 2 f s z g t 9 C w 2 3 g W w 9 4 - W i k z 9 2 B v l r q I p 8 s x R 0 k s v E j u _ i E j i 7 0 K x 8 _ r J w 9 x q s C 0 k 0 6 e 6 m p 5 I 3 y i v F i 7 6 8 T u g r 9 k B h 3 o u B o y h 8 D 3 p 8 6 I _ r 8 i X g r i 6 3 B 4 l r t S y j - w c w y q w R 8 j _ _ s B 3 y 4 u S n u s h U s i 6 8 P s - m _ G 7 z 4 6 Y t j z v J k j q 0 I 5 m u n M k z z g O o q t o I r h h 7 M y z p q C 9 z r - F o t 5 o R m k r z E m s h l D o o 3 o Z v n r 1 B n u j w G h 2 4 i I 9 6 x i K u 7 5 w G o q - i j B 4 w n 4 R q q x v L 6 2 w n H _ - q t V k 9 n - C k r k l H 3 s 5 j L 8 p m 3 G p 8 y w V p 3 6 o Q j x t _ V q l r 2 G r 8 1 k n B 8 j g p S h 9 1 m v F r x - 9 G 9 m v o D t s m l j D 5 j 4 0 F l 5 8 p M t o 2 _ T n 3 0 o J 7 7 y 9 D v p 7 l E h w g x d - _ y x I 5 7 9 9 G v i 8 j G 3 x 0 h L x s t r k F t z l 4 F k v k k f j x k n 6 B 9 4 8 y J k 9 - s G s w 3 7 D o q u h C q y w t e i x 7 o S m 0 2 u C p n - p T j h _ z s D w m z k l B 6 0 l y E l 4 v u C o _ 7 u P 4 z z 8 0 C - l w 9 c v w g 0 I m 6 3 0 a 1 9 x 3 C k p 6 m K h x p t K 2 h 7 v o B n 1 k n G 5 s r 0 _ B 6 z k 1 B s x h 3 J q y 1 i 2 B q _ 9 l F k q l m I 6 z g 7 M _ x i 1 F w z - l G w 7 3 j D 7 t u v T k x o 8 0 B 4 m 6 v T 6 l 3 z H i g - 7 D - y t j M y l p 4 c s z _ 3 H p 9 6 9 M o n 6 j E 6 0 p b 2 n 5 6 C 6 4 8 1 L n i 8 v J 3 - 7 s M 7 v 2 - J r _ i 2 0 B o q k 8 R i _ o x U l u 4 v G 2 v q g B s y z y H 7 _ 8 m T p g r u I p u l l i B x 8 u 6 G 3 x 8 o G o x 0 x P p j q 4 G w s l 5 B q 8 z l o B v l y 8 O y o z k V 4 4 x 5 g D u r g q K y 2 _ 8 F i s w 7 R 6 1 u 5 E r x q q b 7 1 j _ I 5 p o 7 C 5 l p n T y q g x E o q 5 7 D z h 7 r X 8 y 3 p S h q s k s B m 1 z 7 7 C n _ i f 9 w j 5 C z 4 o 3 I j o 9 q h B j 7 n 5 Q 1 1 k 7 N l 4 n 7 E 8 i 9 3 E _ n g 0 F m t k r O q 7 x 5 K p r v k D m w r j r B - 9 8 u K g 6 - 7 H x t t 4 Q s n 3 9 G 0 - 9 l P g 0 8 r p F 8 q i k c 2 _ 2 h D n x j 3 Q 6 j x q Y j 2 1 t F 5 6 - o G r 5 2 t C q 2 r p t C k g 8 k E u _ 5 g H t 2 p - F j z h m J g 8 h 5 2 D 5 1 x l 5 B m 4 j _ C 0 3 y s C - g x 0 S 5 3 u 2 D r 5 7 9 R 2 3 6 3 q C m g 2 y j B 7 6 9 9 q B s s u z B _ n y r M i - _ g G r 7 5 3 Q o t _ 4 x C - k 3 8 d 2 n 6 9 _ B _ 1 l w g C g o q l 8 C s 0 3 x _ E p q 8 8 1 C 8 i 1 8 r F 7 g 0 g t E 5 p r 6 5 C 1 m _ t 1 D 0 _ y g w B k 0 6 5 o B 1 l h _ 4 C o y 0 - 3 D 0 x h 5 w F 4 0 _ o L v 3 s t m E t p p z 8 B i k k s k C z v 4 z Z q x 5 j l B p 8 s 5 _ E 2 p 9 u 2 B s o z r J r s z u n B h 9 n u y B 7 7 w p 8 B o 2 l t D i x _ 1 r B i l - h d h i y m z C y 0 y p t C _ g 5 8 G w - q 2 - C t n p 1 O k 5 n k S w r o u o D - k y h I 2 - 9 o z I 9 h j 9 a h 3 q t I - 9 l o N p 0 1 h U u _ 3 7 D r k z 6 F g k q 9 b n 5 w 6 i B 3 o s y D 9 q m x l B s r m 9 J j o - u L q z l 7 S g 2 g 6 B v n 8 0 T 4 u s n C 3 u r 8 P w s t j D i 3 j 3 d 1 k 3 m h B o g v k U 4 g 9 j P 9 8 s o N x w h 8 Q 2 7 4 4 E l - k o D y 9 s t J x n 1 u S m w _ m 2 B 2 v 3 n C q 8 9 j i C m v h k L u y 8 6 H y m p 6 U q m - y E i l 4 r K h n - k m B t _ w s K 1 j z n 2 B 0 4 i w B v 3 o 6 H i n 7 s f l q s u M p z k 1 J h x 1 j C n y o u M o n s _ I o t - p P n n p s L 2 2 7 w p B 7 2 g m J p i 4 9 i k c s l v n I y 5 x - O 4 1 n 9 L p k o v H 2 g 4 g J 2 m l z l E 2 1 _ l 5 B x 3 r l g C 3 i - 6 P n w x 2 j B y o p _ u B x 8 h 1 1 B 8 7 3 p 6 B r t - - D w 2 p u D m k 1 u L k o c j p j o o E 2 3 k h m B g s 1 x p D p h - o O 5 y s x a 3 y g k e 1 w 5 s I k 1 x z F _ h _ s s B 3 6 o q O v i y - B 3 0 k h v B v 4 i 5 O 1 l _ 2 Y k o q q j C h x w 8 Q x 4 s - C 0 h q 5 0 B v 8 4 t G 3 g i o F z v 3 u p C y r 0 z C l o w 3 F 4 3 u h F 7 8 0 h O 7 r g 8 C l n v 5 B r v 5 m N t 9 v n H n u o 9 Q - t 1 r M v i h r P _ 7 q h D 6 3 q 4 a h 5 n r 4 C 1 9 w t F v l o r U 7 6 6 h G - x x r L i 0 z h G 4 n s z G 6 3 1 v C 9 0 - q F l q r s s B _ h w 4 o B h x r 2 D w 9 5 x F n g u _ v B p 3 7 4 C t 5 - 0 2 D 1 s 9 l c 4 h j x Z s u l o 9 B r z t l M 9 m 7 q X u k r y g C u h l n Q _ v w y N 7 k r 3 V i g 3 v L x 8 v 4 I 8 _ w 2 p D w 3 9 t G 5 z v q H j 9 g j H 5 g j 8 S 5 w w h O 3 q h 5 N r v 6 8 K 8 8 1 u E r y 6 p M n m g t u B - x r n 1 C 8 l 9 4 O j n y z V j s _ 3 L z r 4 1 H m s l y P r y n 3 H 1 1 x k F i 9 p 0 D t p r n D - p v g I 0 q t 3 O u g 0 - I m l v r K x w y m _ C 0 6 m q D g h w - C v 9 y 8 D 9 r g w Y 2 m q u C 9 k 2 r M 8 t y y Q l _ z v E j o z p E r n y 1 L r 5 r l O o k x 5 t D s j n 2 E u z h i Z s g 5 8 V i 8 x 6 D 1 v k 4 N 3 4 w r E j i u v F u 9 4 - C 1 _ t s B w 2 - 4 F m 6 7 0 L g w u F m 5 4 n C 7 n n t 1 B l 3 q 6 E r r 5 t H w z v 0 Q 7 8 k i W h g q k H x 9 i s I l n z l O 9 3 w t r B - l _ g L 4 - 6 1 E v x n 4 O o j x t E j x t h G h z 3 8 I 5 7 h s U x 2 0 - F w z z 8 O z r 7 u j B t r h t I 3 v z o D 6 h r s I 9 o _ - Z - 7 _ n Y _ 5 4 z Z _ r m 1 O z r v _ H s m _ 3 I r p g m L 2 6 u o i B k l z g O _ t n n E n - i o H q _ p z L x h 9 j E 6 l u g Q 9 6 z m L 8 i g 7 E - l s q e w p 5 - g B 2 _ o j U v v 0 - C n i 2 7 L m 5 u j U 4 m 7 u f - s u n r K l o j 5 w B r 3 h x 9 E 5 1 h 4 s B k u l g k D r 3 - r Q 7 g h w J z j 2 6 u B w o u g c x z z j J q 7 w 0 f - l h t V 7 g 6 v O 1 h u u l G y - r 4 c t u 8 h 2 B o k n y P 1 q _ 4 q B j r l i o B 9 3 i y S o 9 v h E w 6 w 9 Q o h w 7 C m _ k 2 a g 5 i _ x I m s l y 6 C y 3 5 4 l C z r 8 _ g Q _ j 6 5 g i B 9 h n n C y m - 2 x Z 2 z 0 w 1 D _ _ 9 n i B u q w x w E 7 o y 8 n D 3 4 8 r l B 4 z i j J y m 1 0 z B m r i k q B q - i o Q t 2 u 4 m F r p y 3 B r u v 6 x E o 1 m n v L 2 y 0 u 3 4 C 2 j 7 0 v r B w n l p 4 0 E m - 0 g t _ B j _ w m s 6 B 9 n r 0 k 5 H h 0 g 5 x h Y 7 p v 6 i i B g j 5 n j 4 I y n 0 0 8 w F 3 o p l r s G 1 v u q 9 H 0 1 n j m B h w q m f r 0 q p b 4 _ p m q B 0 _ _ k o F o x m u a n g k g 6 B 4 _ j x 4 D h t 2 _ p E i w 2 _ J m p q 8 2 N i w w i g I x 3 - 1 Z 1 q 9 m r B m 1 i - w B 1 y h 3 n C l u g m 9 B p g i o - D h m h g 8 F q s 0 v f p i l i s B z 8 w t p B v j h l v D 0 4 9 v B 4 8 - u H 1 w x h o H 4 1 v z y C h o v - q N 5 7 o q 1 F g 6 m z k C n o 8 w O x 7 0 n T 6 z l g x N 7 t t l z F z y - 2 1 H 0 9 z w 6 B - t 1 - t E i _ 0 h s E 4 p p x _ D h l w i I l 7 h l Z r k o n V 4 h k u F - s v n P l r p j s B 7 _ 6 _ v B q 6 8 k d 6 h n h _ B 1 7 9 9 u B r w z h H n 3 9 o V x v - h q B z 0 n - F z m w - E 2 m i 3 E o 1 w 0 k B k 1 k 4 r B g v y 5 L n y 1 w Z s 3 j 2 D r m 6 h o B 6 _ 1 j d o n h u 8 B 0 x 2 9 m B v 5 9 j t B k v h r x B x 3 m o q F s _ 1 3 a l 1 y g P 8 v 5 n l C 2 j p 6 8 B v x y z h D l i t s i B 0 l _ r p C x 3 7 p t B 7 y 6 7 z O 0 k 5 - 8 B t 7 q _ e u 3 h x h B k z n l G m p j u k B x 7 i k R m 0 q n R g 6 _ v Q v 9 8 z S - u 3 x Y 3 y y x d v 7 - r g B 6 7 r _ 1 B h u i q 7 E 9 j 2 k O g j n 0 5 B - 1 l s s I s v 9 1 m E q 4 0 n K r i v m 3 D - 5 3 j i B p m y y y 8 D r 2 w t _ i r B u j - 8 l x q B w n 5 s g o q B y h l v p 8 p B r m h j i s D & l t ; / r i n g & g t ; & l t ; / r p o l y g o n s & g t ; & l t ; r p o l y g o n s & g t ; & l t ; i d & g t ; 6 3 8 9 0 2 7 2 8 2 0 3 5 4 0 8 9 0 0 & l t ; / i d & g t ; & l t ; r i n g & g t ; 6 u y 0 x q _ 0 q B j x i x H p 6 1 c t x i i B j 6 9 H q t 1 Q 3 7 7 t C n w k 0 D o m l m C 4 i o _ B 7 2 t 2 B 6 i 5 L 0 x _ f x o v i E 1 l p M - i x 7 S g o n E & l t ; / r i n g & g t ; & l t ; / r p o l y g o n s & g t ; & l t ; r p o l y g o n s & g t ; & l t ; i d & g t ; 6 3 8 9 0 3 4 8 4 1 1 7 7 8 4 9 8 6 0 & l t ; / i d & g t ; & l t ; r i n g & g t ; w w y 3 5 m p m r B j p 6 q H 7 q 3 9 C p _ m - B h 5 k o B q k z 5 F 6 n w 0 F i - 1 4 E 4 6 z h C o u l r B & l t ; / r i n g & g t ; & l t ; / r p o l y g o n s & g t ; & l t ; r p o l y g o n s & g t ; & l t ; i d & g t ; 6 3 8 9 0 3 5 4 5 9 6 5 3 1 4 0 4 8 4 & l t ; / i d & g t ; & l t ; r i n g & g t ; t k j q k h r - o B h 5 4 w D y 4 v j B 9 - i R g - j 9 J k 2 5 H 1 t 0 F & l t ; / r i n g & g t ; & l t ; / r p o l y g o n s & g t ; & l t ; r p o l y g o n s & g t ; & l t ; i d & g t ; 6 3 8 9 1 4 9 9 4 6 3 0 1 3 8 2 6 6 0 & l t ; / i d & g t ; & l t ; r i n g & g t ; 5 p 4 v y 2 k - o B j t - 6 D u t v 7 K p - t l M 7 5 w 4 P 6 3 x _ p B q o l 1 E n l w n G x 2 - y D 0 2 6 k M y - 4 4 B p g x g R q 7 8 y N j _ 1 i B 4 3 _ z F 4 - 5 x U i x - m E r m - u B 6 5 q 5 H 0 u p 0 W & l t ; / r i n g & g t ; & l t ; / r p o l y g o n s & g t ; & l t ; r p o l y g o n s & g t ; & l t ; i d & g t ; 6 3 9 4 0 8 8 3 3 4 0 5 8 0 6 1 8 2 8 & l t ; / i d & g t ; & l t ; r i n g & g t ; q 9 h r v m 9 2 q B w 3 t 6 o B i 1 - - M 7 0 q r R v 7 m u F n i 5 5 C - q 9 p I 6 w t s H 5 q o - H g m 7 0 J m w j M h t 6 v E 0 u - 6 D v o j v J k 3 k 5 F v j 0 q G k v l y G 1 t i 5 O 8 l 0 y F & l t ; / r i n g & g t ; & l t ; / r p o l y g o n s & g t ; & l t ; r p o l y g o n s & g t ; & l t ; i d & g t ; 6 3 8 8 4 9 8 5 8 8 7 4 1 1 4 0 4 8 4 & l t ; / i d & g t ; & l t ; r i n g & g t ; i n m r 7 k r 2 q B n p w I 2 h 4 N 4 g z C w m s V o 9 r p B s r 8 N z j s k B v o t F & l t ; / r i n g & g t ; & l t ; / r p o l y g o n s & g t ; & l t ; r p o l y g o n s & g t ; & l t ; i d & g t ; 6 3 8 8 4 9 8 9 3 2 3 3 8 5 2 4 1 6 4 & l t ; / i d & g t ; & l t ; r i n g & g t ; v _ t q g g _ 7 q B 7 x l E o u 1 Q j s q C - u w C 4 0 n l D 3 _ _ R 9 s _ N v m w m D & l t ; / r i n g & g t ; & l t ; / r p o l y g o n s & g t ; & l t ; r p o l y g o n s & g t ; & l t ; i d & g t ; 6 3 8 8 5 0 0 6 5 0 3 2 5 4 4 2 5 6 4 & l t ; / i d & g t ; & l t ; r i n g & g t ; q k q p 1 0 h 4 r B 3 2 q N n i B 9 g L 1 k - D n x 1 0 B u u u E w h 7 I r t k j B v t w - B 4 6 _ m B i 2 u U & l t ; / r i n g & g t ; & l t ; / r p o l y g o n s & g t ; & l t ; r p o l y g o n s & g t ; & l t ; i d & g t ; 6 3 8 8 5 0 1 0 2 8 2 8 2 5 6 4 6 1 2 & l t ; / i d & g t ; & l t ; r i n g & g t ; s 3 6 6 t 2 1 - r B z 9 M o y y G s 1 q v B 4 w m E z w 1 C s 8 9 H 1 n 2 H o g i C t j t D 2 n 8 I z 8 v G h g 6 B z _ 0 C q 2 _ B - t j d n y 4 K w k 6 E & l t ; / r i n g & g t ; & l t ; / r p o l y g o n s & g t ; & l t ; r p o l y g o n s & g t ; & l t ; i d & g t ; 6 3 8 8 5 1 0 0 3 0 5 3 4 0 1 7 0 2 8 & l t ; / i d & g t ; & l t ; r i n g & g t ; 9 v 7 i 8 v 7 y p B n g r P m t v h B - h 8 R h 7 _ 0 D u w z h G & l t ; / r i n g & g t ; & l t ; / r p o l y g o n s & g t ; & l t ; r p o l y g o n s & g t ; & l t ; i d & g t ; 6 3 8 8 5 6 6 3 4 6 1 4 5 2 0 2 1 8 0 & l t ; / i d & g t ; & l t ; r i n g & g t ; r k z h 5 q t s t B t 1 r L y g s g D 9 s - C s h o 3 B _ _ _ H - t m R w k o B 7 i 6 M m z _ I z w 8 O - 2 n N & l t ; / r i n g & g t ; & l t ; / r p o l y g o n s & g t ; & l t ; r p o l y g o n s & g t ; & l t ; i d & g t ; 6 3 8 8 6 1 3 6 9 3 8 6 4 6 7 3 2 8 4 & l t ; / i d & g t ; & l t ; r i n g & g t ; o q w 4 y j 3 x p B l k y 9 G w 2 1 U y w l 5 B r j x 4 B g w 1 M & l t ; / r i n g & g t ; & l t ; / r p o l y g o n s & g t ; & l t ; r p o l y g o n s & g t ; & l t ; i d & g t ; 6 3 8 8 9 5 4 0 9 5 7 9 2 6 8 5 0 6 0 & l t ; / i d & g t ; & l t ; r i n g & g t ; n q j _ 3 v u 0 p B 9 - l Y h x 8 e j u w K k z n U j u 9 O - 8 9 L 5 o x R & l t ; / r i n g & g t ; & l t ; / r p o l y g o n s & g t ; & l t ; r p o l y g o n s & g t ; & l t ; i d & g t ; 6 3 8 8 9 5 4 1 3 0 1 5 2 4 2 3 4 2 8 & l t ; / i d & g t ; & l t ; r i n g & g t ; 2 p - s - 0 v - r B 5 r 9 V _ g 2 O l 2 6 F 6 s 4 O i 4 4 R 2 2 q I & l t ; / r i n g & g t ; & l t ; / r p o l y g o n s & g t ; & l t ; r p o l y g o n s & g t ; & l t ; i d & g t ; 6 3 8 8 9 9 8 4 8 8 5 7 4 6 5 6 5 1 6 & l t ; / i d & g t ; & l t ; r i n g & g t ; i 8 1 4 u n q 4 r B o x 6 I 6 r 8 F 3 y h C 7 _ g F p 1 8 F 4 _ - M t 1 3 L p 6 7 P & l t ; / r i n g & g t ; & l t ; / r p o l y g o n s & g t ; & l t ; r p o l y g o n s & g t ; & l t ; i d & g t ; 6 3 8 9 0 2 4 7 7 3 7 7 4 5 0 8 0 3 6 & l t ; / i d & g t ; & l t ; r i n g & g t ; 9 k k _ 1 t u u p B l k r Y 5 9 q X q 8 U p j c h g p J & l t ; / r i n g & g t ; & l t ; / r p o l y g o n s & g t ; & l t ; r p o l y g o n s & g t ; & l t ; i d & g t ; 6 3 8 9 0 2 5 1 5 1 7 3 1 6 3 0 0 8 4 & l t ; / i d & g t ; & l t ; r i n g & g t ; j 6 m x l 0 j z q B 9 w o D 2 n 0 L 1 o t 1 B 3 t o L x - n c k - r P _ 7 r L 5 l v q B & l t ; / r i n g & g t ; & l t ; / r p o l y g o n s & g t ; & l t ; r p o l y g o n s & g t ; & l t ; i d & g t ; 6 3 8 9 0 4 0 4 0 7 4 5 5 4 6 5 4 7 6 & l t ; / i d & g t ; & l t ; r i n g & g t ; 5 6 j k z q 6 l t B j r u H u i 0 w D 4 m w f - 7 k 8 E z - o 6 D p 9 w W p m g H j k y n E y g q w K o h 5 C 7 7 1 Z t r 4 E m 8 m B 7 l p Q j x - N w v x G u q G & l t ; / r i n g & g t ; & l t ; / r p o l y g o n s & g t ; & l t ; r p o l y g o n s & g t ; & l t ; i d & g t ; 6 3 8 9 0 4 1 0 6 0 2 9 0 4 9 4 4 6 8 & l t ; / i d & g t ; & l t ; r i n g & g t ; 4 i 4 3 5 i i y q B u x m J i g q L y 2 t L z g 3 J l h 1 G 2 - - n B l g x g B & l t ; / r i n g & g t ; & l t ; / r p o l y g o n s & g t ; & l t ; r p o l y g o n s & g t ; & l t ; i d & g t ; 6 3 8 9 0 4 1 7 8 1 8 4 5 0 0 0 1 9 6 & l t ; / i d & g t ; & l t ; r i n g & g t ; 5 p - m v h x 9 r B q 3 2 C p 6 p M y o p K 2 4 4 O 0 2 h O 3 z n J 6 m n D j 2 i F z q i O j 4 y p C m v _ H l t 7 F & l t ; / r i n g & g t ; & l t ; / r p o l y g o n s & g t ; & l t ; r p o l y g o n s & g t ; & l t ; i d & g t ; 6 3 8 9 0 4 1 9 5 3 6 4 3 6 9 2 0 3 6 & l t ; / i d & g t ; & l t ; r i n g & g t ; p i u j w 7 0 8 r B l 5 t M m m x i B v o n P h p p k B _ 6 k K 5 - m q C m 6 0 J r k o G & l t ; / r i n g & g t ; & l t ; / r p o l y g o n s & g t ; & l t ; r p o l y g o n s & g t ; & l t ; i d & g t ; 6 3 8 9 0 4 2 0 5 6 7 2 2 9 0 7 1 4 0 & l t ; / i d & g t ; & l t ; r i n g & g t ; u u s n 4 3 r u p B 9 7 8 R r l o g B y 0 g B z n m g B x j - V x 9 4 I 4 k B t 4 y a & l t ; / r i n g & g t ; & l t ; / r p o l y g o n s & g t ; & l t ; r p o l y g o n s & g t ; & l t ; i d & g t ; 6 3 8 9 1 3 5 8 9 3 1 6 8 3 9 0 1 4 9 & l t ; / i d & g t ; & l t ; r i n g & g t ; _ n 5 r 2 t h w p B m j s 7 B 7 5 3 O l m n X l n s I 1 t p D 8 z g G v w m L k 8 w J & l t ; / r i n g & g t ; & l t ; / r p o l y g o n s & g t ; & l t ; r p o l y g o n s & g t ; & l t ; i d & g t ; 6 3 8 9 1 3 5 9 6 1 8 8 7 8 6 6 8 8 4 & l t ; / i d & g t ; & l t ; r i n g & g t ; i 4 k 7 6 h o v p B z y k I 6 r 7 7 D y 6 o r B 6 x v B i i _ C 5 h l H 0 3 7 1 D & l t ; / r i n g & g t ; & l t ; / r p o l y g o n s & g t ; & l t ; r p o l y g o n s & g t ; & l t ; i d & g t ; 6 3 8 9 1 5 0 9 4 2 7 3 3 7 9 5 3 3 2 & l t ; / i d & g t ; & l t ; r i n g & g t ; m q 1 o j o w h p B r p h H - 7 i Z 7 8 i F h k m K 0 - 2 O u 1 m K & l t ; / r i n g & g t ; & l t ; / r p o l y g o n s & g t ; & l t ; / r l i s t & g t ; & l t ; b b o x & g t ; M U L T I P O I N T   ( ( - 5 8 . 9 7 2 1 2 8   - 9 . 8 4 4 4 5 0 9 9 9 9 9 9 9 9 ) ,   ( - 4 6 . 0 6 1 2 2 4   2 . 6 3 2 4 8 9 0 0 0 0 0 0 0 2 ) ) & l t ; / b b o x & g t ; & l t ; / r e n t r y v a l u e & g t ; & l t ; / r e n t r y & g t ; & l t ; r e n t r y & g t ; & l t ; r e n t r y k e y & g t ; & l t ; l a t & g t ; - 2 0 . 1 3 3 8 8 0 6 1 5 2 3 4 3 7 5 & l t ; / l a t & g t ; & l t ; l o n & g t ; - 5 0 . 8 1 6 3 9 8 6 2 0 6 0 5 4 6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0 5 1 8 5 3 8 0 0 7 6 0 9 3 5 6 & l t ; / i d & g t ; & l t ; r i n g & g t ; 9 0 r w y o 0 5 7 C 7 _ 2 j C x 6 k L 1 9 v E 9 s s a 8 s s P n r _ T k u p 9 B 7 v _ P n 3 a 4 _ v F y 7 4 B g m 9 C h 1 0 J i 2 z B o i q L t - 0 i B y x g W 5 0 3 D q j 3 F _ _ y D o m s M 5 4 - L 7 z s R k y y 7 C k j s B g o j I 8 v v x B _ s m R - t o T x y j N 3 _ 8 4 D w t i D o j _ H o t 6 r C 3 w - C l h q N 9 0 9 B 9 y _ f r r w K r g v B v 1 z H 0 z 2 C h u y L u g 6 O n n s G 8 - _ C 6 4 0 F 2 s x I v _ _ M 0 r 2 D k s t D m r x C t j 4 n B v _ r g C m r 2 T 6 9 8 z D l i r h B w _ i b t s z D 2 y 7 E u x v v B 1 0 o H 1 w x B o p _ B g z r M k r r F q 9 m C v n n B s r x C 1 9 1 H i j i F - 8 2 C q n x O o r 6 T 7 y g B g o g J 3 1 1 e k 0 3 C - v r F w y l B 4 l y G t 7 2 J s y _ C 5 2 j B 0 - z 6 B 8 n 9 S 0 2 s D 3 s 5 W 3 7 5 H j 8 - C 2 l 0 D 1 4 9 C 6 w 5 F q 9 o B - n 3 D u 2 l F s 7 x W s x p L w g i F q s z N l i j F o _ u J 5 3 6 X 3 k r H 6 9 j W n _ 4 W t 8 q n B _ 7 1 S m h p D k x 6 N u 4 k E 8 4 _ P r z v M i 6 r R p q 6 y G n 1 p x D r 5 v n B 2 i n g C i 1 h I 3 k y H 4 5 w G 7 4 1 B s 7 7 U z 2 s D r l 3 C l s r K _ w u 7 B g _ y n C 2 p n w B t k w u E 5 n z S l p s L v 8 u K g l u L m 9 i g B 2 g _ S m - z T n x 3 s B 7 i 4 D p 4 0 F 0 1 p E 3 t 6 G 3 0 p _ D 6 1 4 C 1 y 3 B 6 2 w t B 8 o q g B u u z q B q w x e 4 w y 2 B z u p F u p 2 I v 8 j j B o p w E p 8 9 7 B 1 5 6 G 6 p i J s 3 n C - 7 l I y v w R n o 1 X o 2 k 5 B p g 1 E 4 p g N n h 7 H s 4 1 4 B o l 7 O g j 6 l B 6 v 6 E z q l K 2 y p Y x - q D x 5 p O v w 3 B - p 0 D l r s J s 4 x x B 9 s o v B t p x I t 2 - P 9 l y J 2 4 _ H 3 t w D k i h V 3 4 9 L 1 m z h B m 5 j O _ 4 0 9 B v 4 m m D q g j D 0 1 z E & l t ; / r i n g & g t ; & l t ; / r p o l y g o n s & g t ; & l t ; / r l i s t & g t ; & l t ; b b o x & g t ; M U L T I P O I N T   ( ( - 5 0 . 8 8 6 0 1   - 2 0 . 2 1 7 8 9 ) ,   ( - 5 0 . 7 3 8 9 9 9 9 9 9 9 9 9 9   - 1 9 . 9 6 7 7 6 ) ) & l t ; / b b o x & g t ; & l t ; / r e n t r y v a l u e & g t ; & l t ; / r e n t r y & g t ; & l t ; r e n t r y & g t ; & l t ; r e n t r y k e y & g t ; & l t ; l a t & g t ; - 2 2 . 0 3 2 0 6 0 6 2 3 1 6 8 9 4 5 & l t ; / l a t & g t ; & l t ; l o n & g t ; - 4 3 . 2 3 9 0 7 0 8 9 2 3 3 3 9 8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3 2 8 4 6 0 5 0 9 3 4 7 8 5 2 & l t ; / i d & g t ; & l t ; r i n g & g t ; h j j v k h 5 2 t C 4 8 s g E k r t p E p 0 x 8 y B k k 5 7 P 0 j l q t B 2 9 9 n E x - y j B 1 2 s B 1 n 7 8 C 4 j m l B r l 9 B q g 9 U - 3 8 B u r 5 T t u m O u u o W 0 2 6 l B h s R w 2 9 8 C 4 r 0 D 9 m u D p o Z 4 - h F s 3 - S 2 k v C p u k p D l r _ x E s _ 9 T m s 4 M 1 o 6 Z l o m D 8 i i D 8 - _ F - t m b x 9 m G k 0 x B x v 6 Z u i j P s w z y C l i 1 D 2 g 9 I 5 m s X y - 6 p B q x h c 2 g n L m y m X y x 4 J q q 6 N i - i J q j p D r w m K j _ x O i g u E 5 0 p T i u n C g y m z B g u 3 J r x - Z v v 3 I s s x 0 B z w j b p _ r r D r h s I 8 o - H p n 6 M n p y r B k p k F 2 y m a 4 0 5 Z 9 7 t C q 0 w E y r q G 8 9 1 C y t n E 8 h h K i 8 g S o m o B _ o k i B 1 8 t F 8 n 1 t C - z g L m - n l B o o j _ p B 7 n - I i h z C k - _ C p g 5 C w 6 s C - 0 n V h 2 7 q B w 8 0 N 6 v u F g w 3 I t 1 v L y v g K 6 m k G 7 9 x B 9 9 _ E v 6 7 P _ y p a z j z B v i 4 D x i v P i v _ B z w y M - m u C k o o S k 5 5 C o s q J 3 6 r e 5 o 0 D 3 z p C n v 9 H h 4 q t B q z n H _ g x Q 3 j 1 1 B 8 2 p q B w l u t C r t 2 K q s - 5 o B & l t ; / r i n g & g t ; & l t ; / r p o l y g o n s & g t ; & l t ; / r l i s t & g t ; & l t ; b b o x & g t ; M U L T I P O I N T   ( ( - 4 3 . 3 4 7 3 7   - 2 2 . 1 0 3 0 7 9 9 9 9 9 9 9 9 ) ,   ( - 4 3 . 1 2 9 0 6   - 2 2 . 0 0 3 0 6 ) ) & l t ; / b b o x & g t ; & l t ; / r e n t r y v a l u e & g t ; & l t ; / r e n t r y & g t ; & l t ; r e n t r y & g t ; & l t ; r e n t r y k e y & g t ; & l t ; l a t & g t ; - 2 2 . 6 0 8 3 6 0 2 9 0 5 2 7 3 4 4 & l t ; / l a t & g t ; & l t ; l o n & g t ; - 4 6 . 9 4 2 2 9 1 2 5 9 7 6 5 6 2 5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1 8 4 2 8 5 0 0 0 8 2 7 0 0 & l t ; / i d & g t ; & l t ; r i n g & g t ; s p 3 7 p n 5 k 4 C v 5 _ H j s l S 0 m n F l 9 h I u l 6 B 8 6 1 G h v n K 5 w 6 i B m p 8 u B l 8 m D 2 i y I 3 _ h I j o 4 B p k 0 C - _ 4 C k 7 w D 5 u l I 3 1 6 B p - x a o 6 j D 8 p 3 W q y - N 8 j 5 Q o _ 8 B i _ t h B 0 m z L 4 r p N x 3 j X j 7 o X v p m F h l i J 3 0 p H o v 7 C 4 7 w L - _ k L n z o Z v 0 h L w h _ M q _ 5 C 7 t r L 2 6 8 K s q n H 1 0 u 7 B o r 9 I 4 w m C 6 t p C i n q E 5 h 3 P w i k C 1 u 4 I t g 3 Y m s 9 B 9 l 9 B o l y H v s j D - h x K x r 2 I 8 s 9 P 4 1 l X 9 9 q k B i j 3 n B 1 - q N 0 - 2 G n 5 0 N r 7 y i B 9 0 o B h 5 7 E p n 2 J o 2 r d p _ p J _ n 1 4 B w - 0 l B u 5 0 T w 6 p G n l l Q m 4 6 E s s q m C 3 i 1 E 8 h 8 D s - w L s 6 u D 9 8 5 l B t - 1 H 0 - r c 8 5 y B - j 4 b u x n C l - w D q y z I 6 5 7 I p - p C 9 z y I 9 x k f q h o C w _ q E 0 j u 5 B 2 4 9 1 B l 9 - d j n z D j w 2 K l y w J v 4 r v B 2 z 2 N p r p c 2 z i Q 0 q 9 N 3 s i l E 5 0 t G q p 9 D _ r n W x v 7 C t t z B y u q D 7 t i B p u w C o 5 _ B t 3 n D r - o P g v v B g 8 0 H 6 1 1 B r h 9 B j 5 s E n y k E k 2 s G v 9 0 C s 4 n E o w 9 F q g 0 C h j h C 5 y 6 O 8 s o R 6 7 i Q - v u B i 8 y a x m 1 C w 2 h U 0 2 t H 1 p w Q 9 7 j U z 4 7 K 9 j y H j g _ D _ i q I j p 1 n B p m x B s r - M 2 3 i N s 8 9 C 9 u 1 5 C s s m I 5 j r d o w h g C u i n I g 9 6 d k h 5 D v q _ G u z v J k k o I g s j P 5 0 y J 0 h 3 C s l w E 8 v _ I s 6 4 B 7 2 1 N 0 8 l N l l z B z m 9 H p m _ G 9 2 7 K 2 q v c 7 3 k P s 5 8 h C 3 z q y F 4 7 m v J 9 6 6 n B 0 m z s B 2 5 - C 8 2 o H m g _ P p k t C 4 p 1 T o y q N h s s M i 6 t O g 2 l B s n 5 D x p 5 E g z n O 8 j g O & l t ; / r i n g & g t ; & l t ; / r p o l y g o n s & g t ; & l t ; / r l i s t & g t ; & l t ; b b o x & g t ; M U L T I P O I N T   ( ( - 4 7 . 0 4 7 9 8 9 9 9 9 9 9 9 9   - 2 2 . 6 8 2 6 2 ) ,   ( - 4 6 . 8 6 3 5 7   - 2 2 . 5 4 4 2 6 ) ) & l t ; / b b o x & g t ; & l t ; / r e n t r y v a l u e & g t ; & l t ; / r e n t r y & g t ; & l t ; r e n t r y & g t ; & l t ; r e n t r y k e y & g t ; & l t ; l a t & g t ; - 2 0 . 2 8 5 1 0 0 9 3 6 8 8 9 6 4 8 & l t ; / l a t & g t ; & l t ; l o n & g t ; - 5 0 . 0 2 2 9 7 9 7 3 6 3 2 8 1 2 5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0 3 4 2 8 7 6 4 9 9 4 7 6 5 0 & l t ; / i d & g t ; & l t ; r i n g & g t ; h 5 j r 0 h _ j 6 C 5 l Y p k g N h w r B _ m z B 9 i _ J n z N g m z F r p Q 1 l z t C w k i K - k 2 I w 3 z E w 2 _ F _ t z l B 3 g 0 j B s i _ G _ 5 q a 5 3 v F y u s F x p h E r r 7 W - l g C j 1 n T n _ 9 J - 5 g E m 0 s C g 4 q H 4 - l L 6 4 y H 8 4 l R x 9 y Q 1 q g C p 4 l r B 3 x 5 f 4 t q q B 4 p 9 z E h 5 i E j v t C 6 3 1 H g z k F t 7 9 C 1 w r n B h w o G q l 0 Z m q p L 0 7 w E h 2 k d s i L 5 x n B u t l H 8 0 s L 6 u p E p s 2 r Q h q - D z _ 4 f 0 p _ i B i 4 r M 5 u 1 D 7 s D v h o D x k z o B - 2 q W p r m H l 0 i B _ o s E _ q p t D 3 o l j B 8 6 x 0 B q 1 k M 5 3 9 F 3 p p B g h i K q 4 v G l w c x 9 w F x 4 Q u x t J k t m W m w q D w 9 z E z n r S x v k F z 2 3 N 8 i 1 N g 3 x X z v 7 C m j 0 H g h m H x q h J 6 n n B r 9 g E j r z C 2 _ w G o - - F _ 5 2 b k 3 j P 4 u 5 B h 2 k M _ 3 q C h o 8 J o 9 1 c m 5 x B u g 5 F k h w D 5 x t B h 5 8 C r q l B 3 2 o E t 7 y C t k h C i 3 9 J _ 2 t C x - 0 C 9 0 j C m 7 w C _ z q B 6 v n T 6 y p t B t z 7 N k p 1 B s t h K w j j Q 8 _ g F k 8 2 C l k m E 4 h l B r 5 j U u o 7 F y v 2 X j u m I w q 1 C w m j B m r o B y q x J o 2 i G l - u E z 4 0 B 8 u g k C 6 t r L r w 3 E s 1 _ E q u k L t t 4 J j _ s J x n u C m 3 l B 6 5 w t C 2 v k o B k t m W 9 q u E n 1 8 c n o k B 4 5 m G 9 g T 6 _ w G r 6 2 F 6 v 8 C g k Q j y S 6 5 1 F l i c x x M 1 o Q u 5 w J l q p B 8 i 5 B & l t ; / r i n g & g t ; & l t ; / r p o l y g o n s & g t ; & l t ; / r l i s t & g t ; & l t ; b b o x & g t ; M U L T I P O I N T   ( ( - 5 0 . 0 8 2 8 1 9 9 9 9 9 9 9 9   - 2 0 . 3 3 6 3 5 ) ,   ( - 4 9 . 9 9 8 4 1   - 2 0 . 1 7 1 5 0 4 5 8 0 9 9 9 9 ) ) & l t ; / b b o x & g t ; & l t ; / r e n t r y v a l u e & g t ; & l t ; / r e n t r y & g t ; & l t ; r e n t r y & g t ; & l t ; r e n t r y k e y & g t ; & l t ; l a t & g t ; - 2 0 . 2 0 3 8 8 9 8 4 6 8 0 1 7 5 8 & l t ; / l a t & g t ; & l t ; l o n & g t ; - 4 9 . 7 2 9 2 7 0 9 3 5 0 5 8 5 9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0 5 8 0 6 4 6 5 6 0 0 7 1 8 0 & l t ; / i d & g t ; & l t ; r i n g & g t ; t 2 v j l r m s 5 C 5 g n M m s 8 f 3 i 2 N g m h G g r 1 6 B v k m H 2 r p Y g v j b 9 7 8 L - r k s E 2 s i D 3 m s e t h y N 7 6 w K y l g k B 4 q 5 a z j 1 y B s h q B 7 - l j B 3 - 2 e 5 p n r D q q 2 R p - x D q h t P m m s I 8 - r i B - 5 y y C 9 h 7 O q 1 9 a 3 q 9 U w - 1 R 8 z - Z u z _ F o k t 7 M t 0 L o o 2 B u 5 s D o s s H 5 _ w J j 0 5 u B h 1 q I 1 i 3 B 9 v n B 3 7 9 B n _ 7 I 5 2 h C - 0 _ j B 3 r x G i v r C j r n C - j h D 5 n F 1 _ x D i 3 v B h 9 j E j 3 l L 7 w p E r 6 m D 2 v 5 Q l y h D n t v B h 9 u K l 7 9 B i v h I j x W m 2 T x l x d 9 i l D p x v Q l y 7 b s z _ C 7 - 0 k B k t r M n - u T v o g 4 F s p 8 G r 6 q L s i y B 8 j 2 u B l k h 7 B y w u I - r 4 G 1 2 q L - g 1 D s 8 t w C - 5 g l B z k 7 D 2 r s I - 7 7 d h _ r D 8 h z N y _ u r B 2 4 i G - i y V 5 s h T 0 6 - 7 B 1 l t C p l k I m 1 8 B 9 5 o C i g t O t m s i C g _ y a z h s G r r z F h w p G 3 v z K z s i P t 0 4 I 1 l q D i - v B o - o M 6 - - H 4 g y J p u k W t w z g C r 1 3 _ D 9 _ _ M 7 5 w Q 7 z m O h 7 y F 7 h o H 6 4 1 C v w 2 C q r u H z _ i E v 7 r C m 8 n C x s m D x 2 x N u 8 0 E w j i n B m o g D 6 t 0 B _ 0 q I 8 w 8 X 6 0 r b 3 t l N k l w D 5 0 s H j g 4 I 3 0 t H j 4 - G l 0 h T g z v D 5 y y D n 9 u a r 1 4 K u 2 j E l _ 7 D p v n D y 6 9 S t s 4 C j h i D 4 w x F q s 6 C v t 4 H l v 0 C s 4 l E 2 z z H 8 _ 8 F 1 x 6 D 0 1 k D h y 3 G y _ p K m 0 m N y _ p c l n u F h u 9 L 8 z 9 B 6 6 1 F 4 y - O g 0 x D 5 n g F 9 2 h R _ u 6 E v 0 p D 3 i w L y 2 m N 0 w m o B p 5 r M z 9 5 C 2 7 9 T 7 9 v K z k 3 B 7 4 s R r s 2 D 6 t t C j 4 x T 8 o 0 H 4 z s f 1 h 3 E 5 j c 0 z m D 1 _ k a p t z B l 1 u D z 7 9 D 6 6 3 U v g - l B 1 8 7 U z q l C u h o R o k 5 L 9 g r m B k 3 k O 3 t 2 C t p 5 a q _ 0 T 6 3 6 m B u i l L g n 9 j B l i _ e 1 v 4 B k k u 4 B s 8 r C 9 m n D i i 1 G 0 3 2 J & l t ; / r i n g & g t ; & l t ; / r p o l y g o n s & g t ; & l t ; / r l i s t & g t ; & l t ; b b o x & g t ; M U L T I P O I N T   ( ( - 4 9 . 8 2 6 0 7   - 2 0 . 2 8 5 5 7 ) ,   ( - 4 9 . 6 5 3 0 8   - 2 0 . 0 7 1 1 ) ) & l t ; / b b o x & g t ; & l t ; / r e n t r y v a l u e & g t ; & l t ; / r e n t r y & g t ; & l t ; r e n t r y & g t ; & l t ; r e n t r y k e y & g t ; & l t ; l a t & g t ; - 2 3 . 5 2 5 2 8 9 5 3 5 5 2 2 4 6 1 & l t ; / l a t & g t ; & l t ; l o n & g t ; - 4 9 . 2 4 4 5 4 1 1 6 8 2 1 2 8 9 1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5 4 9 7 2 9 0 8 7 3 8 9 7 0 8 & l t ; / i d & g t ; & l t ; r i n g & g t ; 2 2 w h o h v 0 g D _ g x D s 1 m O 8 _ r k C _ 3 - N - w p l C v 1 m d o 9 3 l B z i 2 D z 6 z G 9 g 5 E 0 m j I y j 2 p B _ g s F 2 s 6 F _ _ 7 L l 0 l I h 8 u M 6 5 q L j x h O s l - F - x 3 D 2 1 3 G 7 n h 0 B 2 8 z u C u 1 t H h g s h B i p 4 H p 4 j B u v o C 2 y x C x 8 6 B u s 3 B n n 4 B 7 0 x a v - r E t y 4 C p m p C q k 7 C p 1 t C 7 j y C 7 4 u B 3 q 1 C 3 g _ - B 1 1 h J 1 t 3 C m y j C p v - G - n 9 K m w n B j s _ H 0 l m B k t 5 B k u 4 B 0 o p D h g 8 C m v z B 3 j m B z l 1 d 0 _ t R m l r B m r o C t u M 4 y b - 1 k C 0 z r C 5 _ 3 I g o x B 5 9 j H z l 3 G 9 z 3 Q m 8 - B z r 3 C m i o C t z w H g 1 5 B 3 3 q C 5 8 3 B 2 3 8 C 2 j m C y l z B i r z C 9 m v C n h s H l o h C n w h C 7 s j D i t j I t g m F - r 2 B _ r s B k 2 j D 9 9 q B r 0 1 B m q k D y n z C p 9 6 J 6 r j I 2 l n C 6 g n C q _ j C s 4 1 B r 8 m D u z s C k - 8 B _ g i D z p s C g o 5 a 9 9 i D 8 y 1 E r x k D 1 6 t B p _ 4 H t g h C t i l F u 8 m H 5 2 y B 9 l r H u 7 w C m k u B 7 p r C i h i B m 3 7 F 9 1 k C 3 s x B q M i T i q g C x _ Q i l l C k g t C s g w C y y 8 B 9 h 9 B m m x B w 3 v C v g 5 Q 7 l k G 8 v _ D 9 n 6 C w t j C g _ z G t 3 7 B o 9 _ B v 9 1 B l o x B 7 o q C z 9 g G l k r C u l s C s h 4 D 2 4 l E 8 1 s B 9 1 q J 2 h g H 0 m 9 X i j l C q _ o K 2 n 4 C 4 t y D p t q C s u 8 B 9 _ 1 F w m - G 1 _ _ B z 7 f y r 1 K v u 9 B y u y J p m m C i _ 8 H 5 x z G _ _ m C z 1 6 C r u - p B 2 n z C r x r J m 0 8 Q _ r x H v 5 0 C n 0 z C g _ 1 z B g - n C l z 4 P n _ 5 b v 2 4 I j h - B p 8 m D s i u T 6 i 0 L r j 4 h D j - n I r p z U 9 5 2 l D 9 v v W 8 o j V t t w 9 G n z 1 a v t 6 Q i i x Y k 1 j C 5 r j D k g p e 7 v 5 n B k 5 x C v w 6 K r i x S n m s F l p r C 4 k x K 4 g u K 5 t j I v 8 j S g u o a 0 w s d q u z u B 2 9 w O m u x C y 4 l F 9 p j K p j t E _ y 2 H 7 6 u a z 6 j C 6 y 0 C k o g D 9 _ 0 k B p 0 3 B j 9 v H h o h C _ i s J 4 k z B v v 7 C n n t C r 9 r C z 7 m C 4 2 7 F p j 8 L s u l D _ - l C q i l C y 5 r B z n z E o g 7 B i 9 y Z u k z B 0 n y L _ h s B 3 i 5 W r 7 r I m n 0 E y j o B 8 q j D v y 3 I _ _ n n B 6 2 g h B 5 g 2 B - n j L g u j C 0 l 2 D h p _ H 5 x _ B x 2 4 C t t w C i 6 n D s v o K h 0 9 C t 0 3 B t 4 7 E z 4 X 0 u 7 J t 1 p M r w w K k s k N p _ 2 Y s l - B i z h L o 6 g H v 4 v M q i _ C l g l F 7 5 p C p - p W t t i C k 9 w s E 1 6 j S 7 5 j C q 4 7 a l n 0 L x 9 - J q z - D i - m G 9 v 8 B l o 8 P m u k c l s r K y i - b n i 3 W 6 1 9 C p r k t B 0 h m 8 C 1 - 5 f 9 g l w C 4 x n X _ j q D _ u 0 E t 9 m J y s 1 B w 6 6 Y h j q C 4 _ v w B 8 - w C s 1 _ B n z r l C 7 1 j C n 1 7 C - 7 s E 9 m j O t 0 _ X z q 2 J v y r s B 7 8 i K _ j l D j g h T 1 j h B 0 g - c v m - V p z 2 w C 3 j o Q m 9 3 V h q 6 I p q 0 p B n k p L h - 0 B m n z 5 B o 3 z F _ z o T q z t C 8 5 _ 7 C r 5 - B 3 p - B u 7 o _ C o w y I j v t F t p q R w - u C _ l q U k o 6 J - 3 3 C 0 h 2 B l 7 _ G x 0 2 W - 6 s D g 1 p M 9 v 8 O y u 7 M - n 3 n C y x 5 l B 6 o x f 9 w j C u o p C k y h J 4 z 8 T 8 w n J r k s E i 1 y I z p s E - j y J u h y P y s 5 S t o x y B 1 y t e 4 s m W w l k 4 B 4 0 u w B 4 _ 7 B 1 w i C 3 0 4 B 8 4 n U 9 r 8 K 9 y 4 H v v t J j 7 i H g r m W 9 z o T 6 - t Q 8 w - s C 2 q k u F m 3 1 6 X & l t ; / r i n g & g t ; & l t ; / r p o l y g o n s & g t ; & l t ; / r l i s t & g t ; & l t ; b b o x & g t ; M U L T I P O I N T   ( ( - 4 9 . 3 6 2 0 5   - 2 3 . 6 6 6 9 2 ) ,   ( - 4 9 . 1 1 6 7 2   - 2 3 . 4 0 0 5 1 ) ) & l t ; / b b o x & g t ; & l t ; / r e n t r y v a l u e & g t ; & l t ; / r e n t r y & g t ; & l t ; r e n t r y & g t ; & l t ; r e n t r y k e y & g t ; & l t ; l a t & g t ; - 1 5 . 6 1 4 9 1 9 6 6 2 4 7 5 5 8 6 & l t ; / l a t & g t ; & l t ; l o n & g t ; - 5 6 . 0 9 3 2 3 1 2 0 1 1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8 9 8 9 1 9 1 9 4 9 5 1 6 8 4 & l t ; / i d & g t ; & l t ; r i n g & g t ; l i i k z w l i 9 C q 5 4 P p k r i D l x 3 J o 4 x n D 4 i _ r B g q 1 G h m 1 1 B y k _ g B 9 g v i B t p o w B 2 2 x Y l 5 4 L 0 l d o k p N _ 5 9 u B 6 R 9 m 4 q O y 7 n 6 J j k 0 K n 1 D 8 t 8 _ B m S 5 l C l m g n B x x 6 T y 9 p I 8 l 8 E r z 3 Z 8 - q B n z P p x v C 7 g p k D - w q F v 9 9 V o 8 t F w 6 u I s o h u C o n z i B m p _ H p p q G j 7 _ 8 B o m 2 r D k x n B t k _ 2 F y 3 v y C m 7 n B 0 v i M q 0 8 t B x m t e 5 j 2 i D 8 t 6 q D 1 h j B 8 z y o G 9 s p f - 6 i I 0 1 o C p h v J i _ g g D z h 9 m C v 2 x u D h 9 w v G 1 p k 6 B s u 8 w B p p 0 y E 8 w 4 N _ 2 u x N r i r M 1 7 v p J 9 j h q J u - 0 m l B y m k j C 7 7 6 W 6 9 p _ D 9 o u K w 6 g r C i k r 1 D 5 u 2 I 1 g x W z i x t B x x l j C 1 h q K y 0 2 y C y l y g F 3 v 9 i C u y 7 x C g n m B s h 2 i B y 4 o t D v q y m B p x 4 G 2 o 1 U i s w D 7 p 6 p J _ s 7 9 B 0 n W 6 t s 2 G 1 4 z l B j x n l B w s g - B 0 w y k B s g m R t m 1 Y _ u 7 z C 1 4 6 m B 2 h H 5 q 9 _ G 8 6 7 l D 4 0 g X o g m L 2 1 l G u y m I v 2 _ t E l 6 t I y u 5 0 C 3 8 r D 8 q w t F z p 9 J 2 x q 7 B y - g _ B s j i C n o x p B r q s 6 C 2 w B p 0 o _ H 0 z y E x 1 j o C l o y n C n w 8 i C n w k h B l h w l E 6 l t w F 2 y 8 Q y 3 n S y z o I 5 y n L i z g W 0 u k B l v t C l z e k z 5 o N 6 - q r D m 0 k v C - x w R u 7 - e 3 j 5 m B h u h Y 3 g N g v 7 z C i v u t C o s g F l 5 2 k B n _ B p 8 1 F i i 0 P _ o s E l 6 w C j 7 6 P v h 2 L x m v 3 C p 1 i T y z 3 H q r 1 K i l 7 _ B p 5 m D v v h D 9 2 r B 3 7 6 B t i 7 X k o q E z 5 0 U 8 _ - Z 8 4 p O k j o C l 6 _ O l l - Y 6 o P q 5 u h B n 6 l e 7 o q V 5 y _ H n k C q x D y 4 - Z l o p S g 0 4 g C - i p Z 5 9 U n u p l C l l 5 z J k - 3 I p m n e p _ w p G i r g D n j 2 b n 9 8 U m 6 m 7 C 6 0 g E n y k K y 7 6 M 1 v 4 z C 7 4 t N y 2 k a 0 2 x U l 9 q N l t u Y z w F h y m D _ p 4 c s 8 o a t i 5 M j x n C 2 z k p B 4 p t Q 8 h 0 t B 5 3 4 I 0 i y B v p 1 C q 4 s D 7 i 9 K 8 g r D o l 2 n B z h V t - t C n 9 t X j r 6 E t r o H 2 - d w l y j B n j w 1 C 2 n m G p 9 u Y q y i e j l o 8 B 6 _ 2 W 5 l M - p v b w q 4 O v z 3 R s q 7 4 C s 1 g _ B y w j C 8 l d u 7 s H u t l - C 5 x 4 x C 6 9 j J 3 w 8 s B 5 z 1 b 5 j j C 3 k m 4 B 6 w - 5 B z j m B z 2 _ 3 B r v q g B r p 1 Y v o n P - r I l p - 0 B q z B t t 5 N 6 x 8 h F t y g r B z l r Q j o v P u v 1 J 4 g p r I 6 l H t q 5 L i p z y B m q v 2 E n w G l v _ V 3 x m n B _ 6 o w C _ 2 3 I 2 5 4 1 B o u i H k 2 g D 3 h l 6 C 6 9 C w r g J 9 3 y 1 B z h j Q g p p q B m j 1 X k g x Q l g t F v j r 2 B 9 1 u Y o - u a q 3 Y w - y C 8 z g X 6 n _ B m 7 v B _ m k D g w t 5 C h u l g B k 9 o o B t z k c 3 n q k B v n j D 5 r u i B 7 u m a 0 r _ M z w 6 B 1 v 1 S - i - P o k l e s j p x B o q x n B 8 4 i D o l _ c 6 5 o M q h v k B j - y i G j _ Y p 3 p u B s i - l B q t l Y 2 3 4 O 9 p v F q u 1 u B 7 0 n J l 0 _ H q 3 1 d t l 4 F z 7 Z t 5 f h _ m V w 5 v r B 7 _ n I y r i M x - 8 L 0 9 6 R i y z j C m q x I m - 1 S 9 3 1 F w 5 t U 9 o m i C h _ 2 B 4 9 m m I r p 4 F z _ o 6 J u _ 3 I j g N - v Y n 8 g N p 8 x G i w _ L 6 V z j i s B u o t 0 B _ - g k B 9 5 3 h B - 5 I q t 3 p D 1 m _ w C _ x r I 5 g 0 g B i q h T 1 - y x B w 4 _ a k u y H j l v C o z - Z 4 u k B u m 3 k D k u r j C j u r o B i p o E w k i x B 6 q x P y s m T i _ t R x j p C - m r w B r m 9 t B 6 2 m T 4 u y I x w 2 a p D v 8 n L w 4 n i B 6 1 - 4 B 2 8 7 o C 9 s 7 O 0 j u W y - 7 K t n p C y w r C y k 8 F - n v J u x z i B - z r N u u t P v y m D 8 5 r M g k 7 p C i l y W o q _ n F u t 7 B g 7 2 m B j k n n B 9 0 x F k u k B 9 l 3 O j y p Y z t r T l t 0 W i l 6 U 5 g t F 8 1 y D s 9 8 G 2 z C 7 0 _ f - x t K m 5 w G z 3 1 J t 4 y k B _ - l Q 2 p h z C - n 1 i D k p 2 B 2 4 n 2 B u 6 k r G w 7 p B h 7 3 O x q 2 N 4 k - B t w 9 C t j Q y j i E 1 4 6 E x c n h 5 6 B g m 4 1 B m 8 0 y B n 4 v O p c p q w 2 D 6 n w X h 9 j w B 8 3 p L r 3 0 V j 1 n E q 5 z J 0 0 k r B l 8 0 T q 1 y T r i m B 8 p 4 g B 5 y k C u z _ F 1 i j a x 2 2 8 L 3 8 u L v y 3 K y p _ o B 5 v 3 Z q s 4 W i 2 z B t 6 w V 5 7 i G 5 z S m o n F q p _ t F 3 t z f 1 9 - C 5 h i I 3 o i f 5 g i 5 F h m g M 1 D _ v 4 H 6 k V o q o - B - u p B w z 1 G 0 2 5 w C 8 n j 3 C m 4 2 L 9 y L 1 t m B p 0 y j C p n l C g H t t 8 I j 1 s o B - l r V 4 w 0 I g 2 l Z x g 2 g C y l _ q B g 0 3 T l j 1 N p y _ n D y n z T 8 3 p L x 1 h d 1 - l m D u y _ b u k 2 J n t 7 z B r k _ S j 6 o C i k 5 2 L 3 s h V 7 k 0 O z 0 p S n 2 n x C z s i w B _ s y 7 D o q z H 0 l j 1 E - _ x J v x z n B 8 5 7 p C i q v D x i g 9 B 7 _ m Y r 1 2 0 C n w 5 C w r k G 4 v v I 3 6 0 T w o j e m x v I g q l M i 7 N o g t j D q s t J 1 p B 1 g y W m 5 w D 1 i n U m 0 x r E i k g J 3 g u S 7 h n M v g y J 7 k - k E h Z o x v I - u 5 B q x j I 8 m v 2 B p x 4 E m - E 5 m 4 y B z 0 9 T y 6 l R r s x W s 8 v H w s h P 3 0 n 1 E p 2 i g B 9 o k Y s l u C p p 1 D v - j H g m q x D r 9 r O v r k M 5 _ w O r s q K t r y s F g v j L 6 q 2 J g - _ U j 3 - Q 1 _ 8 9 B z n j Q v w n a 9 r q c 5 l s r B q - 9 p D r 5 z J t 6 y I - g u r B 3 2 4 E o i 4 _ B l g u h M 8 8 z X u l V 0 0 v _ C z o z R y 6 i J _ 9 7 i B q l _ o D z o i P i n - B y h m E 8 2 n o B j g 4 w D w v - v B 5 o _ T y _ 1 m B l s 2 s C r 1 5 i B 3 8 i N k 7 w q B s 3 j p F u a z 9 m s G 9 z z f t y u 9 D t q z p B 4 x v S g v q O g k 0 L t 8 w j J n y 9 V 2 _ v 2 B 5 x G 7 8 z f x u 4 k C v k n 1 B 3 o q G u 9 _ N g t o Y 1 t 3 3 B 0 o h G 5 n g d 1 r 3 H t 6 0 5 B 3 h 9 N 4 6 j e 3 v 3 4 J - h w E 4 k I l w q k B u i - L 0 g _ S 3 w g j I o 1 5 C 7 1 h 6 B t 3 0 i B t q 8 y B 6 _ h S g y o i C v _ - X _ 3 _ n J 9 o B 5 - k O 7 2 0 l B u z l B g h x f r q 0 V g _ p R o 8 2 6 E j r E 2 9 4 _ B u j k j C 1 z y L m q 0 L y 5 m g B 1 6 i n E l _ 9 J l t x a k 4 n H k 1 t b 9 - r e s 0 9 q E 9 z 1 B z j 9 y C 6 6 0 F 9 4 _ B v z 8 _ D 5 h y X 4 s z k B 1 k l k H s 5 h 4 B - w 1 D 5 4 g 0 C k 4 x s B 0 j 6 B _ 5 2 x B _ q 5 K g 5 u t H 9 u q y C w 1 p v D w o z g G 0 _ i d 8 h u u B 7 8 4 0 B v 9 n E u 8 2 3 C 9 - y Q 6 w o i F i h s 3 B o t 7 T 8 9 u 8 C w 9 1 J y l g B x 3 _ Y g q 0 w K _ s 5 0 C 4 3 K y s 7 o B q m m K q 2 6 w B 8 j I 2 w u 6 B 1 1 x q F x j r 6 B 1 v w 8 B 4 1 v u B 5 1 t X u 3 o z B t - 2 9 E s 2 m O 9 - t v B 9 2 2 u C i y r s C v 2 7 o E n v 9 F w l p I 3 p l x I m 9 9 6 B k 3 6 G v r p o L q 0 m B v t H l s 7 5 J g w 0 e u l B y u t k B 6 2 x Y l v 2 L t v 1 V q z h 5 B 0 m 8 E r q Q m y p n B 2 6 D m 8 r 0 B 0 w y T _ i p p B i g n S n r - D x _ r q C _ h _ k C 5 w k C q 7 x V t i x x C - u 9 s B 7 s j f 9 s t z B 7 o 0 w C v u 9 B _ r j r B n 1 m r B 8 0 o U j z - M 7 8 z 2 K q 2 8 B k w w y I l z 5 U 1 _ q 6 D _ o 7 N 5 5 _ P 2 w g u J s t t B 5 n o 3 B 0 p _ l B 0 i s 3 D w 3 i s C w z g l D n n 7 b t k k x D p t g o B z n l L 9 0 5 9 C h t 6 3 C 5 h D z u n E 4 t m 2 B 4 - l M 6 5 9 p B i y q R v - B 4 r 9 7 D j h 8 v C l w x 3 B g o x N s 5 z n D 4 9 7 C v - x X _ v D 3 v 0 v B _ o q r B g 5 2 2 H h 8 m V 1 p k _ D 7 l y S 5 _ m 3 D k z 9 Q j x v z S s k 6 B y 7 0 l D x 1 u 4 L o 0 z B q 9 k 5 C p q g M 5 6 l y E u n p Q g m 4 u N y w 3 B 6 v 5 2 F r _ B x z 8 - D 2 i w 1 Y s 4 t U 1 7 r o J l u s T n h 9 k B 2 s g w D _ z 9 M u t k _ L 8 k 3 E w s g g C j 8 y l F 5 9 w J u 4 u D h u q 5 B - q 5 s C m 8 o B 0 0 I q 9 - U q i 5 J 5 y o r B w q t N 2 5 t H 4 r n w B l w 8 O v t g b r 4 t m B 4 p g B 2 q 1 v D j v l o E 9 q y h B x r M r t y u B 3 6 7 o J v 5 v O y r u C x v q M u u k a h - t v B g i 6 w C p y 9 J 9 8 j K - 8 m p G _ _ s E p t s h H j h x c _ 8 K o i 1 7 B t 1 u J i x 6 6 D p i 9 4 B r n _ q F 7 i t q B x x j T o z y g C r h y D 9 8 1 a i w s E _ 7 - 6 G i 9 s d r w 8 E g 1 j y B _ t i v B s - p O q g 0 h B 5 u h Y i w - N z o m 4 B 7 r D t y t I 7 w v m L h 1 0 j F 9 6 u G w r r C x g 6 n B i n v q B p y 2 h B l j 7 D 4 k p J 9 2 x z B - q g j E 5 4 4 R g t q 4 B i s 3 r D s h z i C q 9 p J z v _ s K g 9 m J 5 o v B u h m K 6 5 p y D 9 y F z w j M g g 3 0 H k 2 1 O 7 v n E 9 h i w B z u 0 J 8 i r y E w y 6 M 8 y 4 0 C 1 t 2 _ B q p 9 i E u 5 q 1 D y 2 o d g v q H n 0 v o F p h h e i 2 k 3 B l l 2 - B u x j I n g k - F 3 m z q D 0 p u 6 B x _ l F i 6 v w F v n _ 3 B r l x a y s s B r z z P 8 1 g j F 2 5 K z w 3 D o - z v G x 3 k z B _ 4 p J 8 g i t O k p P 6 t v 0 C z v s t S - 2 _ 0 B 5 n - I 7 v 4 j B m h 9 m B _ v t 3 C s o - C x y _ - C o v j j D u y s E r 1 l 1 C - 0 5 l D 4 4 2 U p n j C j t 2 u C u p o n H i g n w C 1 8 U n n 2 E l r - n B 8 n w K k 7 0 L s 9 r - B - h g E i s t M p 5 x 9 C q 2 4 L v x x 9 H 6 6 n Z o 5 2 z C 4 l 5 t C m 1 m 7 B 1 w 4 O p s v 0 B 4 x 9 I w _ i - H o 1 1 o B 4 o V 7 h p t E 9 5 u l B v w 9 w C 2 J o 1 2 3 D 5 v p g B 0 3 p w D - 3 z D 8 y m O w 1 G n k 0 6 D 8 n - 1 B w w - Z s s l C z 2 k u D 9 6 t h D p v 5 B x u 7 Q 4 l 9 W x q 0 l E _ 2 G i z i 4 D r y h 0 E v l 2 _ B m w u C x h 0 C w x v p B n j h t C 5 m 7 s D y s _ D 9 x u _ D g 0 k U 0 j z c l 6 t f 5 i 8 Z y w 7 9 C 0 h x g B 9 _ z q C j k 3 k B 4 1 I x 6 l x B w 3 s s E t 2 n C 3 m n z F w p s B n n - u G 6 x z k B t 0 h 0 B s l u O k g x P 6 7 5 F 7 n l v E n x h E y w l f l 4 u _ G l z 5 5 B g m k i E m q 9 G w 5 9 m D q v 9 m D o k w n B m 5 9 i B 2 3 2 D v 7 t r B r w m s E x w n a l - 0 3 G u 1 s K l _ i z H 0 z C o 8 9 I o q p U v i u m D 2 x i _ B _ t 2 R u o p I 8 _ x 0 M p l h Y l t I 8 2 m E y z r k E q l x i D 9 o j C h h 2 v K 8 0 p C _ 0 - o G i - 2 x B 5 7 i g F w 2 j n B 6 j s s D 3 q n a 6 o 8 7 D 2 8 j a 9 8 q J z x j 9 C 9 5 n 7 B x 6 h J 9 q 6 v B - i w r D 4 4 B w r 2 M - j k O 7 x y u H j 6 o C z 5 x l J s h - 4 B t k v s D x z w 0 D _ z z W 8 v 1 g G 3 5 y L k 4 v 6 D 7 h u r B x h p X u x n 1 H s n G w g k v C j 0 7 D l r 4 0 B s k u 7 D s i f w p j q E 3 t p l B 8 l 1 7 B w s g l G 1 5 r r F h k 0 j D 7 z 9 B v w v 2 H y k z i C m i M l 9 i 5 L w - 9 b v h 6 x D 4 o 8 Y _ s w s H 6 n E p n j k O 6 t z C w 0 n 2 B g 0 t - E z y t M _ 4 9 u D 2 x 6 Z _ u r v B 3 x p B q u j - B s x h u C y q m E 7 i - p B i 0 5 O 1 j x r D 2 Q 0 w z 6 C j 8 _ B g 0 _ u E 1 n 0 R y 8 4 d y l 6 r C w t g U 8 n h Q l 2 1 r K 3 k q K x m u k E 1 s x X 2 h g g B o 9 w o C x t 9 p E g 0 C 2 i j _ B m q 1 8 C m o z S v - 0 7 G 7 x w l C 4 3 m S w u v j D 5 i _ t B q x l N w t v t H n k j 6 B u o l s B m y 9 s C g x m k B j m q I 6 8 k N z 3 r 7 D - y 6 B y z 0 Q l _ m B 3 n t p B 4 u i x B j q y E 3 0 x m C g p r F t q u 2 D 0 k K x 2 r o H y 1 1 Q l x m d o 7 4 - B j u l b 1 n u j C s 9 l q E u 8 q E 8 l w v B q 6 g 5 D v p j F u 2 q r D 0 g 8 S r m 8 - B g y 0 B _ - 9 B 9 u 9 J n u z P M m g v x G l g m B u 9 s t B h 5 1 g C 0 y j J q 3 t d v n 0 h F t v q M u w p W i 3 h 1 C z F 8 p i n F 6 l 4 g B 9 t x - D r u _ _ B n j h Y l x 6 j E 8 z 0 9 C r v 9 _ E 2 v p P m x 7 U 2 q l 6 G m p r G 3 w x v E k k 2 v C z g q l C 2 2 1 x D 8 m j 1 B x 2 y s E 9 1 9 D z u w s C i - g J g - s r D u 9 p R - 4 u w D s o j h B h 3 f 3 h n p E 6 x q u D i l h g B r 1 p g B m r n 2 J l r z Q 7 p q p F h 5 q I 7 j t 3 F n t 0 U - 3 0 h E 1 0 q K 4 s w f 9 n l u B j r n i C g k n p L g _ - y D l 0 9 B l 2 y s F w r p p B p t h t C l 0 n o Q r j k g B t n x K j - 5 r Q t 9 t v B p n 6 v C t 4 y j B 2 k v j D 1 3 6 z D o t k r B 9 4 1 W 2 0 o Y 6 6 5 6 E l 2 s x B 2 p k D 2 g 0 5 M z l u X s k y 9 C 6 q 5 i C r y V v n q B 1 g l h B 4 l h 3 C 9 o r e k x E 4 j 6 w C k y 1 z D 0 9 l 0 B g 0 8 D 7 8 6 0 E l i v B _ n x h C t w 7 - C s n i E k 7 y _ B k y j m B 1 o r a t r - g B g i t w F s 9 w i B 3 - C 7 n x F t p m d 5 _ m v B x l l J o j h G z p m V 4 t 7 j C y z m l B 1 z u M g h 5 J m - s C 5 u G 3 l r 2 B r w 9 j B 2 t i Y 9 j r j B 8 k 5 h B p p 6 C q q 9 _ D 5 v _ P y t 1 P y r l H q g u R r y p g B o 0 y i C 7 v l 1 C h t 5 Y l 7 k B o 7 k Q 5 1 q y C 4 9 z a s - 0 F j s 5 p B l z h 0 C z j g o B m q x P 0 7 7 V n 4 7 5 B w 9 n w C o q k D u u o 2 J 6 0 u B 6 l l H q 5 z j C h g y s F m j y i B z v u Q r m r h B h o v w B z i r x B _ 7 4 1 N s - 0 H v k m 0 J 0 5 9 D g p 4 w B p x h w F p i 2 z G w x 3 k B - _ _ L z n t 5 K u 8 x H 0 m z B w h w 6 J y 8 w f w 4 8 W 7 3 V 1 q x 3 D u x s P r z - l B 3 m z 6 C 9 p 6 Z 9 g 7 8 B 0 q k 5 B w v 0 K s n 9 N z l h U l 6 9 C 1 y 2 Q _ z y - I x 0 z q C v y 3 j B 7 i 4 q B 3 n i D x o u e 5 o 3 J m i p F u 9 o q I i j n O j l 6 p C 6 3 8 z B q q o e x k q 4 E i 1 y E - - p N 1 9 _ p C s 2 y E h y 2 6 C v o 5 x B 0 9 m n C z l p j F m 0 3 E n u g m B h n s f t v r g C q 4 0 s B o u 9 r C x 4 p _ C _ q - B 0 v y k F i i r 0 B y 0 j V 0 s 6 L q m 6 z C o u 2 v B _ y 4 v B u 0 i p B 7 v 4 E p p 1 - B 6 i m I i m 8 w B x 6 j Q 2 k 4 z B 4 r m I g 1 o E g 5 n D 6 k o w D 6 n 7 B 1 s i k E t 8 7 L p 7 2 6 C l 6 3 3 B l 8 n I t 9 g j B 4 2 l p H q r r X m h 4 G k k m 9 H r 0 5 I j 8 y l K y - - s B z 8 s k F v y r 4 C 5 s n 3 C o _ - 4 B - x 3 O 9 x 9 F h m 2 8 G _ 7 m 4 C 0 s y G k n 4 1 N m r C 3 3 v o I 1 m q N r 1 6 i L p 7 z K l 5 o q C n i 5 u D u - k w B r 3 4 0 G l m h f l l _ q F v 0 6 z B 4 5 9 I z p - I 8 g r y B g r t W t o j 2 D 8 m s Y - l q _ C u _ z h B s h l F u i r 3 E h j 2 9 D k 5 j D 5 k _ Q 8 2 _ T 5 y 6 4 C 5 _ r I 7 y 7 H s v _ U 3 6 u C - 7 w p G y 2 u p B p - 8 1 E 8 7 x r C 8 o l Q j x u 6 H 4 o t 0 B p 9 z - E 9 m o i B y l o _ E y r j J 6 j n n I h u 2 b y x l g L s y 8 u E - x q _ C _ 1 Z k 9 2 t M g m 6 k B 7 w 2 w G - u u L 0 6 8 h D 0 0 s l J 5 v n K x h i I 8 x m 0 G q z m k B _ q g g B k q h 9 H 5 k j E 3 0 q z E 2 h 8 - E s p 0 y D 9 2 B j w k _ E 2 p t G _ y o e n s i T 6 s 7 1 C 8 z n p G k 2 8 I 9 t w p D n 0 6 F w m _ m C 9 t i i D l 3 m N l k h m K r q z r B w t _ 8 C 1 s 8 _ B t 1 n Z t z g n G 6 - r 1 D n j g q C 8 q l 6 I w v o e - _ s m F 3 n r o D 3 5 w 7 B m r 3 q G _ z p j B - r r U l h 8 z R z t y L 2 w 5 a 9 2 z 6 R t 5 r u B i o 8 u F s - 3 4 I z 3 v D y r x 9 D g w w 7 H g i d 8 n s U 4 m g m R w n h v B 5 x 6 2 H r 1 4 z B q x h h N n x q b g 1 q 9 I 0 m 5 O 1 m - y H p x 5 I q w q 4 B v y 1 2 E n p g i D o _ 1 5 C 0 r i O v 9 y 8 C t t _ t B 7 4 - 1 z B t s l x D q 2 0 0 E m s q _ E l r m g C o q h g B 3 7 w 1 a y s F z u t 1 B 1 9 z h M 8 p t D 5 8 s w K 6 - 7 8 B t 0 0 p D x 4 h C g z 6 M 7 m r w K r o p 8 C v q 6 0 I 8 l s N 7 w p G _ 5 h 3 O o k x g G y _ k k C u 4 o 5 I - y 9 F 3 v 0 q X x k l D 8 4 7 s U 6 7 6 I 4 l q o E 8 u j n B j 6 m 1 E j k v L s - 9 z C h 4 x m C 7 - w w H n u w U q v u y J 2 x k - E z 6 6 s B q w 0 w J 5 3 0 c - 8 m B z 6 h 4 J 5 w g O q w x 9 D 7 s r o D i o G 5 - r e 7 6 6 9 W 5 1 t I 5 t x H s 7 t V z 5 k o B 3 5 8 r I 0 s z k R m v v J _ l 0 o E z 0 m N _ _ y D q j i M j 9 t n E 2 y 3 n H 0 p _ j H 7 n 8 p H 0 o f 8 j l i I 7 q 1 i B k y o 5 B w 1 2 2 D q 8 l R _ l N q 6 v m B 1 l o i B n s y 0 C u k 5 t E j k j 1 D 8 i 7 x N q g 1 O v n 7 G 5 9 q r C x x y h B g j _ r B 1 o O p o u 9 B 6 f s p 9 x X u x U z k 7 i M p - 7 - D k q C w u d 5 - p E q p 5 c 8 x p D 5 k s v J n 5 r u B 3 i j l B q p n g S _ o j 3 C i h n o F z n q N u 3 9 j E y v 5 a y w 8 n T 2 o z E l I 4 6 1 o F h x o j D 6 - v N t o n n B k 2 t W v o 3 x E i u z 9 B 1 _ g z M i m H q s 5 t O 2 n i x B x 4 l o B 2 - v Z y n v 2 G 0 8 y o C p m 8 5 C t y - s F 0 8 l x Q u z 9 9 C m x q x F 6 y v _ F x 5 5 p B 0 - r 1 C i k 6 O u 7 N h z 9 7 C t g i W 7 s H s t m Z 4 w m 0 C _ g j 7 G 4 l g L h z m 3 G k v 3 q B 1 2 1 6 D 3 x 4 9 J y 8 g D - 8 8 - K q 5 x _ M 8 2 G n k 6 h P x v u 5 H n 9 n v C q 6 8 B 7 y r B x 7 0 u H 9 n m z C m n 0 9 H g 2 8 w I r u 7 D k h 4 j D 7 x u o C o _ m p I 0 6 x r F 1 h 2 b _ n 0 l M p 6 x 5 F r i 8 s D z 6 2 o o C 3 m p C y 1 6 G 3 g 0 7 I y _ 5 8 M j _ 2 5 L 6 n _ B 5 7 s p H j 0 y u I h 4 3 J 5 5 u 4 L 4 4 8 p B j 8 j I q t 7 F w g 7 W 4 t i 8 D t 9 y z K 0 2 p z K z h t 3 J y 1 S k w y x K 7 8 2 k q B j q o 0 o F g n h 7 E 8 7 s h B v n y o o B x h - h K u i 2 h K 4 z w B _ z u 3 I x h - h K x h - h K s 0 _ y 6 C x h - h K 2 g o i K v 5 o u E r v 6 k B v i w i p B n x 3 o K m v u o K m v u o K m v u o K n x 3 o K m v u o K t i w i p B 7 p y _ C _ q 0 m C m v u o K t i w i p B m v u o K m v u o K j t k w F 5 w 1 X 9 0 y r p B u j 3 q K 9 0 y r p B u j 3 q K u j 3 q K u j 3 q K v m g r K u j 3 q K 3 s 6 X 2 n - _ B m 7 r c 5 1 p p K p x 3 o K - 3 9 v k F p x 3 o K k g 9 - g I u z g p K n t 2 w 8 C w z g p K m w q t B 7 p 8 h E n t 2 w 8 C q _ v n I 3 j z D 1 p z n K 0 y 1 8 j F q r 8 n K 1 p z n K 1 p z n K u 8 y j g I r 9 i z C i g 2 w C o h 1 l 8 C 1 p z n K h 0 l i g I q r 8 n K n 2 l 7 1 P r p l w G 7 7 w N r 8 5 k 8 C h 0 g F l 5 2 7 H n l - 9 o B z p z n K 1 p z n K u 3 _ j 8 C 1 p z n K i o q n K 1 p z n K z p z n K 1 p z n K i o q n K 1 p z n K g 5 r J z 7 j i H 1 p z n K i o q n K 1 p z n K y - v k K p H g o y t K g o y t K p s 7 t K g o y t K u p w 6 9 C w g t 2 p B g o y t K 7 q w 4 J _ m L 8 t z 8 C 8 3 x p C 4 p p r K 4 p p r K w w 7 r K 4 p p r K 4 p p r K o 1 t u p B 4 p p r K j t y r K h t y r K 4 p p r K 4 p p r K j t y r K x u 7 t p B j t y r K l 7 B - h x i K h t y r K 4 p p r K j t y r K h t y r K z u 7 t p B 4 p p r K i _ x J - 2 o o H o x k k q B s k g x K l q p x K s k g x K 1 _ 2 w K 7 k z - B 9 x 4 r D 9 3 o 6 _ C 1 _ 2 w K l q p x K s k g x K s k g x K l q p x K 1 _ 2 w K o x k k q B l q p x K s k g x K j h 7 _ G q q 2 L m j x l D - 2 u l C 1 4 8 1 K 9 8 - h g D 6 w z 1 K 5 y - 1 q B 1 4 8 1 K l p q 1 K 8 w z 1 K l p q 1 K r 2 k g J i r p C 8 w z 1 K l p q 1 K m i y 2 q B 8 w z 1 K l p q 1 K 8 w z 1 K x 9 K 3 k r l K m x 6 6 K m x 6 6 K k x 6 6 K m x 6 6 K 7 4 p x B v 7 x m E m x 6 6 K k x 6 6 K - u 4 3 H 1 h h I n t y 9 g Q k 6 2 u K k 6 2 u K 8 j p v K 9 w n 0 C j _ i z C - _ - u K k 6 2 u K 9 _ - u K q j t 6 4 L g 8 j 8 p B k 6 2 u K w 9 g 5 I 6 q p C q r 8 n K o _ 4 9 J q n C k i t 9 o B z p z n K n l - 9 o B i o q n K z p z n K i o q n K 1 p z n K l l - 9 o B i o q n K n l - 9 o B z p z n K k i t 9 o B z p z n K - v h 5 B u s m v D i o q n K l l - 9 o B h p g m J 8 _ c j t y r K j 8 - u p B 4 p p r K j t y r K j t y r K w w 7 r K z u 7 t p B w w 7 r K j t y r K j t y r K h y g l B i l - y E h t y r K j t y r K q 1 t u p B w w 7 r K z j i 6 E h 5 v h B _ _ p E k 3 w w D _ 4 u m B q i 8 b 2 w u r B i s 4 3 B y 7 2 o D i 4 g s B r 8 q G 7 r _ z D 9 y 7 p K s 8 w 3 B t z g 8 E u 3 u 6 C 3 7 1 s D 6 w u u C m _ h F 1 3 x s M l z j l F 4 k _ p E 2 4 p i L k m y N 1 x m p I 6 - v r I n n K h _ 5 h E p j 3 r G 8 t 7 W q g z H r z 4 i E o g h i C h t j u D i 2 7 m D i p 4 u I m 1 o I 4 z r 8 G q n g g C p - 8 F 6 7 j o N w w u 8 D k 2 0 H u g - V h o w w H q 6 0 e p 8 i 7 C h 3 u w L o 4 9 R o g w g I y u y 2 D s u x j M l s R 5 2 m o N 4 6 z G 0 s - l I g r h v G w z n U 5 r q 6 M x 0 l B n _ C z l D p 1 v _ J l i I 9 1 8 m K 4 6 7 4 B k x 5 8 D _ r q S l _ i z B 4 n - m Q u h u p B t w y o D 2 0 i n I t 7 o C - q 0 7 I j h L v n z h F y p g n C 8 2 Q _ y 3 r O r u v s B o x 4 g B 3 9 6 B l w F 1 - h v H m s v H 2 s 1 n T s y G _ r k D u z B - y z p B s 8 n 2 H j 7 q k B s - x g G _ o v S h p q n I 7 m M x m u w B v 0 h y E q q 6 S y 0 v g D 9 m 4 o E 5 R m 0 r 2 O 1 7 g 7 M w - 9 q C w 0 o W j 4 n 1 J 5 8 n y F n - p 5 B y l _ e 4 g 0 P y _ i v X w i w P h m 2 Q l r i 3 K s 4 m v D - u 0 g D 3 g r 8 L w w 2 z J 5 - m I 7 i r q B w 2 y _ D o 6 p H o u w s B t j 8 9 B 3 m - 6 M q n _ G 1 l k m L l w s B t _ 7 n O 7 i z 4 B z 2 u V 5 1 x 9 J _ n 4 g C 9 r z D o k g k B o 2 1 0 E 1 8 H 8 m - v B s 5 3 5 C o l 7 t B g 0 u d z p j p G 4 o 9 x E j q G p n - v H p w q j B w q - s E w 8 x K u 8 7 x B m p m 9 W 8 i k B j s y 2 C y h n k O s i 0 Z 4 6 2 l G 8 k o L z 0 i i P j u 7 H h 4 k r B o g _ w O I t m M - 9 2 2 N g t g g B o 1 3 p D z i 8 n C 3 o y 5 L s 8 q 6 E t m 4 6 B t 4 7 M q w p s F m u 5 P 2 8 9 5 K 5 1 q D 9 k 0 q D y 7 2 w H n 4 7 B g l 2 0 C g k s P o r k r B t 5 7 0 E o 4 u q D o 6 K q _ t F 5 y g 3 B l 9 8 p N o z J x v k t H - v 7 g E g p o n B 8 v 0 x F p 9 o o D z j 9 D 3 q - o Q _ y u C 4 0 q 9 J 0 g g E 0 g _ g R p y 5 m C q k c v 6 v 5 K t h p q C o q 7 3 G r 0 r b g z p o B 9 i 7 0 E x 6 G l q 6 n N u m m E w x 4 Q l 4 z s F t i 0 F 9 i B t y x 1 O q 3 m E 4 q 5 j M w n S z 4 3 z Q 4 x 5 a q - _ j H l 2 v E m 5 h 1 J F 8 j 5 i C s t z p L z t k C p 6 i z D l 9 l - E 3 2 g L w 7 - E 4 j 6 y K n l n 7 B 9 7 m 6 D n g 7 D 7 3 7 n R 9 i h D g i y b 1 9 l k T s t - v F x o t l K p o i v M q m o j B 0 n g Q y 0 q 9 Q l p n z E q y p s B 7 8 p o H - x L 7 5 h 2 O g h s l C o 8 5 R 9 j v p C x p v o N h r E p g i m V r 5 z r C g 5 p 9 J w _ 1 V m o j t K r n z q P 0 h S s r z p O q 0 4 1 N - 0 i B x p 7 i L g 3 k j L 2 7 k M r 3 y x I 4 u x 9 B t m T 5 z r 5 E 4 l p s O 5 h y 5 B p _ n i I q 8 x s C u - 8 0 D v w 4 h I l i _ S j n o 9 S o 4 3 H 2 _ _ t N 0 n y 9 C j w n 6 D u 6 i 5 H 2 j 0 u B 3 u _ 6 S w l s Q n 8 k y N o 3 x 8 B m o i p D t p 3 6 G x p 6 K k k 7 2 V 3 1 4 G 5 4 u 0 R i i m - S 5 s S q j j B h l k y X 7 t s q J m u 5 n D 7 o 6 K 3 h x m N 9 4 w g E 2 n y 1 C 2 g i d y 7 2 o Z 6 o 1 5 C y 6 s D y v h 1 N l r z y B j j 1 k I r x i o G 3 i 3 r D t 9 _ v B g - n h X t x k 3 B q s i q K n p i l E 7 o _ B m x z x B 1 v q q G p n j h G 3 3 5 Z 5 0 2 s I g 2 9 F 9 x j j O 9 i 3 5 T n 9 y y D 8 7 z k L - p 9 I n x s 8 G p j u w F t q g V s 1 3 2 G y 6 m v B k 3 k 2 F 0 t 1 n L 9 h 4 w J z 7 0 g H 2 7 7 a 3 5 t 9 I p w 3 5 C 9 v l 5 N y j 1 v B 6 - 1 w E u u 8 t C o j g z N l h g h D - _ m p K q y F q 3 z D - n 9 j S - p j n B p 5 z w K 4 q i G 5 5 0 u D q w s l Q j i C - s 3 t C n y k - E r o t l H p y 1 G 0 - 2 n F i l p m C g v o r F z m _ F r u 7 9 C i o n s K 0 u l 9 B 9 t x 3 I 5 k r 0 B _ v z - E 4 v g y C _ 2 k 6 E m w w 6 B p y j 5 O l z w 6 G j x y w B y 7 z K 0 p 0 w O w 0 _ B h - s _ K o 1 z Y 7 j 6 F h t 3 n I t h h J 3 w 4 g B 1 k 0 g J v 9 p j B g 3 z t L k i 3 t B k y S 2 3 w x H o t v C r r m t C z 1 4 x F - k _ i B u i 4 9 F q t _ P i j v 4 I 6 n u m B g y i x L o z _ I v 2 1 8 C 5 o p h D t 0 H p m g 6 C n 7 3 _ G h n l j I q j 2 N z v 6 r M - 1 t o O s p _ C u i q 4 E u i 5 k C _ 9 t v B 5 l x u L _ x u l V o n h b x h m D y 8 9 w P j y h N o s y 6 B - 8 6 t B y i 1 o G q 7 2 u L 5 k i B n g 9 9 J j 2 _ N 2 7 u m G 2 x 6 K o x 1 v M o p o t C h n r F t - 1 t C i 2 q U g 4 f w v g r B 9 _ j s L 6 n n i C 1 4 u 7 D w 6 t m B 4 p y u B 5 9 w m B v 3 h j K 8 g z B z 5 g - I - v - g D t 1 r s C k 0 v s E 9 6 r k B 8 _ 3 E v k _ N m 1 o o B m w w 1 B 2 t 2 U u t p z Q o n i B 5 r 6 g F _ 6 i u B l 9 n g C 6 t S t o s 5 C k 5 k h D 2 8 0 l B 8 l C t u h g D - o 2 z G 3 k 9 Q 0 m 4 z J u 5 l 2 D i 6 t Z t z 6 l K r z k m E _ 8 v U z j 4 r M j 0 - G 5 h r q J 2 3 9 V i n r J g 7 q o D u 6 m 6 C g k h q J h w 3 n l B p 4 p q J 5 g 9 5 z C p 4 p q J h w 3 n l B g k h q J u 4 o o l B g k h q J p 4 p q J 5 v 4 p J w 4 o o l B p 4 p q J 5 g 9 5 z C p 4 p q J 5 g 9 5 z C _ j h q J w 4 o o l B p 4 p q J 5 g 9 5 z C p 4 p q J h w 3 n l B g k h q J u 9 2 6 z C g k h q J _ j h q J g k h q J g k h q J p 4 p q J 5 g 9 5 z C _ j h q J w 4 o o l B g k h q J u 9 2 6 z C g k h q J u 4 o o l B g k h q J u 9 2 6 z C g k h q J u 4 o o l B g k h q J u 9 2 6 z C g k h q J u 4 o o l B g k h q J h w 3 n l B p 4 p q J g k h q J g k h q J u 4 o o l B g k h q J u 9 2 6 z C g k h q J u 4 o o l B g k h q J u 9 2 6 z C g k h q J u 4 o o l B g k h q J u 9 2 6 z C g k h q J g k h q J 5 v 4 p J p 6 w 7 z C 5 v 4 p J h h 6 o l B 5 v 4 p J p 4 p q J g k h q J u 9 2 6 z C g k h q J h w 3 n l B p 4 p q J 5 g 9 5 z C p 4 p q J h w 3 n l B p 4 p q J 5 g 9 5 z C p 4 p q J h w 3 n l B g k h q J u 9 2 6 z C g k h q J u 9 2 6 z C g k h q J p 4 p q J 5 v 4 p J g k h q J p 4 p q J g k h q J i C 6 w F t w q Z j 5 n w I - x 9 s D i l X o g 7 G 7 7 n z C 2 8 q j E k k C 1 _ 2 l H m q 5 g B z 6 9 t C x _ k K r h j 8 D h t n 1 D 6 0 t N 3 i n x B v l o N g 4 6 o I r 5 r 5 C q t i T 3 y m F 1 w M u z z t H 6 s q P 7 9 - y B o 8 u - D o m g Y z k v X z m _ x C j r k k C q _ o Z m m m t G w s m b - k z J k m F 7 m t Q i y m t G y m p 0 B q n h Y y j o 7 F h u 7 U q p v P v p p U z 2 r 2 D x q j s C 6 4 4 R n l x 7 D 8 9 g d y q 2 b 8 x y r D m i n n B l 4 Q g n 0 O z o n o H p 1 y Y i 7 z z B 0 z h o D h n i M 3 i t k C 7 o t j D S j v h z E _ 3 _ n D l o y F 2 4 _ 4 E 6 3 l V h p u x B 2 t K o 0 5 3 E 8 3 z w F 3 p F 6 n n 6 D _ - v k D 4 L h l - l C z u 7 u C s n r V i v r i D w k l y W 3 2 5 u C t 5 2 m B - 1 k 7 B 4 7 1 h F t q P h u o 1 D t 5 4 k H 0 w f q r G 4 h 8 n C y n 5 I 4 - k s F o m 8 X l v 1 g D v 7 i i C 2 6 i W 4 z 3 Q u x v i B g x t w D 4 r q V h E h w 4 _ B u 7 2 j K u p 3 2 B u 6 p I g 6 p N _ 3 o g G m l 4 L 3 o 4 t B 3 h 1 8 F y y V 1 m l v F p 0 2 y C x z o I r v D 9 9 s 6 B 8 z 6 v C 7 q C 9 4 6 M y - o 8 C w k q j D 5 p 3 M v n v t C 9 3 _ m C 5 3 0 G n m i p D 6 t 3 u B q 5 p u B 0 g o t B o u n l B 8 x 0 M l i o p B 3 5 1 z B q p h D p 2 y 6 C p g i p B - p j G q r i i G l 1 k P _ k h w B y 6 G i h z z E m v h x D q 0 z E h z g p F n 0 z 9 B o t M v 8 8 C 7 2 9 L q _ n i B g 0 2 0 E q h i w D t m l B 5 6 7 K n q v 7 C z - 1 O t _ o b j 2 4 b z g - 0 D _ v i w B w w _ G v m w n B w i 4 O z 3 7 o C g n m 1 D z g 1 C 2 x k m D n 5 r - D l 0 k Q 4 w 8 Z 9 l u u B l 6 y b 5 9 q G v r i p B 0 2 m 3 C x r 0 x C x 3 9 g B 8 j q b n j o j B k r g K 8 4 9 t E 1 5 2 4 B r 7 k Z o - 8 7 C _ 6 l C 5 y 1 8 C v x 2 2 B 5 g F 0 g w x D s n 4 8 B 2 n M - j 9 l D x l o o E w p H z 4 z o E k y 5 s D o t S j v k w B v s n c l k 0 k E n i n 5 B t i 1 x D k u 5 I r o 1 P x v h g B _ q h o D y o n Q _ - m j B m 7 w o E 1 1 z W w q u Z w h y j D 9 n 7 Y 7 k v f n 3 0 q F u s r W r l 8 K - r t r D 5 - 4 5 D m g l L 7 C n 8 D k k 9 o F l m m G y y v z C h j u R q q s 6 G x j t 7 B x 9 t l C t i w S y 9 n k D 1 0 3 F 8 i o 3 C z w r 1 D u t g C l u 9 s C v z z 9 B r _ q 3 C m 7 m g C n - h R 6 v m Y 5 5 0 2 B l r u z B r 4 s U 1 k s z E l - 7 D 8 l u s D 2 7 1 j C z p s P t 1 0 s D w 8 7 l B 2 r u D 2 _ o j F g l x v E 2 1 j M s r g M h s n 2 B 0 m t _ B g x F o 2 7 y C w l l E y - z _ C n i h B 9 g 0 k E u 2 8 s F 0 4 H 9 6 t 7 D w 8 x n B t q 5 o C 0 H v w i 9 F s 5 _ n D - l k B 5 5 q v C n 0 s j D 6 9 m T r G 9 9 g 1 B 2 - 2 t F 2 5 _ k C o h h t B i 0 t J z z y E 1 z 9 m C y r y 8 G 6 9 T h v h h E 4 1 u F l k 0 k E C h u n Y 4 2 q z B 5 5 0 2 B t q 4 C q v s 7 C q 7 g k C x 9 0 D 3 q g B 6 9 z x B 7 r w z E _ x y C m h G 2 r l 0 D r l x 7 C _ 8 t w D 2 5 i n C k v r B w 8 x m C x h k l C u 3 9 D p 7 j q B h - 6 r C _ z k K o - m q B y y x k E g i l G o l - 3 B s v 3 h G 6 m 0 C _ 2 _ _ B 6 y o J 9 l 6 k B v 6 6 N m 0 i B j s y W x 8 j o D 0 n 8 d u 0 n G t j t k D s h m B o t 2 I t h z i C 3 n 4 C 6 j 3 u C u 0 x 0 C _ 1 z E 8 0 i N n 9 v 9 B t 5 w V t h t O s 7 _ D s h 6 4 D q z 4 k F q u 3 t B 5 3 3 L h o z l L w 3 3 X s g y M p o 1 8 C y k m r B _ o w B 4 s i i D _ o 2 E 5 m h g D i t n 1 D i o 5 F w r u E u k s p D 6 r x r D g s z g E k 7 u H 7 _ y H t 8 - J _ j j E 0 j 3 1 C m j p y C j 5 7 J s i 7 4 D q t 8 2 C _ o j F n v _ m C i u h w C 8 _ B 5 0 y n D - 8 g u C z 1 _ D 4 w x k E v z o 5 B y k l I o r i 5 E 5 - 1 j B 0 4 m h B 5 v p j E v u 9 G s r 9 k B 5 o 3 s D k m v G - x D - 2 3 m B 5 p _ x C _ k 7 J j r p b z 6 x E 7 1 m n J n w 1 m J g j _ m J n w 1 m J 7 1 m n J g j _ m J n w 1 m J g j _ m J 7 1 m n J n w 1 m J g j _ m J g j _ m J _ i _ m J g j _ m J - 8 i 7 k B 7 1 m n J g j _ m J n w 1 m J 7 1 m n J g j _ m J n w 1 m J g j _ m J 7 1 m n J n w 1 m J g j _ m J g j _ m J _ i _ m J g j _ m J g j _ m J n w 1 m J u i 0 7 k B g j _ m J 7 1 m n J n w 1 m J g j _ m J g j _ m J _ i _ m J g j _ m J g j _ m J n w 1 m J 7 1 m n J g j _ m J n w 1 m J g j _ m J 7 1 m n J n w 1 m J g j _ m J 9 o m 3 C k x 9 n D u g k I 7 j 3 S w s h _ D 0 _ q L - x r q D - z 8 z B _ y i B 9 0 3 7 C k z D u m z q E h 6 8 l B 1 _ 7 6 C 3 l r C 5 2 j C 1 r g _ H 8 x o t C k 3 m k C 6 h r q B 3 h 3 G s o l 3 M 9 r 1 V z s 9 9 H k m 7 _ B 1 s 9 L v z h 8 B k 3 - 0 E 5 w 2 N - m 4 t B 4 1 j e p y g 3 B 8 w 3 M u p S _ 4 u U 1 s 9 X 6 4 m 3 B q m 8 k D t q 5 E x k 3 E 0 k r H v z u Z 4 l o Y 8 s n F y h z H 5 1 n 2 M w 9 _ 8 D h q y 1 C h 7 x T k q 8 T t 3 B s p 1 6 B m x j - B 1 n w 7 B u v U l 6 9 x F 2 q i j C k - L 3 - v p C i r 3 n B l 8 r a p s J 2 2 _ M j t h o B 1 7 s 5 B z l p m B p 4 B o n q V n m 4 X k l n k F 5 x G k 4 2 p C x 7 m a v 8 u G 8 w 3 T u _ v j B _ 7 v n B j u G 8 5 _ 1 B l t s d z l 6 j C 2 2 3 5 E r p - K k 3 z r C _ q t C i i _ o B y k h W l - q b p g R t z n 8 C 9 i m b 4 l y Y m u 9 I 5 p 9 D 7 5 r k B n k G g i 5 0 F y y r G t s 6 S m r 6 G o s u G w 0 r 4 C h 5 B p k x U 1 g x H 0 z s w B 4 2 0 X 9 9 s G k y i B _ l Q o l 2 n E _ m _ S z 3 5 Q 5 w 3 Y i k n v B 0 4 6 K h g g i B p x r X u n 4 6 B y x n z E g j l b w 4 z l B v o C o 9 q 3 N l 0 3 b - w m I 0 0 - Q p 2 3 L i 3 l Y i _ g v B s r s G 9 4 v m C 0 4 r L g p g M v 2 u D 4 v m D z w r q D 2 1 _ u F 6 u K 0 g l _ K 6 - 3 C 0 5 H h - s c 4 x 2 d n k g V 8 h i n C 0 4 7 H w y i M o u 3 p B z j 0 Z 8 x t 1 C w t h a - s y F g s t 0 K z 9 s p C w g z l F 9 x n Y 2 x l x B 7 6 - x E x 4 h X p _ u e 5 9 p B g l i _ G y 6 2 j C p 3 7 Y v p j c 8 z t g X x C u g 0 C z m m 5 G y 8 7 5 C 1 t p w L s j 4 L j q - B y 6 g w B p r g Q n u g U 6 0 w 8 F p z 8 K h _ p q B 3 r t P o v 1 x I 3 i 0 a 6 x u h D y k h 3 B i 2 - O p y _ l B h 8 6 6 D g q r R i h s 5 E 4 y m 4 B p g i N t 5 y V n t g r D k l u H t s m B v p l f - 8 8 w L v 0 2 C r 1 z M p u 1 E 0 7 - 6 B t t r p E n m c _ k h E t _ 9 9 F 5 y i 8 B p j e 8 m - 9 B 2 8 k O l n j o B z l 4 N 0 x 4 9 J q v k X l o v J t q 8 0 I m t s F 0 n 6 J v h z D 3 m 6 X j 2 G m i 7 h Q 9 n 4 l B i k _ P 5 k r I l - s h B s k 1 i C g r h C 4 j 1 B 6 g o c n 5 n o B k x z D 3 5 1 m G i 1 z u C q i 9 D y 3 n F 7 g g B q h 7 X g m z y D p u - f u o D 5 v m h D i j k h C w 6 3 z B y 3 y U _ 7 - X w 2 2 Z 2 y k J p h p s E k h z O 0 5 6 4 B p i x Y j t 8 j C j n q v B i 3 h 2 B v h _ 1 B 3 q 3 M 1 m 6 7 C r h t d l h 3 F 0 q m 6 C o - w J 3 h 0 l C 7 j g r D 5 3 t W 8 w i 7 C 5 q B 4 - r G x z o W 4 p y T p 3 s H y _ u 5 G 9 p K s k u r B m 5 m m B - 7 3 d x w r M s 2 p _ C y v m N - 9 w 7 D z r - B 5 4 5 R 6 q m 8 B i 5 w g E h 1 q G 5 i x U 3 3 u r C - t y u D 3 6 C 3 v 3 s B z 9 0 p B u _ z - B - o u 7 E s 7 2 C t 0 v v B 4 - Y w w o 7 D h i 2 5 C 5 s m B 6 3 r 9 L k 0 n z F q g 6 o B 5 s 2 7 H x g 1 E 9 s i c m g x t G g o w V o l h x N p u 8 F y 0 j P 2 o v R z m 7 C g v _ y G y l l b 5 - 6 2 E g _ k i C 7 0 t 1 F k n - m E - t 3 1 T y 4 v 3 J 9 u q 3 B w 8 q 1 T l i n k J 9 m 3 q B 6 n m c _ x m m B t 4 m X 9 7 k 7 E g 4 L 1 l p V - y o q I 4 q O j s - y J 2 _ w J 8 s k C t x 6 V _ x 2 s C t h l W p s _ D 7 3 r i B m q v B q m u K k h b v n 8 q B t 8 k 6 B w r m z C j g n x K 0 7 6 P 8 6 u w D u q s O _ u q D u h k u I g r y q J y 3 t n B s z n p F z r 9 H z p l - K 9 i g y E 4 m g k C 8 v s O i 2 6 5 J u t i 9 D p 3 u q C j 2 5 k B 8 s u j G x 7 r y B h v 6 R 1 8 i 4 Y m 1 1 m E 4 - h I z 8 _ u D l 4 u E 7 6 - x R 0 m x H 1 q 4 n C 7 x p v D v y y F q i m p N 2 8 v t B i w z 7 O 8 3 g B 1 w z j C 0 q t 3 I j 8 X n k _ x B 2 j m d m h x c 7 h 7 T t x g Z 7 q v 8 O k 9 5 c n 6 t h B 9 l 2 2 F r r P m k j i F k n 9 9 B v 6 v C 7 n q l K C y n k r K q m v 5 F o z - W z u 7 w B 8 r s e p n 1 v D n l w m U n l m w B _ 6 7 m C - y B t w l N n 6 8 m B 5 t 7 f 7 _ n y C - v 7 4 L t 2 p C s u k 2 D n 0 6 o C 2 x 2 i E _ _ k L t 5 s 7 B z p r S z i 7 j B r 8 5 4 E n s 3 B u r 3 h B 1 s s v C i s _ w B x p h g B 6 q h 7 M 6 w x D l k n J m s x y H z m s B r n s 4 D 6 k 9 Z u 8 8 e - h 2 u B 3 y k a k 0 4 1 G 9 9 _ C p h w x B t t x l B t h l N 8 _ _ i C i 6 _ - B s z 5 s H 6 - 8 V m l o q H i 7 _ 7 B q 7 q g G w 1 0 r B 2 v B x 9 8 x Q h 2 2 n B 5 t 7 B j 9 s C p H - - 8 Y r x l w B 7 u 6 Z 7 r 8 r J 5 w 3 B w j 9 i I j 3 _ Z x 3 Q 1 o m g H _ p u 4 B w j g C l z T 4 - 5 S 9 t g W z 0 w m B j p p U r s B 8 9 q k B g 3 x J j r s 6 E g n m o B r 3 u 2 B _ h u E g h 0 z B 8 s 8 C i o - H 3 8 o r E m k w D s 5 v o E 0 l 3 P m y 4 l C s l 2 P k _ 0 9 B 2 s _ S r k o n D i 9 6 3 C 2 2 n x G 3 z p D t w i C x t 9 h D r 4 5 a x u 9 d l 4 i 5 H 9 m - U 9 3 u j B 7 j _ i E r z 7 B i m 4 O 2 g y M 8 n m l D _ k 1 g B x r p p B _ 5 h n D 6 p g d 3 i u r D j 4 4 d B u r t u E g l 2 - B z 8 i c 6 m l c p r i _ H x 6 6 H - m 4 b l x v u L s j _ f 2 3 z q K t 3 4 B - 1 p 4 M v l y s B v _ 3 G o t 8 M 0 0 4 7 G w l 9 y C 5 u - j E v s 6 o D 6 q - o B 3 v k 9 B j 4 u E r y v S u x 0 2 C m q 3 C 8 - u z D 1 2 - B k - w t D x j 5 2 C m w n f - 8 o K n 3 m C 9 w j j D l x j r B t 7 2 z B 5 h l 5 N 8 p n W 6 o w c m 9 2 P r n u n V 0 u C 0 w w T r n l q E 1 5 y _ B r t w N p 7 h x B m 0 t r B - t i D q r 5 - I j 7 5 O 0 q 1 M g w r k G 9 - E 6 2 t f y g 2 c - i u o B z z m C v 2 o I 1 p h 5 B 8 p 8 B n z 3 d 5 l _ Y 5 t _ 3 B j 1 m Y g z c - - h - d u 3 w J 9 r h v C _ q 0 M u z l w E _ p i N 9 6 E o 9 z 7 B 9 u 1 7 D n x 2 E _ 8 l P h 5 t w K t Y v x r 5 C 9 4 y w B 7 s 2 D i 8 k P 8 y l R s k 0 1 C 9 - t B 2 q k E 3 t t u B l m 7 B 6 1 z N l 7 3 t C y h t I 1 v 1 U 7 m l h C q 3 z L p 5 v G h _ j r B 7 8 C i u m N n 1 m z D 2 0 z 7 B q g v o D l 1 j m C g 1 C q o u 7 B z 7 6 M 5 q v 5 B s x r L 5 1 q O 2 j O t l 4 k B q E 1 p j 4 J s q p F 6 t l B u m 2 n B 8 4 y R n 1 t x B o r 0 b z _ e 0 7 r v D s 9 t q C o n d p 1 g T 3 6 - v F r r p I 4 h s C i w 4 M l 5 6 H m z l u D k h q N k i q h B p 1 r Q 3 h 6 I 8 y _ B i 6 u 9 C n h x B q u u N v 3 j q D o u z U 9 h m e 7 t 4 M y t 1 n E p n u I 8 n - D 3 8 C 4 0 q M s w n T o g 2 b g u t 7 H w u N 1 w 6 N y z 3 G r - - M r l p i B k 4 l y C q s 8 D 3 p o N o 6 o O m 1 y u B 4 _ n I 2 v _ P z k 6 D z s 1 z B n i i B p 2 5 3 J h p 6 D y 7 t H v 7 5 z B 2 1 3 l C i m l r B n q u o B 7 1 2 e y h i y D 2 7 g L h k E x m i Y 6 l z O i x 4 E s 6 k K h 1 9 p B u i o v C q r 4 3 B 5 j 6 B v t t B w 5 3 B k 1 k i C r h g B n x z 3 C h i t W i 0 y 9 B r 3 - I u 7 l s B 3 t - o B r 0 w R l 9 0 O n 4 k T x z j y B _ - z O - 0 j G o r p B 0 _ u J w l w 9 B 8 k x H u v w B l g 2 O y l z v B g g w 5 C p _ 9 L q _ 5 Y x z 7 C n - i g C g 4 q I 4 r 5 w D 1 g 2 J 2 6 k O v _ S s m _ u S r 9 i i C 1 m j d w r p t E z 3 p 4 B s s n p E k 6 t E t 0 y O 8 2 p p C x j 5 2 C z u l C _ 3 g d v 1 g h C z x C i i 3 C i - w C 2 y 7 l B 1 r x O 5 u 5 C s q r q B v x u I y 1 P v - h o C y 7 1 i C y l w D 4 i 0 F 0 w z f 3 z - m K 4 g y k D m o u 3 B o t n Z j 4 5 B p 7 2 b h r _ U _ _ K h w k R p _ 9 L 4 k 5 z C 3 0 q y B 8 p E z m 1 K s k z O - 4 h R x 0 7 q B x - p y B _ 0 3 U y _ v I 1 o f v 7 1 2 B l x x 2 E - z m Z l 2 s H u p o t B 4 6 z 4 F q h z m B 3 g i v B v 0 k y C _ u t M 3 s 2 v B s 6 t - D k h x c k 5 z E 8 9 q 4 C 9 l 7 B w j v 3 J q 4 l C 0 u p g H 5 j u C z w r w E v 3 7 q B k p s C 8 n u g H u u w R l 7 o G 2 w p _ K w m p B n n 0 X w m i z D i q j x G 1 _ x B j l 9 M 1 r u I h 0 y i B 2 j k g C 9 8 9 Q 0 v v C i q g a h u 1 - C - t v 4 B o 6 3 f u r h H 6 p g N n t p s C - 9 o 3 D u 3 4 x B y B 1 7 P 0 s 1 y B 6 i s 5 E 4 5 x E n y u z F 5 k s I w 1 2 G 5 8 C 1 l 3 - C 7 r i g B k 4 5 j B j h 6 K 4 6 h V 4 v 2 E q h K o m n V 1 w q 9 I _ i 9 s F o 6 2 z C j k o p B z y s l H - n 7 L - r 3 x B 3 8 1 U k 3 w x F j t 3 F y _ _ o D l p h P x x 9 1 C n u z u E t _ j 8 C _ w m b w r h o D g m 7 K h g _ u D 1 r l s B 1 z i _ M - 1 j q B s 1 m y E 0 p p X o 1 q 0 J 8 2 r B 0 x p 7 B u 7 n h E 4 u h n M 5 x C z 3 q j C s s o Z p 0 w 2 I - _ s h F 9 l k 0 B 9 s n y v D 7 6 l 6 I i r 6 J m h 0 s M t 2 s t J t r y G 7 - 9 s M 2 _ n t M n s 0 z x B m h 0 s M l _ k y C w r p t H v s i n J s - q n J v s i n J s Y i 9 - h J v y z n J u - q n J u - q n J x p 7 t B 5 x 3 6 D p - p X t _ V 8 2 p 4 L 3 z 6 2 E h l - V o n - l Y u r 9 o C z l o - R - _ w 5 E v 0 g 1 M 7 7 x n I z p r j H v q u B w p 6 y M o 8 o 7 E q z s 6 R w w 5 q C k l h - X 0 s s X g - 3 g f 4 w h B t g z g D 9 1 k k Q 2 s z H i 0 s 3 b _ q 4 q B 4 l t k V n m r q D j 9 r u P 0 q t m G g _ n t B y m 8 p E u - j _ J t r j 5 G 9 6 z x O z i 1 4 D 8 t t 1 D z q j 2 E 7 v 2 x K 8 p t x K 8 p t x K j k k x K 7 v 2 x K g v K j o 5 8 J 8 p t x K j o 8 S o x 2 k G 7 v 2 x K 8 p t x K 8 p t x K 8 p t x K 5 u n 8 J h r L 8 p t x K 8 p t x K 8 1 - x K 9 n x l q B y 9 s k F 2 t i i B h 4 K n 6 z - K i 1 q 1 L i 1 q 1 L i 1 q 1 L 1 u 6 L y 4 8 n H 4 3 l 3 K v v 8 2 K v v 8 2 K 6 3 l 3 K s l k l D u 2 z n C p q k W m w h - F 6 3 l 3 K 4 3 l 3 K g w g 8 q B - 8 9 X h v p 2 F m x u Q y r w p D - 3 P 9 - s g J _ p y I 8 6 4 - G u n y o o B 9 1 x H v s z m H 5 s 8 m o B t i 2 h K - 7 4 E p m 8 y C _ g 2 H 1 2 h b i z z 5 J i q l 6 J t 0 2 b 9 4 m y E i 5 k o J h 7 5 h l B x s t o J o r 9 u B l m q q D p 8 l F 5 1 t C _ s 3 m I 3 l 8 n J w y z n J 3 l 8 n J 1 l 8 n J r 4 9 D 7 8 r r H y - u s J h 1 3 s J y q g t J y - u s J m r t l H u _ 5 E n q m s J w - u s J q 9 h g B 7 z q w E j 7 s x 5 C 9 h K k x o k J h p x 3 J w 8 _ t D m l 9 j C y 6 Q y _ 3 m B _ x l h E 2 7 2 s K w s f r x 9 _ K z t t 7 K h g k B i 3 z n J 9 o M q o s 8 C z 8 i q C t t l g o B - s s q E v 5 v l B l u u - J z 0 h - n B o s 3 - J o s 3 - J o 8 1 x D t 2 i 0 B r y 8 _ J m w l - J m w l - J q g s 9 n B m u j O 7 0 y h B s g _ k C r y 8 _ J k w l - J 0 0 z _ J z o 9 R 9 3 5 r F g n i D o 5 t t J 5 - l C 6 1 j h G m u y I z q 9 _ J 5 _ n K o x 3 o K n w B m y u u L - 0 f p 0 1 r J i m - C q y 6 7 J - 1 x 7 J 8 k 4 - D 3 t j w B _ 1 g r L s q h z I n - n F o 8 7 l J r _ H s 0 5 v L 1 o y a 5 o j v F y h - 8 I j 8 t B 6 y z 1 J 7 r 9 B 4 0 i h H s r - s B - x 9 w C 2 j l M 1 0 8 5 G l I g z O i 9 o l K 1 x _ y B g 6 _ 2 E j 7 6 K i t y w C 0 0 k B m 6 v q D 4 6 1 3 D p w k k w B 7 - t D 0 1 z T z 5 8 i B 0 5 s a 6 n 9 0 M t n D 9 s o u B h x h Z w r p 8 C s 7 2 9 K i - j B g p 1 v B x p y j E 6 3 q 5 B p i p r E j x i C k w 5 o B 8 j 8 - D 4 4 6 C n 8 s v C 2 s 2 E 4 0 m g D p l q g C 1 y r i C s r 0 B x t 6 - E s 5 u w B 5 h i K 7 o q i K 0 - m - C h Q 7 v 1 8 C o r o 3 C i q 2 c - j j k D 8 g p C u j 4 j B w u l S q v C - z u 1 G y 6 x F p 1 u q C z m p h B g 5 8 w C p 8 C y u x e o _ 9 n I 6 w l 1 B p n K - 4 r F y y o t U 0 7 u L h p 6 h B r w 4 D _ g r o D h z 5 g C 9 v z x E o _ U i 9 5 Y j m _ H o n q X q 3 K q n 7 E x 6 k F 0 3 t C v n 8 j B _ - x - F x i g B v j e h _ 6 3 B 6 s I n 7 5 2 C 2 v 9 Z n w q H t p 5 J x p w y C 3 n u 6 B x 4 _ L m 2 - D g s i 2 L m - j H x 4 9 _ I p s n H 8 n 9 h I u T w h B v 0 t F z u w P u 3 2 d w i 4 u D o x 5 G p q l h E p m n u C h 3 s U 7 1 o K v o h l E o _ l B 3 p r D s 6 g r B 7 r l H 9 q 8 7 D 1 n n h D w t S 9 g 9 a m x t k E 7 q i O p v - g D 4 h Y m i 8 _ B 3 z i C p - k M z t w G 9 k m u B p l t G i p w k B 5 1 5 Q 5 o G i h o g J o t 9 N h 3 g I k r x n B 8 p o D 9 v w 2 C j o o x B p t 6 D r h l Q q 3 t N 8 v 3 f h i i B 5 v 2 r B s 0 i U 9 3 - J 6 t - F 0 H 4 m B p q g P 8 o 6 n C g 9 m R y n v 5 G t o y F s 5 i R s 6 n t C y m 8 E i 3 _ M j x p 2 D 2 8 J z l o N u q s S - o 9 v B 2 s o z B m 2 Q y p 8 V 2 6 5 S 8 7 s i E 8 v B m z _ 5 D 2 7 o X v v w 5 B _ j 8 O 0 r - L w u h B 9 l z g K h 7 p 1 B z - 3 l E w 8 b l 6 B i v - Q 4 p m W 6 r C u v 4 8 C 7 _ 0 O h n m i B y t v Y 0 x _ f o 9 h C r 4 2 o B 5 y B 8 l 8 X p m q W 9 - j W q t 8 E g 9 F q y 4 x B t 1 3 S y x 1 6 D p l c j x 4 _ B 3 - 3 X s 1 h - B 0 w v o D 2 k 3 i B x 2 7 m B x 4 8 Q j w 2 o B n t 7 o C 3 v 4 1 B 9 7 9 - E k - q n J x p g I o 3 5 6 B h _ q S s g m Q p 7 v c y t 1 3 B 0 W 1 k 3 B g x p z B g w 0 k G k 5 o C _ 0 x L y y j t B 5 v 6 J j 4 l c o g 4 F k k h f w z h 9 I m o s F t - _ T z o i O i m 4 E u 0 x x M u r k o C j h I l q n H 7 t 7 W q _ 0 j C j g 4 k B s _ 2 z C y 1 v I 8 w d u j z 4 B 9 9 o m D _ o O 1 h h B x h 5 t B m i _ Q 9 _ 6 q C g 1 x P x o - B k u 6 B n 9 - J l 8 l 7 B 1 3 3 F q 5 I q g w l C r m _ N _ 2 t y B o s 5 v G 3 4 6 p B 8 w s B j g h B v h y k B x j 6 H t h - _ C n p _ Y 8 x E - r v Y g y 4 C g 9 2 C 6 n 4 h B u i 4 E m w j O 2 n w n C w 0 a 0 t u k B t 9 2 c h i _ s B r y y i B p k z h C p 5 4 X 9 l g s C v 9 - D y 5 y 0 E 4 n o d 4 3 u - E 0 1 6 O p 6 8 i B k o 6 m C n o n Y 2 0 u F y j 6 J r u o j D 7 m z X 0 r 3 R 3 r n B q w l F 9 7 4 y B 6 k t y F 8 8 0 r B 8 z v b g 2 g L u 5 k w E l n 0 D j 0 j q C l m g 5 E i 9 0 C 2 s x 4 B q m 5 s E l z s c u z 0 c w j l g E h t 9 j E m n 1 B 9 - i 3 B o y u 7 B 6 y o C s k m 7 B 6 v r v B 2 h s h C 3 m g X r 6 0 E u x - z C p 2 4 2 B k m y Y y v 6 R 4 n 9 C x z 3 m J v j 2 h C 9 _ m j H v w 9 8 E p x l 5 X 2 z t c o o s l J w 7 _ N r s 4 E _ m 0 - I _ m t E s l z 9 E k x - z B - - z Z n x 8 g D m z m w K l s 8 Q 1 7 y 7 c 9 w p O q - h w D l 9 n b 2 7 s x B v h u k B r 1 j 5 G 5 1 y a 5 k 0 V 6 8 z i F n 7 1 V h q s E v 7 g O 5 - F m r u 4 F h p q y C h o 1 - O v s j M _ 1 o j N m 1 x N 6 _ g m K _ _ Q w 4 z U u 3 u m G h j 0 4 K t o o x D _ z 5 k D 4 k k q R g r 9 j B t w v i K 5 5 n g K l k - v B k 8 B m 5 g 6 B g j s H 9 - w r B 3 2 i j B 5 s 4 X 7 t m h D 4 s h h D r h n H r 5 t M _ h 1 k F u v 2 m B o i m I m j u F 5 6 w 7 B u t 3 r B 6 5 t P 3 w 7 6 B - y J p 5 8 O s o m s G 1 u 5 x G 3 t t B 0 y 5 n B v v l W 5 v 1 x B n 6 s 0 C o 3 9 G 2 y 3 p B m y l g C i I 1 s 4 v B 0 8 1 w B y _ i M j 1 j a 1 v w i B _ t - a w j t 5 C l y g S 6 - z M n r 4 l G 3 0 w V 2 v m G m 8 w j B p h j B i g q n I n k s c q 6 _ z C g u 3 R r z i C i 1 2 d 3 w w n E w p m y B 8 w _ 2 B 3 2 u u E l y 8 6 G 8 r t C 9 t 1 J - 5 0 s D - s U 6 z k x C y y y s O m 3 i S - l 9 U 9 z p h F 5 r v i C t v 9 w K 8 j 0 L h m 2 _ B q g p g C o g l P p p 7 1 B l n - 5 F r 0 6 t C o 3 q O 0 8 - g D m w 2 8 C 9 7 l 5 B u m - v I g p i p B k q g F 0 4 0 h B 1 w z w E 7 z t f 5 k 7 F t q i m G z r 4 j B - u k i B m 0 r G s v s m G 0 i 6 g C z p v C p i K j 7 h b v t - s E k t q O - 8 G k 0 6 w B n 4 v - F k t g J w z o g C p 4 5 C z z h - B 5 y u s D x t t g C z o x K z u 6 W j h m C s p 9 g B 9 z t g C t p n p B 3 t 7 F k _ i s D s v r p C j 7 - L h 1 r h I t s j X 9 0 6 8 C 1 h 6 u D 5 z j F h 8 - F x 7 5 f z p 7 W r h 9 t C k u N - 6 t w C s y 8 q E j _ B 9 - I o i z i B h x x G 3 4 g B 1 - w s Q y 5 1 s D v 2 D x 2 B 8 s s 3 G y - m q J y y E x 8 w 8 C l y 0 K s r 2 1 J - 5 E t 3 3 w B i j t J x w q w G h 2 l p B 1 3 9 n C i 1 I 5 5 v g F 7 2 p w G o z k U 7 p r d m 6 l w B y j 0 l L r 5 x a k s z 8 B 7 i o k C x 2 l 9 C t h n s D u - u f j y y 6 F m 1 t C 4 t j 0 B 4 m k t E l 7 d k 1 j o H h 2 l p B n k u D 4 x z t B 9 q h s B j 5 k 2 D 8 _ q B u 1 n o H k n g F 0 7 - 0 E 5 h 3 X 8 n s r D i 4 0 k F l 9 x F x h y t D 4 w l y C 1 j 9 U t h 1 i B 1 i r q E u 4 1 5 H m 3 J 1 0 t I x 7 g _ C i 1 t F l m Z _ 9 z t B i 3 h k B 8 m r g C q g 5 5 F n i 8 M g z k 7 E r v J x 4 4 h D o m z s D _ z 1 z B i B 2 6 k 0 B s 8 u 8 C _ n G r 2 4 j B u m x 9 B 6 1 s L j l 3 k F u - u f k h M 8 s q - F 7 j v 0 E g j q J n 9 - b 4 p y s K _ 4 _ N j n t g C l w j Q 8 g 2 t C j g G z 0 r 8 D 6 o p m G o w 3 8 C 3 3 U g w 8 z B 6 6 l 0 B 8 g 3 t C 2 k q a v p 7 P 8 l x E 4 i v 8 C 3 w 0 w E 1 k - 9 B 1 l 1 Y 5 2 f j 3 z u F g _ g w B n 9 h p C w 9 m E v i 5 F j i 6 z B y 9 y r C _ o h h B n - n Q s 8 n H 5 r s 8 D 4 5 0 I r 8 v Q _ o z R r m p l D m v F z 7 j y C 7 l v v B r u 7 b n u 9 T p h i G x 0 d 5 o u 3 C x y j T 5 6 9 N t 2 2 W z 3 r l C x k m E 8 g j F w 4 1 E q v n S y p h B s 5 u n C 8 9 u S w k 6 X l i i C m 5 g F 8 j k 3 D 2 2 j 1 C o m 1 G _ 9 _ X l h 0 H r 9 d - x k X 0 n 4 k F 9 w 8 R j g z L g 5 s x C o - 5 h C 8 4 0 N v s q D 7 i 5 G p h 2 E y 0 0 G m w 0 B 4 o 9 C w q q v B 3 _ 3 u H 8 8 5 Q r 5 k S 0 l v w F 0 l Q h 5 7 m B g 9 1 Q z r - O 9 t 3 o C 1 g z B 3 - h E u s z G o _ 8 J 2 7 y F 7 5 E y 2 q O o p m L s 7 q O l 0 g w C 7 t 8 E x 9 r H v y j E h - o S 0 6 p J x 3 8 e p w 8 O 9 0 p C - o z a g 9 7 Z q n 1 I v w 6 P j 4 1 g E v u l L x z m e t z s D x s o B z j v n D - w w D h t j N i g _ l B 7 k 3 I 0 1 u F r z 9 k C 9 2 z h B p h - K m 9 2 C - 6 t M z 4 i h P 8 7 x O 1 z k O g p o 2 C g x 8 W 7 r D r u z x B n - k I z _ u 3 B r p 4 7 B h w 3 8 D _ G _ 2 q E 4 q w Z 5 6 y 5 B 7 k v 6 C 0 9 j v B j o 5 I r l v F i n t D 0 z o h B 0 4 r r B 3 w B - l t R 5 s x l B l q t H t g o n B 0 2 - 7 F 7 p 5 B 9 o Q 9 o 4 Z 2 3 k a w h t 9 B 3 u q M 6 v z 7 B i 2 7 f k z M h 0 g e w y t b 2 p x Z m m n w B n u r J i - S u 1 3 G 2 3 6 H _ t 5 K 3 _ 4 f o 2 3 G 3 t 5 o B 7 8 t J k j r w B 4 z H x j m b 9 j o 9 B 8 2 m B 1 o g M 3 k q P 2 v l D m 0 _ L 3 S 9 j 3 h B 9 n o _ B v k 0 O l o k g C _ 6 t G x 5 v D z q 1 R g o - a 3 y y S - v g B 2 - h O 8 g w F h 2 3 J o r i C v o w d l r 6 t H 3 n R m 8 t L 3 r - w B o - s E i H m w j a i 6 p a p 1 _ 5 C k q 4 N m y b _ r B 6 i p V j P t h B p h g y B 3 n z i B 9 0 g r B p o z h B g F v 7 l E i n 4 v B i 3 v n B l 8 - f y u 2 V l p 7 P m 1 7 C o l _ i B h g 1 b i 3 l T i k s M _ u 6 d o 1 4 H v l h e h p g P q n z O x j x C l h V w 4 _ t H p I s 6 0 j B m 9 F t m j 7 B u s h I _ 9 w 1 B o z s L 9 0 i Z n r n N o i k U 5 s j i B q i 1 a o 3 2 V o w w _ C o p m L n s o t D v _ 6 C t u h t F i 9 z _ B s o z H 4 l x o B _ x 4 0 F 3 t _ J u z n B g h 6 h C v j 6 N s z 8 m H t 1 q 8 G p g 4 g C o 3 3 6 B v z h 9 C 8 m v G 1 x q l B x w M r i k P 2 - p N - - p O w 2 7 e 0 3 4 I t o 2 g B 9 4 l h B u t l F 0 - k b j t 5 H n r i _ C p o 9 F 9 - 9 k D l q B - o 4 1 C 4 8 n S h k 9 7 G t w u I v m _ e y 3 t B 8 m x z B 4 _ y V l w v l B u y g i B _ 0 j Y 2 7 8 G m 7 4 Q k n 3 7 H - 1 8 a 7 u T j 6 r N j z 9 2 B g j 6 q F u s i K 4 2 4 D m 6 8 o B z v _ Y l 6 w 5 H 9 q 9 E 8 7 6 e - x h 9 B o 1 4 q B 3 _ v _ B l 1 5 6 B y l J q w 3 N 2 _ s M _ - i N z 9 2 q B w n l e h r 1 i D r - m W g - w B p 7 7 i B y p z H q l y y C 0 3 t D 7 _ n 9 C m 2 1 t B i g w l C 8 j o m F 2 5 5 J z z x y B u l _ B 2 i z b _ u i o B 6 x w t C 5 i G 3 n 4 K q n 8 E w o p r G i 1 6 8 B - i s P 6 w 2 Z 1 o 3 H 3 i j x F 8 o 1 S 9 h o - B q 3 l 6 B z h w _ B p y n W u k H 0 g x P z 0 g O i g r a _ 4 j L 2 v 8 o B h j n N m h t P x q 4 J y 9 7 0 C 8 h 7 D k p t M 0 4 j S s 7 - K p s n C 3 _ n Z _ l u R i p i F r r 3 G 4 - x y C z r u I n r 6 h D g o 4 Y g p s g B x j - I 0 9 s L 3 w x 6 C 4 j 5 o E 6 q 6 F y i z i B o 8 y o D n s r 9 C k 5 n P n k o v D o 2 7 c m 7 3 B l - h v B m x h b o 1 n w B t x t T 6 2 b u p H w 9 p V 9 y p 6 B 6 x u Y 8 w y w E y 7 Q - o 3 7 C i k 5 W s 8 m B 1 - g s C g o 4 N h h 8 P 2 k T 2 - w C k i 0 F 3 i r C 7 t o K l 2 y e s - v _ C - u 4 M x n q 0 K 6 r 2 B 7 5 j l B 8 9 u c 7 4 v F s w t m H o 6 o 4 K 2 8 8 J 2 t h z B _ j z C g v r F 4 w l q D 6 _ 0 j B 7 j z 5 C - X v x o l B x r 4 M 1 6 s 0 I j 6 6 F h i 9 t B h 0 u Z u 6 _ D m r k p B z 3 s B 4 2 w n D h l 0 n B 4 3 p c v h h B m 2 i Z _ m n R 5 _ 1 x H n 1 u f h q 5 L 9 B i k 1 F 0 m j 4 D _ _ 1 p B 8 u _ B g y l H 9 g y k B s 8 Q m i l k S 2 w p M 2 1 w G q 5 8 4 C 6 8 7 0 H h n n z D 5 n 9 p D o h q d m 7 J 8 6 9 G j j z v Q z p o N - q u 8 D 4 t s v D l w p q C 2 k 0 M l 2 r k B g j i p B 7 2 u p B g 2 m P y - i E l x 9 R r 3 6 B 3 p k u B s 1 6 O u w m m B j v k M 1 v 6 9 C 7 i N 3 2 o 5 C n 2 2 W o o 3 j B y l T - 1 0 x B i 3 u k B x g 0 v B z 4 w T y q i B l 1 m W u j 5 d s _ y c g 4 G 0 m p t K u 4 F q u s p E 0 _ q n B - 4 5 0 B 9 2 q B t n - y B 8 y 5 o D 8 6 _ b o o 6 y C 6 4 u c n m - u B m g 5 K q v y H 0 q - t D p v 2 W t s w D o w F o y w C y t 3 v B 7 B 7 k w k C m u z 8 B l g 6 l C r i o h G l 4 5 Y q z Z s 4 y G 7 - v z H 0 8 n S z h g P w 0 9 7 B m s r 3 C y 5 6 H h u z u B w j 2 z C 3 0 x T h _ _ G x g 1 K 1 w 3 7 E k 2 p V 8 g Y u 4 4 5 B k 0 j S - y x l C l 2 t m B t 3 n T l _ 9 j B z z q l C _ - z N p 5 o 7 B p _ 9 n C v t t I i w 0 h B 7 i 6 3 C t h m p B t 6 l x C - 0 g o D 5 4 k O m h 2 R h z r n D s o 9 m B x L u 8 z k B x 5 6 v C _ 9 j s K 7 m Z p 0 n W j 6 8 q D o m 6 M r v 9 E r w v G z s 2 N m h q j B j 8 n s B p 8 6 v B h q 0 E 2 p t D _ n i C q u x I z u 6 K h n R g r l V i 7 p Y q s t J 5 4 v P 7 - r N m m v T q h u R z o n N u z m E z h g P j - k K r s q G o 5 3 G 8 G r 4 5 l D 2 8 v S h 5 _ u C o r p u B x x w U r 9 3 D u 8 z 1 C s 4 _ 1 B v k i J q n 5 K q 6 1 r D z - y Q t 7 7 O m 1 6 G y w 3 B - t x r D t 8 t u C l w 6 2 E 0 3 m B m r 1 I z y s 6 B 4 2 E 4 9 _ Z t 5 5 j C w v i 4 B u p C 6 6 0 Z x h j C t h k g B _ 9 3 z B _ 8 w E y x - B h y q i B z 5 6 l B 5 w 1 U - 3 _ J 0 8 g Z o y B _ k 3 p B l 6 j 0 C 8 n w m B w 7 Q t r 4 J 9 k 7 o B r u x T 9 v u I g j 8 a m 8 c x h w n D 5 1 r j F q n 7 k B v q w E h j t y N r - B j 0 t 7 C x l x T - w n C 1 4 4 3 B o x - a 9 m o M 5 q 6 L y z p _ C i i g e l m s t C l p M 0 6 0 Q p j r t B 2 _ s s B 5 u 1 R r l x q E _ - v I p g w P u i 6 K g r v L r u o z B 4 3 t g B p 0 u I 6 4 i M j m 8 H g n K x m y G j 9 i K 0 o u D y h 2 o P s 4 C 2 k v T m 8 x q B 0 r z D _ m q z B n 3 u u C k 0 _ q B 8 x L n g k q C r w n f w 1 i M 0 t 3 0 D t o L - _ 4 l D n w n p B 7 o 8 k B 1 5 v R y 8 o 7 C o w 0 x D i 8 0 X p y S 6 2 u Y t l 2 C r 2 6 J 1 v 5 H 2 v 9 W y 7 p _ B i 1 n D x 1 x k D _ y v S 0 5 o u C v 9 g c z s M x l - I w k w G _ 1 2 8 E p 7 8 y C y y 2 U j 1 7 i B 1 9 u 9 B l t l Y p t 5 B l 3 v Y n k u _ B o 0 5 y B v - s W 4 u F 0 z q s D z r 5 v C p z 6 C 2 z i T 2 l l r B t l q l B j g z q B j 9 l J 3 2 x 0 B r s g n B 1 u y e z 8 q g B y p C n w p 6 B 2 3 t g B 9 v u s B 6 m 3 F q j w F i h 6 1 B z h s n D _ u 7 E w 7 x y B x z r d 9 j m h C 6 t l W 4 g q B q 2 i E r n g M m v v w F 3 g w 1 C t 5 q C j 0 5 6 K y _ p B 8 h g L 5 t n P o 2 t W 0 l o E l l - z E m t o n B 7 p 4 U y 4 z 8 B o _ q 1 C j T v X s l z d 3 i _ n I y s x n D t 9 t K 7 8 y y C p 6 m D k m r s C 1 r z p G p y _ 0 C i s t g B 9 v u s B 5 s w _ E n 8 j B w w q E m 7 - V x t h n B 7 o 6 6 B u u y s B i r - x B z _ f t l v 6 C - n i V y v s 3 G 0 y o x B 3 l 0 B 8 p g u C 7 _ o l B p o i u G x h h S 0 g g n C x 2 B y z g 3 D 2 r 4 4 D 9 7 n 8 B w h x E 9 1 o D _ 3 h v O y 6 8 x I l 9 r O o u n S t s 0 R 7 p u h D 0 g g o E 2 1 x r B q 8 7 V o s q r B p h 9 e m n 2 t D m u q O q m t 8 C x _ 2 8 B o m r r B 6 w 0 N k 5 o M z _ 0 g B r y g r B v 8 z p E p q o J l p l J k p u O 2 q v 5 B g x 0 z C l 6 l c x 4 m a p i 2 I r o 2 F l q y 1 C 2 1 9 3 D 3 o s r J y 9 0 r J 9 s i m q H y 9 0 r J y 9 0 r J m j 4 u l B k j 4 u l B 9 - t r D 0 i 7 J - 4 p e u p - P t o - v C h g i z B 8 _ - C m w X m x 2 r C 5 s w 5 B m - j B j s t k D k 4 u g C s 6 V 6 o q t B p 9 6 u F 9 1 6 o C t n i B 0 k 3 m D o 9 l B 8 v _ 8 B h y n B y t h 2 C z n 5 r C 5 g 6 B - 5 q j C 4 9 w k D o v n T h q k U 4 x o 6 D 4 0 3 X r p 3 k D p 7 - s B p s t P 5 y m L k n 0 E x 5 5 w C 1 4 u p D s - s j B v p m G t k u 6 B 0 t z I 0 l y 8 E w 7 j M 3 _ - t D y 1 2 4 F 8 9 t u C 7 z 3 F r o h g B h p 0 p C w 2 4 j B s _ 8 j G i x y C u s p w F l u u T 0 1 y f x n y Y u m 5 U k r 6 w D n s e _ g - w B 2 j u h D m z w 0 B 4 - O 2 t u 3 I m 2 5 L 2 y w 6 E k o o t B s j g S 3 u 2 m F z y n 8 B 9 0 m D 8 p i C 2 6 u c 1 m s W 1 j w k E 9 9 5 3 B w - i E n t y C _ 1 1 3 E _ o - r B v n 3 O 1 u 5 H - _ 1 D o 0 k r B g - r h C l p j i E p g _ D y s y l B h x n C 7 _ x H p 9 - t B 7 2 v G j l w O _ s _ a 2 n 3 f 4 u _ I - u 7 W 3 o i p D 5 q 9 E p v _ f h p o 0 D x j 0 I m 5 - K 4 2 k F m 0 0 N i o 9 J 7 l x O n 0 i o C 0 r 9 K 2 m j c 6 j x f 9 8 g B 8 3 1 F m q m H z n i B 9 j 5 c i - G v x j C 1 n 3 G k l n S y 5 - 6 C r m 7 n E 4 n H l l x Y z k y O m i n K v m N 1 j x Y g p h v E i o p c w 6 1 Q r i z x B y j 0 0 D u p 9 x B q _ z c q v k p B o r 1 I s s r C v 5 - j C 2 o 9 K o z 8 y B r w 2 t B 6 3 9 S 7 x 1 V t 8 - w C q q 7 w B o _ 3 u G 2 x 6 M m 8 l i Q 2 m q O u p l C u t 4 o I l 7 x B o 6 x z E 1 y 2 k B - u 1 L 6 k B v _ o T l x o 4 B k k 9 j B 6 r z D 9 _ j 0 F _ x v E x 6 w s B j w n p B s 8 k 8 C j m u E 6 5 g h D w n 1 B 8 _ t m C w t m J x 0 _ J u 3 2 2 I j u T 0 3 j p B 3 3 2 4 B - 7 z p B n G 7 w s 0 I 4 t 3 R 8 _ v e & l t ; / r i n g & g t ; & l t ; / r p o l y g o n s & g t ; & l t ; / r l i s t & g t ; & l t ; b b o x & g t ; M U L T I P O I N T   ( ( - 6 1 . 6 1 5 2 8 5 9 9 9 9 9 9 9   - 1 8 . 0 4 4 2 7 8 ) ,   ( - 5 0 . 2 2 5 9 8 4   - 7 . 3 4 2 7 7 9 ) ) & l t ; / b b o x & g t ; & l t ; / r e n t r y v a l u e & g t ; & l t ; / r e n t r y & g t ; & l t ; r e n t r y & g t ; & l t ; r e n t r y k e y & g t ; & l t ; l a t & g t ; - 2 0 . 4 3 0 4 6 9 5 1 2 9 3 9 4 5 3 & l t ; / l a t & g t ; & l t ; l o n & g t ; - 5 0 . 7 5 5 5 0 8 4 2 2 8 5 1 5 6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0 5 6 9 9 0 5 5 6 4 8 1 1 2 7 6 & l t ; / i d & g t ; & l t ; r i n g & g t ; 3 0 5 9 4 m 6 w 8 C 7 t p E 6 4 o B 9 w r E h k 4 7 B g w r C v _ v T r 4 r L z 0 i I - o 3 G q r 6 F 5 7 h b v y l L q o K x s 6 C k 8 g D 6 w 7 U y 9 o M p o u H 1 2 k G 4 q i B j - i E l 8 6 5 B m x v M w h 2 Q k l k D 5 m 8 G y t w C q z v b 9 5 h S i 0 g J 3 w 1 B _ h 1 E s 5 m g B z j 2 M 8 _ i D 2 p k O w q q C _ v m L s 4 r F z v y B 8 3 v C z p S q t b 3 g 7 C 7 r T 5 _ k d 7 t Q 3 j 4 B - u V 8 j h B q t l C k j q C j j p D l 9 4 C 7 2 1 B i 2 m H r r 3 G 8 y 9 G 9 9 o C z 2 2 B 2 8 r D h t k N p - _ t B r i 0 B 1 3 1 L m l p N g _ 1 U j y 9 B p v x B 2 z p D y l 7 U m v g D x 5 r B 4 y p D x u 2 B 4 - s B 1 j h D t 2 l S x _ 2 K u 7 l I 0 n v H 0 1 k H h v m N 4 3 7 C w - i J 6 r 4 Q k m w H 4 t y D m u t P p 6 d k k 6 M 7 j q N 8 t z W 6 j h B 4 0 u D g s p Q _ y w D 6 z y J m 9 o F o m m L 3 7 v I - q u K 3 k q D 8 _ - j B y o y H j 1 t o E 4 w k B l l 8 B v x k I 5 k l D o o x C 0 8 1 U s h k C o _ 8 O 8 z l P r j k O y o t L r _ 8 V 1 6 i C y u t F k l o v B z n - L - j m P 0 k o r B u 0 7 J z p r e - m 4 V 5 k 9 D x 5 x F 6 i - K 3 k 5 D i s t R - 5 x J v y i B t j 2 H o s p L - q q t B t n 7 n C _ r v G m j 2 Y 6 - 2 c _ 9 q C 7 t k n B 0 _ i J 9 i n C v i 0 e i k 6 N o z g d z q 6 B m x q F 2 9 t M x 2 l R 6 v j C v m _ L r w _ B 6 u i I 5 p 1 H k u s C j z 4 D 1 s _ D o j r F x p t B g z i I u 4 k s E - _ x R g 3 2 X l j o D w q - B l 3 3 B 1 _ o G h 2 t J 3 3 7 L v 0 h B k w 0 F l u m B k r 3 C 4 h 2 8 B h r t W p g 8 K 9 k _ e r o 2 D v 8 w B u h _ J g 0 7 O j m t 4 D j k q E w k n E m w z D j 7 r F w m g 8 B v _ n n C 0 0 _ u C 2 k x J n 7 y J 8 u q C v 0 h G - g v K l r j B k 2 j F 9 w y J y t n L - m k E t 5 s M 7 h p D v v 5 C r 6 u D 7 g k 0 C t r y L p s 4 E h 1 h H o v z H t t 0 C t j s G t j g 1 B m 9 2 M 7 l 4 9 B n 8 l B z l y E v z 3 C 1 6 h O r 0 g b u i I 6 7 3 B 0 o v L _ 5 x X j s d 7 o 5 J h 3 s C 6 4 o C 7 3 s C h 6 - E t 3 q G m q 7 K z z 1 H s l 2 L w 9 v T k 0 i V _ m 7 D 7 v y R 0 0 h B n j v M y r u G g 4 x B s 4 7 I p t - B 3 1 g I i x y C y l _ K 2 3 q I h m l C i q h H s u - L v 9 5 B 5 g x D - r _ e q 8 x M i q 1 M - 4 - t B _ 6 k D 3 u 1 E x 0 j C x 8 k U z i z D 8 s o y B n x y H m _ g F p 4 n V r g 1 E n 9 2 L j 6 u I v h - C q _ z B 6 0 q J g q i C j 8 w C v p - B 8 5 i E o l 1 B h y a j 1 k H s 0 B 9 - q M p _ Y l j 6 E o j p N i 4 7 E 4 4 z J q 9 5 K s w w H 8 k s B 1 y h E x z k C z - Q h i d h 0 N 5 t s C 7 0 - Y n 4 l F j 8 h E 3 0 g b r m i C 9 s j B m 9 O y 3 5 D t i m E v 8 9 H 7 p 8 G & l t ; / r i n g & g t ; & l t ; / r p o l y g o n s & g t ; & l t ; / r l i s t & g t ; & l t ; b b o x & g t ; M U L T I P O I N T   ( ( - 5 0 . 8 5 4 8 3 9 9 9 9 9 9 9 9   - 2 0 . 5 5 3 1 6 ) ,   ( - 5 0 . 6 5 4 1 6   - 2 0 . 3 2 4 2 6 ) ) & l t ; / b b o x & g t ; & l t ; / r e n t r y v a l u e & g t ; & l t ; / r e n t r y & g t ; & l t ; r e n t r y & g t ; & l t ; r e n t r y k e y & g t ; & l t ; l a t & g t ; - 2 2 . 4 6 5 7 1 9 2 2 3 0 2 2 4 6 1 & l t ; / l a t & g t ; & l t ; l o n & g t ; - 4 4 . 4 5 5 9 4 0 2 4 6 5 8 2 0 3 1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2 1 3 5 9 2 5 1 4 9 8 6 0 1 0 & l t ; / i d & g t ; & l t ; r i n g & g t ; h 9 0 2 _ j _ u x C 9 p J i 8 C 2 0 X n - F v 1 b y N - W 5 c q r B v j B p n C k u F 6 e p 3 i B 2 M s a 9 E i G 7 C v u B l T v 4 I g K 4 U 9 q J w x C w 9 B r h B - 3 H 0 x B 8 p N v l b 5 n O p z D 3 1 E 7 p E r 5 G i 8 E j 7 J q o R 5 3 H z l M g s Q m j K h 2 a 0 v Q g r P n 3 I 4 w J 9 7 F n 3 I 1 t l B r h K 8 v C 9 9 C 7 m C k w B t k g B 5 - 3 b m 1 h B u 7 a - m j B r G 0 x f u x s B 9 - h B o q G g 1 H o n I 7 0 B 4 8 C j Q q _ D p h j B m u P u 7 Q n 5 P 1 3 W 3 2 5 B p v I m v V t 8 V 9 P w 5 I m 7 D 1 I n v I 6 9 D r i V y u e n v O 1 j R 8 p H p - G h 7 _ B _ E 7 g I v 5 Y z w M u p E - 9 f 4 R m b & l t ; / r i n g & g t ; & l t ; / r p o l y g o n s & g t ; & l t ; / r l i s t & g t ; & l t ; b b o x & g t ; M U L T I P O I N T   ( ( - 4 4 . 4 7 1 3 4   - 2 2 . 4 6 9 5 1 ) ,   ( - 4 4 . 4 5 0 9 4 9 9 9 9 9 9 9 9   - 2 2 . 4 6 0 0 4 ) ) & l t ; / b b o x & g t ; & l t ; / r e n t r y v a l u e & g t ; & l t ; / r e n t r y & g t ; & l t ; r e n t r y & g t ; & l t ; r e n t r y k e y & g t ; & l t ; l a t & g t ; - 2 3 . 4 5 1 8 5 0 8 9 1 1 1 3 2 8 1 & l t ; / l a t & g t ; & l t ; l o n & g t ; - 4 5 . 6 3 4 4 2 9 9 3 1 6 4 0 6 2 5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2 4 1 7 9 8 4 0 7 7 4 9 6 4 4 & l t ; / i d & g t ; & l t ; r i n g & g t ; v h 8 i w p t q 3 C x q 5 N 7 3 n T q 9 4 a r s 8 O z g 4 Q 7 m x H u 1 - R h v s n E w o g U 1 1 9 T q z 4 r B g w x P v 2 m V s r q m B v l 2 c u t 4 S r 0 r d o n _ d j 7 w T j 5 i t B 1 z g 8 B s 6 6 L z z h t C 8 n _ L z 7 g N 6 r i K q h r T o 5 x O j - f 9 o x C 7 q q E 3 k g D - 4 q C 7 v m H q u w C l q 9 D z l 5 G k 1 1 g D - k g c 1 t j P u 2 4 c 0 g 0 L y n 2 J x 6 u Q 3 _ b i i 5 P 6 7 2 V 6 v Z n 4 s b 5 y r B 8 x 8 D 4 k 9 C 5 9 n N k 3 t D 9 y o P 7 z 2 W 3 i z Q o m p F 9 m l S l _ j P 6 h g H u z k E 8 q h T 2 o s K g 8 g J m p - B 0 p 2 B 1 6 4 H 4 l o J w k u M 7 8 4 D u 3 q w B k 7 m N n j 5 J 8 p s E h 2 i D p 0 u k B k y s H 9 j q G w g g L w 8 m m G l u 6 F q 2 9 9 B u v 8 B 2 1 l D r m m N u 1 u D 9 z 2 E 4 7 9 I u n 8 Y w j 9 p B r 2 o H l u g K 2 s h Q 8 u 5 C y n s U y h _ s B 1 u 9 D w z 0 B r x 7 I 1 1 - W r y v D v 8 5 H s t y J 6 k z B 0 - h F j m n S 8 q 7 E 3 u 4 I q y 8 B k 4 u K - i 0 C w - u W v p h D v p - C i t 9 I y 4 n B k - q H l z X m p 8 B 5 0 p B k n r B h 1 o D m x R k w z G 8 9 m I h 8 7 B 3 _ 8 D w o g B p p w I t l 0 D 4 h t C 7 n O 1 o x B 1 z L t 7 1 C 3 l h E v _ W 6 l w E n x n L k - z E o 4 V i 7 y B i p p B k p L i - q E 8 _ u X r 6 R n 3 R o s r O x m m C x 3 6 B 5 o u G x 5 f u y z L j y O 2 6 3 D j w 7 B v p x B _ 7 7 F i 1 F 7 m G 9 5 q G j 6 s K j 5 3 B - z n C z u v G 3 6 b m u 9 C k o s B 8 o g D o g R 4 7 - H k t y B y q - B _ i m G u i n L s h n E 0 m 5 D 2 u 5 D z h Q p 8 l J 0 h l b 5 n a 0 0 2 T - _ I r x i L g v 3 B w m 3 D o _ y B 6 v M k v g C l g f 0 n i B q 8 q L 9 z 2 E o v Y p n w B s t z K u _ p B 7 m 9 B - i 7 G 8 j o M m s j E 8 l y G q t y B l 3 2 B 7 x v E - 7 m D 8 6 Y x 7 k Z 4 y 2 B s 0 r B o n n B w g z O w _ y G 8 u y D 9 p 4 B x j f 3 s 5 C i _ w D 2 h q D p q 9 C j n t B v 5 k I m 5 4 H 6 p m M y y 8 E 6 t w G v 7 w G _ m _ B 7 9 F 3 y t H 3 2 _ E n 4 v D 4 u t B 2 y y B i 4 0 B p v o B 1 r 3 C 1 7 x B i 9 p B 3 s v X 2 m p d j u p F 4 m o T _ 8 6 F 8 9 d - v f l p g E 4 i S y m x I 2 n t P g m 5 I v - 1 B h 1 M x w i M x 7 o C o 1 K 8 3 V p g t D 4 q 8 M 2 i 7 C m j r C w 8 K - 6 I w m _ D t - t B h t m E g z 2 B 7 m z J 5 q w C k j h B 6 j i C k 9 i B i 9 I w g J q r f h _ 2 C 7 p z E m 4 R n j r T 1 o 4 C 1 w y B r 9 4 B 2 2 5 H w k - D w _ 4 D 4 q q B - s b n y r D v z n H 9 6 8 F y v u I 5 7 t C h w s B p 8 o C o 2 Z z 3 6 E 1 v N l k T - k S 6 v m H u 4 l P 4 0 9 Q v h T 4 z q C j 3 q r B y 3 t B 4 n 0 B 6 k 2 C w 8 z C s 6 Z m k 5 C j 1 s C i m _ C t j s F g n w J 9 i O u t x G u 5 4 D y h v I 7 0 z C u s J p i x D _ t h F t 2 H z h x M 0 k 4 B l v x C 0 t M m p w Q h n s B k q X _ v G t k s k B 2 h v B i g j E x 4 n B w _ - D 8 q g D y 3 n B - 1 z C z 7 t G - i x E y _ 5 D h 9 3 G 0 _ i B m l P k 4 - G 7 t T 7 7 - C z y 3 R k 2 7 K n k W 7 i 9 B s 5 1 B o q R u 9 h D r p 3 D j t 2 F v l v B x m - B 9 i r D 7 m v H o 4 t G v z g H l h m B 9 t 8 G x 2 d s r 7 L j s x G r 3 q D i 9 z B o o s M 8 _ 5 I w n j C g x 7 F m k o F 8 k o E m s n G l m c h w 7 B g n R 1 j 7 D 4 1 y C - y x C x 1 7 I y 6 2 B h s z E y 3 d l v i B o o q E 0 - h B _ i w C i 9 F 1 o j D p 0 w B _ 4 n D 9 z l B s t Z 8 3 j G m q 0 F v g Z - u j E 4 w 3 B s w 8 B m i X h p 6 C 7 _ j B 7 y 7 p D v 8 i C u 7 x C j 4 r E _ j 8 n B n 5 6 B l 8 1 D j q n K - p O _ j w M z 1 n R r n g G 4 y _ C 6 7 6 t B 4 y 2 D x k 5 u B 9 m h e s k p M j j q D q w n S m j i C i o 2 S 2 i o L 6 l x K 9 q 3 F u p l I p 8 w D 4 j _ C j - u D j _ 5 J g h 1 R z q s F i 7 p G 3 t z B 0 5 h O 5 6 w q C z j 7 S p 7 y I l m u K 9 0 3 D g 5 g R 9 q i J j 3 w I z r q K 9 j o E s h 7 G _ s 7 C v k p C r 9 o C q v s C v 9 3 B z o y P 8 s i D v q - C w j 7 L _ u g Q h w i P t _ k E 2 g 9 E 0 g y E i - 6 B 4 v u 1 n C l o p 3 F l h j z B 8 t t D h 1 4 C 4 2 K 5 2 i C _ z 2 H y r 1 B j o m X m 4 y C h m 7 D r 4 l D v y 6 M r 4 0 I w 0 n I i r 1 c w z k C w m s T x 7 m I 0 k _ K 5 y 6 D y 1 2 B v 6 i K k _ _ E z j n g B x n r Z i w 9 w C i 1 k x D 4 n 6 H _ 0 u J r y 6 D u h y H t 3 3 B k z h D k z h E q r 7 i B t l 1 F i s g R 4 s m C t i _ B m 8 x D j o g K 0 8 u J u y 7 F v 1 g D 3 m x C q l 1 L 8 _ j B - 4 n H t u 4 C - o o d o q 5 H 1 8 6 D h i x Q t y 1 H y w 5 T 9 l p P j h t D 1 y 6 F 9 l - D m p 9 M - p o H z h 6 B 1 p w C m s j U r 3 9 S 6 k v B t l 0 L 2 5 3 o B n w o C g x n E z - s Y q k q E j 1 z K 1 7 3 F q 8 t E i 9 1 C g 4 6 C w g n N z h 7 R r 1 i S 1 m 4 C y k v R 9 s g D h s m G m i p I p p 5 C o - k j B 0 2 s l D g _ 3 c j q 8 M o o r D i r - C n p 2 Y z z l D 9 z o G i t q P x 7 3 L 7 w v K 7 y l M 7 2 6 h B 1 v t L _ - h U v 5 z B 7 m 0 L w s l D l 6 l D r 7 k P w y n K 4 4 n T u 5 6 P h z 9 g B 3 y w E g - 1 x C v t s k B 8 m z R m t 1 I 3 i 1 U - j i F o 6 5 T i s 3 0 B g j 1 i B 9 g 6 C i 1 1 C p r s N 9 3 5 E 5 k y R p - s P j h u l C g 2 h D r s j 0 B 9 9 s D g w l S n 9 n C q - p I i q 6 F h k i C l r y Y u o y 5 C m 9 i B j o d 2 3 3 R 1 v z B 5 s q X v o z C p l w J m 5 p M 7 8 5 I i 1 _ M k 7 q s B 9 2 n I z j 5 E m k i - D k r z o B r t o P r k 6 F 2 v 5 c w 5 4 q B _ 1 p Y z x _ U w i h F m n x C n 9 - E x x t L w s l b 9 m l H o z 2 B 1 v k H 2 k t D r 5 - f 5 2 6 G 8 u q M k z h E m 8 m y B z 5 j 6 B z m x I k 7 8 k B y m s D 9 g 4 W u 6 5 H v y 0 G 6 8 o I g 7 1 I r s h T h w r S t y s M 7 7 u a 4 2 9 W t l o O z t 6 S w 8 h - B 3 q q G v 0 x Q m l j H h 1 h h B o u 4 D 8 w l C m z 0 p C t r 3 S z x t W y y 0 K n v x 0 E g 6 n K q 1 x p B 3 r t D 4 s 7 d - n w G h 8 n M x 3 q P o 7 j j M 4 p r B i x n L x 7 l q B 8 4 j c 9 - x D u o y B k n r C j y 4 J q q u t B 4 w m O g q 1 f i i p e j g l J g v w H l m r C 2 p k C u u h y E 7 8 h K 4 g m Y u g n _ B k 2 r E 5 6 v X 9 7 v B h 2 g P 5 r p b _ y x E & l t ; / r i n g & g t ; & l t ; / r p o l y g o n s & g t ; & l t ; / r l i s t & g t ; & l t ; b b o x & g t ; M U L T I P O I N T   ( ( - 4 5 . 7 9 0 7 9   - 2 3 . 6 5 6 9 ) ,   ( - 4 5 . 4 5 0 3 3   - 2 3 . 2 9 0 3 2 ) ) & l t ; / b b o x & g t ; & l t ; / r e n t r y v a l u e & g t ; & l t ; / r e n t r y & g t ; & l t ; r e n t r y & g t ; & l t ; r e n t r y k e y & g t ; & l t ; l a t & g t ; - 2 0 . 0 7 6 2 5 9 6 1 3 0 3 7 1 0 9 & l t ; / l a t & g t ; & l t ; l o n & g t ; - 4 9 . 9 3 1 0 6 0 7 9 1 0 1 5 6 2 5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0 5 7 1 7 1 3 1 9 5 8 6 8 1 8 & l t ; / i d & g t ; & l t ; r i n g & g t ; 4 1 7 g h 9 g v 5 C m o r C j p 3 C 5 z n E 7 2 k G w - h P u _ i H 9 y - D t z h m B - 8 h i F t p g c t _ x D i t 3 E j r 4 1 C - 5 y B r j y G w r w C 3 j o F o k h Z 7 8 9 K 8 l s M t 6 n G n 1 8 c q w d 1 p j P p - o X k 4 n D 1 o 2 L u 2 o B h 0 2 G v y n E k x i O 8 2 t g D p 2 g M n l y J 7 o z B w - 6 M 1 w j R v 4 6 C q 5 r M k 2 p o B z 2 m N o o i O 1 x 9 B - u 6 E n 4 0 J v 1 3 K h - z E o 5 m J 3 g x G k q _ B i u 9 L x s v F z _ p c n 0 m N n 6 9 G m o i K z y _ B 9 v J 4 w 7 C 9 _ 8 F 8 o t G r 0 B k 5 m E m v 0 C j 6 5 H r s 6 C w 2 y F k h i D h n 5 C z 6 9 S q v n D m _ 7 D _ 2 k E s 1 4 K z v x a 6 y y D h z v D h 6 j T v i h H 2 0 t H v v 5 I - j 3 J u s w o D v 3 w I g o 8 r H 1 i h l B 7 g - m B z s q C r 3 9 D 2 8 p R s 3 v K l k 8 O 5 6 3 B z 5 w G q r v G 9 0 x O x v 5 E y 7 x G 4 m p L u r o E q g i R w x 4 B 1 w m R n _ y i B m y i m B u y p G 4 v 8 k B 8 4 u k F u t q M g 0 g O 8 6 8 I g k r M 6 u 2 i B - k u H t p s v B 5 u 0 O 0 t _ l B q s t H k l p h C o g m D 1 q k O p y w e 7 1 _ K o t k V x 6 h L - 9 j F 4 6 l I x _ 5 v B 8 7 1 1 E r o _ S s y v f m z z W u z 6 p B w g r C o k o C k t x Q t w x t E 7 0 g f v 1 _ 7 F r k q 9 D u m j x E m l k M y 3 z o B p n 1 o F h 8 j m B 2 n v o E 7 t t b k _ 2 S 7 i m f o 2 j - S - g 2 2 B 6 9 8 0 G 5 4 o G t k s I m g 7 J x s w X k i w I 3 n 5 4 C 0 2 g K k w n 9 B x p 9 S i 0 4 E n s 8 o B z h n n D 3 i t k B - r 3 T 1 q k D o x - F l u 7 Y _ 5 6 E i - h U o i v g B r z 1 H 6 o 0 E 6 i n m B x 0 o C 9 9 _ C 6 s E o o X 1 _ L o u 9 B - t 3 o B 4 1 t E 7 6 w r B 0 2 r m C 5 3 n x B s 4 7 C g 3 v M 3 h 7 C z r 6 o B 7 5 P 8 y l 8 B x n w L k l g O n q p D q l p y B s 0 6 Q i _ 8 F 5 3 u S 2 w c x _ x E x _ k C z 8 5 G 1 h 3 E w v v D 0 h O 9 _ v D 6 m z W y 7 _ C g 9 4 D i m u L 8 z U u 6 u e 3 i _ J g q s K t - 4 L l z m a 3 6 y H 6 8 l C 3 x 9 X 6 9 h i B l n s t C 2 3 n F w 8 2 G l 1 9 H z _ r F 5 7 5 B 3 0 4 b 9 q 5 P t u z N i g q u B n 7 r 4 E g 7 m G - g x Y i o 7 D v z s N 1 u b t 3 l D p n p D t q z h B 4 o l O k r w O 5 r 2 R y w 1 T l 2 1 Z 4 9 6 F 3 r j B t g v S h i 6 C 6 j n I t x n D k l v Q 3 3 i H g y 4 G k w c p 4 v G - g i K z 3 o B 3 h g H 6 7 k e j u n E - r m C r w y E y 1 9 C 6 n m D k y z K y x R 3 B n n i W _ 9 _ C 1 4 - H 1 t l o B 7 h t f y y - B z 9 o l B l x q Y k - y d v g r Q k _ 7 E o o l P n u v V s v z Y 9 z - E 9 5 g 0 C 0 o p E z 9 v m C u 0 k D 1 t 6 n B 8 i 5 j B t 9 7 q B r j 4 D 7 5 9 D h j 2 T t 6 w B 5 p 2 K l l g g C m m 9 B z 7 l k B 1 z o D k 3 y B & l t ; / r i n g & g t ; & l t ; / r p o l y g o n s & g t ; & l t ; / r l i s t & g t ; & l t ; b b o x & g t ; M U L T I P O I N T   ( ( - 5 0 . 1 1 1 9 9   - 2 0 . 2 1 8 3 9 9 9 9 9 9 9 9 9 ) ,   ( - 4 9 . 8 0 2 5 1   - 1 9 . 9 1 6 5 4 ) ) & l t ; / b b o x & g t ; & l t ; / r e n t r y v a l u e & g t ; & l t ; / r e n t r y & g t ; & l t ; r e n t r y & g t ; & l t ; r e n t r y k e y & g t ; & l t ; l a t & g t ; - 2 1 . 6 3 9 9 8 9 8 5 2 9 0 5 2 7 3 & l t ; / l a t & g t ; & l t ; l o n & g t ; - 5 0 . 5 0 3 5 5 1 4 8 3 1 5 4 3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3 0 5 1 4 3 4 5 4 2 3 6 6 8 4 & l t ; / i d & g t ; & l t ; r i n g & g t ; r 5 h u t _ t 7 _ C 1 i 0 B o z i H 0 k 0 L s k 4 C q 4 r C - j 4 B w q 2 D k j e u j u F 5 0 q B q p 7 B 7 q p S 0 v w C p 1 2 F u n 3 B - v 9 B p 5 m M p n 1 m B v p o K 6 s z C y k s B 9 x 1 U 6 k 9 o B q 9 v B 4 i 9 B u o 6 B m w s H u _ 5 C p 8 2 C n n - I i 5 g G i g 7 H u q 1 C 5 1 x F t s 1 B v y 4 X w 4 3 N x 5 9 J l n u B 6 y _ B 3 u y C 8 o 2 C p 6 6 B o r i D 4 z 7 C l r _ n B 2 t y B m _ i S 5 y z H 7 k j H 4 n 7 B l m v L n 0 p M v g 0 B x g z L k r _ E k 8 5 B k r t O p i h D 7 s a x 1 7 E 2 g 7 C q j m 5 B 0 h g I 7 t h J n 0 1 S 3 p 6 C r t - H 8 q o Q w t y B 6 j - 4 B 7 l n I t - m f h _ 0 v B - _ 7 B w s g u E 1 g 8 N t s t V z k j j B 0 8 u P 5 4 g E k u u N k 9 n r B 2 i s C 1 7 l K r q 5 e 2 7 r Q z s s B o 0 q N m 7 h F 6 x 9 1 B - q z K y 6 6 p B s k 9 I l s n L 3 h 9 B v h h C x r g D z q z M 5 9 3 G u 5 q F q k 0 B n m k C 9 s i D v 1 9 M k 4 m K 1 m 3 B - y t Y t 2 4 Q s p t I h 2 y G q g l G 4 i q D l _ 1 O 4 v h D 8 6 q F i n x F y l x K h s y B l t 3 B z r 4 G 7 - p D p 0 h W u m - B 3 t _ D 0 h 2 C i k 0 C u t q D l u s B n 5 p h C _ n u H k i n W x o 9 C v q p K 9 6 o M 2 l 0 C 1 y 4 B 7 l 9 M 2 5 w P t t 0 B x u o K r m g D 9 o s i B p g h M _ h t I p 2 p H u 5 l W y o 0 M x p 2 C r 6 5 E _ g s F _ 5 3 M s k q C g - j S y j 5 C u 8 u C 4 r m T t n x U p m g C _ - z B 9 q w I x q v B k z o C 9 g o C 9 m u B o l _ B o r 6 C v - t C l n y J 1 0 t C v x p B 0 g 3 C 6 5 6 B i m p B 4 r 7 B u h 3 C n u 0 B r 2 z B 6 - p D n y u J v s s L k p p I q u 6 X 7 q 7 G q - 5 B 1 p U u h Y 3 4 _ B v r s L s 9 u C 5 1 1 C x j - B u 6 l C k x x B 5 x 5 F _ - q a k 4 z B x o g D w x 7 C g 7 j C j - x W w 3 U t 4 m D 5 s v Q 0 1 6 I 1 x p C 4 y 1 B 5 u n b 6 g x M s u 4 L g s 6 B u g n S s 0 7 I & l t ; / r i n g & g t ; & l t ; / r p o l y g o n s & g t ; & l t ; / r l i s t & g t ; & l t ; b b o x & g t ; M U L T I P O I N T   ( ( - 5 0 . 6 0 9 4 0 9 9 9 9 9 9 9 9   - 2 1 . 7 1 6 6 6 9 9 9 9 9 9 9 9 ) ,   ( - 5 0 . 4 4 3 2 7 9 9 9 9 9 9 9 9   - 2 1 . 6 0 4 9 9 9 9 9 9 9 9 9 9 ) ) & l t ; / b b o x & g t ; & l t ; / r e n t r y v a l u e & g t ; & l t ; / r e n t r y & g t ; & l t ; r e n t r y & g t ; & l t ; r e n t r y k e y & g t ; & l t ; l a t & g t ; - 2 1 . 9 7 4 7 6 9 5 9 2 2 8 5 1 5 6 & l t ; / l a t & g t ; & l t ; l o n & g t ; - 4 6 . 8 0 1 3 4 9 6 3 9 8 9 2 5 7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9 5 7 2 5 4 2 6 1 1 4 5 6 0 8 & l t ; / i d & g t ; & l t ; r i n g & g t ; - 8 z 1 9 9 n i 2 C p 7 c h i B _ M y C 7 8 y B 4 r B s i C k H 0 Q o J x w F - a x t E q Q l 3 E z u K 9 X j w V n m 5 B 0 0 O o 9 L 3 D 6 z T j j B v P r o J 0 w M p t I 7 5 J z B w 1 I m v H w o G x 4 G y 6 F r o J 8 8 L 9 r C l 4 t B w o G 4 m D 4 w C 0 5 C m t F n p E l i E 8 j W - 3 U 6 4 D - 8 G - 4 I m t L m n l B t B o 5 s B y h J p 0 M w l H x m E 2 9 f 8 d 8 2 C - m B 6 g C j 7 G u z B r x G t 2 B h s D 6 f k V r 3 C 5 4 G q M F 9 O z K o C q M p - E j F 1 _ E 6 - Z _ x F i I v 1 J z h 2 B x 4 B - l D q u C o 2 B 9 y E k s I g j l D y 5 2 B q 5 E y v B k Y j m B w S x x C v t n B 0 6 M m p H m L 3 U s J m c w T x a u v B 9 r B 9 h C p l B 1 5 B r q g E u h U 4 u B m r D 6 c j x D p i C _ 1 z K 1 l s J l 5 - S 1 j q E t 3 V 8 s B r _ H 6 M r - F q y B p q M 0 r B - j y J l p v H h p l B & l t ; / r i n g & g t ; & l t ; / r p o l y g o n s & g t ; & l t ; / r l i s t & g t ; & l t ; b b o x & g t ; M U L T I P O I N T   ( ( - 4 6 . 8 1 3 0 4   - 2 1 . 9 9 2 0 3 ) ,   ( - 4 6 . 7 9 3 5 4 4   - 2 1 . 9 7 2 0 5 4 9 9 9 9 9 9 9 ) ) & l t ; / b b o x & g t ; & l t ; / r e n t r y v a l u e & g t ; & l t ; / r e n t r y & g t ; & l t ; r e n t r y & g t ; & l t ; r e n t r y k e y & g t ; & l t ; l a t & g t ; - 2 3 . 1 7 0 8 5 0 7 5 3 7 8 4 1 8 & l t ; / l a t & g t ; & l t ; l o n & g t ; - 4 7 . 7 4 8 5 0 8 4 5 3 3 6 9 1 4 1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4 7 3 2 5 9 2 9 2 4 2 6 3 6 & l t ; / i d & g t ; & l t ; r i n g & g t ; l p p x 3 3 3 4 7 C w p v p B k z r i G - q u _ D v w - D t m 2 b m n - N n t h E j 0 8 w C m z s s B v w q 0 B 4 n k D 6 s s g B s g m Z o w x l B m 5 3 C y g o h B 0 5 8 G g m y O r u - P r i n M r 6 3 h B 0 x 4 D x 3 3 J 5 i 5 C i t 4 C 9 v i I q m k D t 6 1 D 1 - k D k z p D 1 2 s X 0 g h N q y r X o h s B 4 k - K t q 7 P r k u H v i - c 2 v u K j p 6 a 3 5 r g C h s z H 3 v 9 C i 1 t C i - n C 8 l i c _ 8 6 N 8 9 k V 4 q 3 I - q 6 C 4 q r K 6 t 1 b _ y 6 P y y v C 0 r 3 b x 2 h G - r g W 3 p o C 5 5 p I q g o e 0 _ p s B o 9 0 E 1 3 m K _ s - G 6 6 9 g C 0 o 4 f p 9 s C u s 3 i E s - 4 C 5 v r F q 5 - C p 2 4 j D w 5 z I v s p F 3 l 9 n B y h 8 B x y z C 0 u 5 C i s g D 3 k l G 3 n 9 B r u 1 h D p r h C y 3 i V i r _ U l 3 7 L s 2 8 O s o k u H _ w k _ B 5 w 8 r B 4 p w K r w t O j i n J s 0 u m B k w B x g w G 5 5 p J 1 7 i K - j g B l 7 5 B m 5 m 7 B o w 7 Z o n 9 B n m x B 5 3 v H 0 1 6 F x m g F k n 0 B 6 u C u h o B j s z C 2 q 5 C 5 7 t C 7 h 3 C q - _ E r y k E p w k Q o m l D k t z I 8 6 6 l B t n h B 6 5 k Y y 1 m K 7 9 8 d 7 6 p 3 B r v u D s t 2 C 8 x v j B h 5 x D 4 1 s z B q g l h B l j h C 9 2 u D s 4 w C 7 5 j - B h t 6 G n j n F 5 1 m E 7 h i D k z S 3 i k B v t v H i j h E y h 2 P r 0 V k - 6 D _ k w G h k s D u y 5 E l q - I 6 i w n B 1 8 x F r x n p B 1 0 V r q h F h 4 4 F h j j Z 2 q d h 1 o F z 8 o F j 9 - K v q _ B 1 v j a r - w D w p q F y v y C 4 s h E 8 p 1 C 6 z g L w p q C z z 3 T 4 h j N 4 r h S l - g B j y 0 O & l t ; / r i n g & g t ; & l t ; / r p o l y g o n s & g t ; & l t ; / r l i s t & g t ; & l t ; b b o x & g t ; M U L T I P O I N T   ( ( - 4 7 . 8 2 7 7 9   - 2 3 . 2 5 3 1 1 9 9 9 9 9 9 9 9 ) ,   ( - 4 7 . 6 8 4 2 2   - 2 3 . 1 2 1 5 6 9 9 9 9 9 9 9 9 ) ) & l t ; / b b o x & g t ; & l t ; / r e n t r y v a l u e & g t ; & l t ; / r e n t r y & g t ; & l t ; r e n t r y & g t ; & l t ; r e n t r y k e y & g t ; & l t ; l a t & g t ; - 2 2 . 8 6 6 8 7 0 8 8 0 1 2 6 9 5 3 & l t ; / l a t & g t ; & l t ; l o n & g t ; - 4 3 . 7 7 7 1 6 8 2 7 3 9 2 5 7 8 1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5 7 3 0 3 4 4 2 0 6 9 5 2 0 3 9 1 & l t ; / i d & g t ; & l t ; r i n g & g t ; 6 8 j n r p j 6 w C 5 S x n O x w W v 7 M i x H g 8 T s w Q o i C o s K o 9 C l s H 3 B q 9 D n L q 9 S o B m m D p v F v j O 2 0 6 C 0 4 B o h D 5 z D i U 4 E l l R z h K s x I t 0 D 5 P 7 Y j e 7 r D _ 0 C l I s p F u 1 I v Y w y D u B l w C 0 q V g l B 1 O p P r j n B i 0 D s W o D 4 M q q C j 5 D x q T 4 j C K v Y 2 p C 7 _ b s l E 7 t C 8 l I h s H z 3 C 7 q Q 4 k H h d g 0 M j v P s u Z 7 k Y 8 _ H 6 o e 2 2 F p n B 6 G _ 5 B 1 2 d m l E w u v B 5 g B i l F 0 2 F o 1 G 0 m n D j w l B 3 7 Z q j s C 3 i R w k F _ c w z P x - C - C 6 w K 1 p F 5 m g B n h H 0 5 R k g B h b i k B 2 E s s B n j B 4 4 D u M k 8 G v Q j R o T y s H m 5 C n Y t l B 9 w H k r D x p C 3 G i I 9 y E p q C q L z C B L n B z C Y B E 7 G L w X o L _ u B _ v C m d 5 J 0 F z E g C u F 3 Y 0 o I h 8 D 7 x G k r W r - E n e 8 4 I p u f h 6 B k o Q 6 v F s _ G g 6 O 4 r H o T h H w s K 3 h M _ 4 O 4 2 D z n a h g F 6 8 g B j 2 G t _ D - j X G 8 i B 1 R 1 R t d 4 I s h D 5 j O r z O n 9 F l m G l 0 G q 7 C r z H 3 C _ C h L 4 H - J 2 0 E 8 s B 5 T o o D l E s E x D d n B a n e s v P - k o C z 0 I i w I m 8 H r y L - t L _ 2 k H o 9 G o 2 K 7 1 G s 1 z G z h I z 3 F m 8 H q i L 6 o L 1 o K _ 7 L l j H p 1 M 5 u P j X 4 4 N x B 9 z O v Z 5 p P 7 4 O 2 _ O i 8 L s D v p N q x F 2 x N 9 3 H 3 Z 0 s H 6 h d r s D 8 1 D o 7 E g 0 F 0 h G w S o n P 8 y M w 3 0 C u x n B m n P u 0 G 6 v D t q I 6 j s B v t k O z w 6 J k y B - 3 W 5 C 0 X 0 X 6 F v M j x C g y d 5 3 S 4 N & l t ; / r i n g & g t ; & l t ; / r p o l y g o n s & g t ; & l t ; r p o l y g o n s & g t ; & l t ; i d & g t ; 6 5 5 7 3 0 4 8 5 0 8 1 8 7 9 3 4 7 8 & l t ; / i d & g t ; & l t ; r i n g & g t ; g j m u y - 1 3 w C x s I i b y g B m 0 0 C 5 0 I 8 x J j 9 I q t x C 3 9 D h n W k 4 D _ - O p p E 0 j F m h L r k I 9 o C v g H 2 _ F o H s u U 8 8 T & l t ; / r i n g & g t ; & l t ; / r p o l y g o n s & g t ; & l t ; / r l i s t & g t ; & l t ; b b o x & g t ; M U L T I P O I N T   ( ( - 4 3 . 7 9 7 6 0 9 9 9 9 9 9 9 9   - 2 2 . 8 7 6 0 6 9 9 9 9 9 9 9 9 ) ,   ( - 4 3 . 7 6 4 8 6 4 8 4 4   - 2 2 . 8 5 4 2 5 9 9 9 9 9 9 9 9 ) ) & l t ; / b b o x & g t ; & l t ; / r e n t r y v a l u e & g t ; & l t ; / r e n t r y & g t ; & l t ; r e n t r y & g t ; & l t ; r e n t r y k e y & g t ; & l t ; l a t & g t ; - 2 3 . 1 0 1 5 6 0 5 9 2 6 5 1 3 6 7 & l t ; / l a t & g t ; & l t ; l o n & g t ; - 4 8 . 6 2 9 5 7 0 0 0 7 3 2 4 2 1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6 3 5 6 9 6 9 1 7 9 0 5 4 2 0 & l t ; / i d & g t ; & l t ; r i n g & g t ; 5 5 9 8 m 2 t t _ C w q 7 V v t u z C 8 t s - F 1 g y u I q w j 8 H 5 2 l 1 C 7 y u Z 0 _ n d 7 5 u z C y k 1 3 C j h _ f m 8 - V 1 n 9 _ B z w x x F p n h O u j l F j l 4 B k j 4 b 7 h 1 K j x 3 K 5 m g D q y g D l m i I v n 5 L t r - E s - s C t z i t B 2 v l K r o 0 E n t Y 3 5 r N s s f 1 s 7 D h 4 o Z v m k y D 8 8 p z C x y g N 7 z t C i 3 x C i x j G u t h B t - 9 F l z 6 S p 9 g H s h 1 S 1 k m h B v 9 5 v D r v 8 X g 8 w B l g 9 D l 4 j E o i z y B 6 2 o d 0 k t H 3 y s F 8 2 3 N 6 9 g W j y 4 E 0 u r C _ 3 3 E _ 0 8 G 1 n 5 I h 9 1 L l w 7 G _ j x B z v 9 D 8 p r C 9 4 1 C 7 6 g 3 B 1 - z G u h t H j h - D m t l C l l s G 2 w t J j t h L 7 4 u M h 5 h B v u n 8 B p x l E q 6 8 K - - a z s h H 1 5 r 4 B 2 l g X 7 l q x E v 0 z n o B r 1 s v F k l 1 q C l 3 0 K j i g g G v w m D 4 s y d 5 j 4 u B 3 k o 7 D 4 q q n B x y 8 9 B p 3 8 T w w t O 2 i y F x r _ H 5 7 g f h 1 s E v 7 p I u 9 8 H h 6 i C - _ W y w k l B 8 g t B _ v 9 E q 0 v Q l i w G r g k D y - w O p u z i B z i w B 3 5 v X 0 t 4 F h 3 j h C u h l K i u u E t 1 r D q p 1 K 3 m h B s z q D x r 6 B y y n o B 5 q z F j 8 0 L 7 9 r D 4 6 - D p t 0 h C 5 x w H q q 3 Z g x j N n k t E k y w D i v 9 E r i 4 H 9 x i N n s i M u o j D m 8 2 I s 0 3 J 0 p 4 O 7 4 8 B t 1 - e w n w E h s h C p 9 q H y g 3 E w o v G i l x R g 5 h D 3 5 8 B y 4 8 C s _ v L 6 y p H h n z O h m 9 B 4 5 T 7 z v D - v 4 I v 7 4 m B x 3 m K w t 5 5 F 6 0 i n B t s _ n D 4 1 4 Q t r q p D 3 y _ O _ 9 h S h 1 3 V 9 i z O t v y B x m 6 B s _ J 8 w y E u v p H 7 s 2 B l 6 s I x w y B t 7 z E j w m T o 4 i G _ 9 L x 9 y B 5 0 j K p h _ X v s 2 B w q _ N s i o N s 0 v C 6 1 8 I - - m E _ 3 k S y p q S h 2 w J 1 q 2 m C y 8 u G r n r S 6 - z F v j 2 B - o k B h p 6 C 7 4 J l y 4 S - w 0 D 9 w w F p 5 K 2 u g P h 8 p D 2 x q D _ q k G 0 y 5 D n q u F n l 8 U i 6 l E q 8 8 Z o m m C 9 6 p D w 6 N m u I 6 s x H 4 7 G t t P n s x N y 0 F 4 t t u C 6 g Z p o g F j p z t B j g 7 N k 8 9 D - w z g C v w k J 9 w _ L q k u E l 9 u c x 1 6 4 B - 5 - G 9 x o E s 1 m a _ z 2 N 0 7 5 1 B 7 n I w z u B 0 2 Z q 3 I s 7 i B g 1 n B m g L r _ m C o 7 1 O r 3 0 h B k g 1 2 C w g 7 L 7 g l D 8 m w r B p u u j b 9 _ y z G l j i B n l 1 K y 1 _ O 4 k 5 j B j n g z B o h 3 _ B x g n _ C 4 w 1 d - k y B 2 h _ j D z t p h D m 9 r d m k g K s 6 4 I 1 t y E n 0 p B s o h a r v 4 P - z j C n x 7 J 6 p r H o s 8 E p 1 q G 1 n 6 N u q 4 x B n v q G - n l B v 3 8 C 8 m k Y 7 y k M 2 w _ B o t 6 C k x 9 D 1 9 j G r y u B t p x P x w 1 l D u h l I _ s s G o j 3 C - j 2 D - _ k T o g r T 8 t m M t 7 2 8 M q u 2 w B h p r g D t r 6 D h l 6 C n 9 7 r C 9 1 g c 6 y w E n r m 5 D 0 v x 9 B l 0 i u B i _ _ v F i 3 s H t s y h Q 0 m 6 Y g 8 8 k B m u h C l v j G 9 t y E 7 t j B 5 5 w B g - - h E i - n K g s 8 C t l j B s n y C x h i D 1 m w 4 C 1 g M r 6 8 E l n i L _ q u F z o s P 2 r _ x H h 6 o a o r 6 J 3 i r C z i n H o _ v W 3 w u D 4 u y F o 3 q J k 7 6 D _ _ p F 1 j v K g u s B v 9 t Y 2 o l S z 8 1 H t 0 m C x 7 l O z 8 r K 0 v j N 9 g p V w k g S 2 r z r C l x - D r 5 h E o x 6 D h q 2 H _ x i E y r s B 2 w i H - u 8 I 8 v i C q x Y l 0 0 D - 4 x Z u 7 7 E u r x Q h 9 2 Q o 2 m G w n l C j y z j B w - q B 1 j t B 0 i W z j V x 9 t M l z i t C q K 6 z v K m - 5 C h q n I r k y N s r _ B w m o Q i x l I n l 5 C 2 3 W q 1 D t 0 y F 2 9 h F r 5 l E q 9 2 V 7 k 9 E h v _ j D z t v E 3 p 8 U _ z p I x 2 s 4 B 9 h 0 p B 3 s t 2 C n u 3 H 1 x p 3 D s w 6 1 B x h o E k 3 j T w t r p B 0 q l u C 2 t z D y v 8 I 3 p o U i w z I n k l R 7 2 s c t z w E i h s o C 5 1 x 0 E 1 _ n - F k x s e 5 j u k B 4 8 q k B x 2 n S u r - D j s q v B k o 5 H p 3 o Y q 4 8 k B - h w s H s i 6 5 E n g z u E 3 m 1 m M o 8 h 2 T 1 v - j B k v z w B 5 7 j h D x m 0 i B z u n h B k t - M 6 i r q E 5 5 8 u B x z 3 T m o 8 U & l t ; / r i n g & g t ; & l t ; / r p o l y g o n s & g t ; & l t ; / r l i s t & g t ; & l t ; b b o x & g t ; M U L T I P O I N T   ( ( - 4 8 . 8 5 5 4 6 6 9 9 9 9 9 9 9   - 2 3 . 3 4 0 5 8 9 9 9 9 9 9 9 9 ) ,   ( - 4 8 . 4 2 8 4 1 9 9 9 9 9 9 9 9   - 2 2 . 9 4 2 9 8 9 9 9 9 9 9 9 9 ) ) & l t ; / b b o x & g t ; & l t ; / r e n t r y v a l u e & g t ; & l t ; / r e n t r y & g t ; & l t ; r e n t r y & g t ; & l t ; r e n t r y k e y & g t ; & l t ; l a t & g t ; - 2 3 . 9 6 8 1 3 0 1 1 1 6 9 4 3 3 6 & l t ; / l a t & g t ; & l t ; l o n & g t ; - 4 6 . 3 8 1 4 5 8 2 8 2 4 7 0 7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3 9 9 2 0 4 1 9 4 4 1 8 6 9 4 & l t ; / i d & g t ; & l t ; r i n g & g t ; l 2 5 7 k 7 j i 6 C w f s 2 M _ k B u H 6 R r 8 t C i i Y i 2 H s h O 5 s J g o N 3 T - 3 g B 2 5 7 B q r W q q c z s X g 3 J 5 2 B u v v B h l w B t 1 b q q B u w H m h D 0 7 E 6 1 K 1 l C q y B 8 o V y J 5 m s D l 2 V 8 J 3 T 5 t I r v C m 1 E 1 m R r I g w T _ 5 o B r m T 4 1 V g s U x B n 5 X r m T _ G r m T w g E _ 5 D u M k p C t x N 2 n C 1 y R n k Q m 1 K q B o 1 F 0 E i x p B 9 X j k M i u M m j E g O 9 G h O q 5 C _ y 7 P q B - s B 6 j C 5 C 0 9 D 0 x K 5 m H k o R r m I 9 y E h 4 M k w E r 2 J z E p y J l k I w K r v H 6 u J h J _ w L i h K 3 4 S t 4 B - n C o - K i 9 F t o C l J m p J m t E v i G 3 0 F m 9 J m 9 J o 9 G n y G i k F 5 9 E m y S p 7 F y B 8 r S u w a _ q G w 1 C 4 C i N - H y G 4 U l 7 a 2 9 E z G x J 3 9 E 8 s G x 3 E j k F 9 s G i 7 B - H 3 O g j C p 1 D y j H j 8 G 2 i Q 4 l G 3 w I w G 5 H 0 Q u B 8 B j C h E 5 C h E m B z B b y C t C l I - F - B i J o W h M s K m L 4 F q D r E p E k F j E q E 2 w F p E q L - k B _ h D q F i P 5 U n n C m i C _ 5 B q h B o h B i l C n K r g B 0 I 8 L g - B _ i F 0 j F w v H 6 q B s p F r g B m C p p C _ j L y p D q j R x M y K 1 e 2 D i T 4 5 E j l H q I l 9 C N k - M w u J k i m B z 9 C g C g u W r u C n g l K & l t ; / r i n g & g t ; & l t ; / r p o l y g o n s & g t ; & l t ; / r l i s t & g t ; & l t ; b b o x & g t ; M U L T I P O I N T   ( ( - 4 6 . 3 9 6 6 3 9   - 2 3 . 9 7 7 0 6 9 9 9 9 9 9 9 9 ) ,   ( - 4 6 . 3 8 0 2 9   - 2 3 . 9 6 2 0 2 ) ) & l t ; / b b o x & g t ; & l t ; / r e n t r y v a l u e & g t ; & l t ; / r e n t r y & g t ; & l t ; r e n t r y & g t ; & l t ; r e n t r y k e y & g t ; & l t ; l a t & g t ; - 2 3 . 2 1 2 8 9 0 6 2 5 & l t ; / l a t & g t ; & l t ; l o n & g t ; - 4 6 . 8 3 9 7 9 0 3 4 4 2 3 8 2 8 1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8 4 9 3 7 7 2 9 6 0 5 6 4 4 & l t ; / i d & g t ; & l t ; r i n g & g t ; 9 i - x p 9 g n 5 C t z L 7 Q g T s r D C _ 6 Q & l t ; / r i n g & g t ; & l t ; / r p o l y g o n s & g t ; & l t ; r p o l y g o n s & g t ; & l t ; i d & g t ; 6 4 6 1 0 8 4 9 3 7 7 2 9 6 0 5 6 4 5 & l t ; / i d & g t ; & l t ; r i n g & g t ; j 8 2 7 r n y p 5 C w g M z o I z h E p v F 2 T k k D 3 o B 3 l Q p _ Y y o C - W 0 M t _ G t - F t k D F m B s k C 6 s C 9 D 2 4 M w 4 F t 4 D p 4 R 8 G s p N v n C n 8 U r t E 2 o f 4 r N m r C j c v q T o _ X s 0 C m j I p L p F n D h p B 6 C V k B l G U j E m F n C j Q s Y G 7 x G k k C p 8 I u a M D M C H s H w C 9 S S S 6 W l G 5 T 3 H 7 i B 8 x B 4 k B z M u O i 9 C 5 0 h B k 4 F j 6 H p y J 6 s e 7 B m B q p N q R 9 1 C 0 j C n L q F w v F 8 g B 2 2 M w y D - l C 8 x D 0 G q J n w B 9 O l 2 D h w B s 4 B m q C u Q k r B 5 3 C m 5 F r P 9 t B w 5 B g n B 9 t D x w Q i p N p 3 W 6 N 5 o a 6 k H 9 D t D y C w J 5 u B 5 u B n x I i p I q i f i B u 9 B 8 3 N t h Y k 0 K z n I 2 p H s j D z 8 B s Z i G u U s w C 6 D w 0 E - 0 K t U o S 1 Y 6 i I j u C p s D s n G 6 d k x C h 8 C 6 7 U i j L o z P w 1 D z s L q r H z 0 B p N 7 U s t q B p Q s l C v p C l h C 2 t C 5 z B r j C i j D u t D s j D s x G n 0 B m R _ 7 h O k P n v F 7 o D k o C t z D l T - _ C 9 6 m B i T o h H 1 z c w w I l 4 H 8 r B k p m B m o E 6 9 B o h D p V x f k 3 f y F 3 p V p w D o 3 2 B w i P x x a k 5 C 5 E v z O 9 9 s C 3 g O 2 j b l w R r E 5 a - h S z 8 E r 3 v C 7 k K k _ O t j j B p x J y 4 I 1 j E w l D r u o B D p x B v x B p 7 C s w V 8 8 b _ O j 7 F m D n 0 C r 4 W q 6 I x Z 6 2 D j H r Q 2 q E 0 y d u h F Q 4 n H _ g Z & l t ; / r i n g & g t ; & l t ; / r p o l y g o n s & g t ; & l t ; / r l i s t & g t ; & l t ; b b o x & g t ; M U L T I P O I N T   ( ( - 4 6 . 8 5 1 2 6 5   - 2 3 . 2 2 1 0 3 ) ,   ( - 4 6 . 8 2 5 8 1   - 2 3 . 2 0 3 2 9 ) ) & l t ; / b b o x & g t ; & l t ; / r e n t r y v a l u e & g t ; & l t ; / r e n t r y & g t ; & l t ; r e n t r y & g t ; & l t ; r e n t r y k e y & g t ; & l t ; l a t & g t ; - 2 1 . 6 9 9 0 1 0 8 4 8 9 9 9 0 2 3 & l t ; / l a t & g t ; & l t ; l o n & g t ; - 4 2 . 0 7 2 0 4 8 1 8 7 2 5 5 8 5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4 2 4 8 6 8 6 7 4 1 0 9 5 6 & l t ; / i d & g t ; & l t ; r i n g & g t ; h 5 l r 5 s w x q C x v q B w u _ B x q h F h s 8 B x g r C 1 g w D v o u E - n y S 4 5 7 H 7 u H s g h Q 6 6 0 C y z 8 B r h 5 C k h f 9 l h B t 9 Z p z t B x u w K p v s B _ n W 4 2 x C 2 x 3 S w 5 o B 9 w 0 E s h 4 G p - u F u i X h 3 6 C p i s J x q w E 7 2 i E 8 o 6 E 7 s p C h 1 r B 2 l h B 7 8 3 a 3 7 _ B s m 6 J g _ j B o z z E t 3 5 D z 2 w C t 4 1 C p 1 9 B 8 y i L 3 5 f t o 5 I g i H 7 1 r C j g g G - 0 3 B 7 u 1 C p t t B t m d q j _ F k t x O 7 2 w F 0 y J p 7 l C o h z D v u y C o i X v i 0 B v j n B h - t D q q g O 3 6 b v k a n i Z k n z E m 4 F - j d 9 r 8 B y 8 l K 3 h x C 0 x t V v 0 o J y x m J l l 0 C 0 i i C j x 5 B g o z C l n n K p 8 j D t g 6 U 9 k z I y - _ F t y k C 3 5 p E v w 4 E 8 j j B k 6 2 F 8 s 5 J i s z G 2 3 6 I 9 2 2 P m m t E 3 0 k L v 6 w C 8 t c z x q C l 8 R u 4 o B 9 8 4 E 7 m l C s l 6 E o - s C 9 5 3 C 3 q l D t v 9 E 5 1 W n 8 l F u x H 5 - x C 2 h 2 C t 6 f m s x C q u z C n i x M s 0 l C l u 5 I y 2 p a m 9 7 V g k X 7 j u B 7 9 M q 0 r C 0 9 p C m w s B q p l C n l 9 a w g Z v z w B 7 8 I p 6 r C p y h E 8 g g B _ r b 6 q e i 6 0 C r n F g u - J 2 1 I v 7 - B m u z C 3 _ _ P 2 0 6 G 7 i j C 6 k x Q 2 t - C z z 6 E q v v C w 3 8 B 7 - U - g v F s 7 r C p 0 w B 1 u k H 6 v t J _ x s E i n t E m 7 K 0 l u C z - s F 1 i v C _ - q t B q p y F o 3 v F 4 x 7 C i j p D i 7 W n s w R 8 j 1 Z k 2 3 E r 4 9 B o j t D 7 o w B o r d 5 7 U z j 8 B z k g D w m r E o k g F i z o B - j 4 B o r _ B t - c 0 g t C w 8 2 C z q l J 4 y y H r o q D m 1 l H g 5 5 E y 0 s J t 3 1 c h n 8 G 3 o s J 4 q 5 D z t m C n v p E _ 7 0 B 9 q 4 F p s p B u y p N m 4 y F q r t B 5 g z I m t x E 0 z 8 K z y z P 7 - w C l l o J r g 5 Z i j k O 9 y t h B 1 4 N 0 t r F l 4 v G 6 r u C 7 t _ p U t m 4 1 z E l 4 1 s G l u h S t 3 3 g B v m 9 q B l v 5 X g w r x Z x i - g D j w s N - k u 2 B z 9 o K l 0 0 0 D _ q z y C j i h D 5 0 k q B q j k Q z 7 6 n C z 9 3 s F t s 8 J r 2 m E i j o F v 8 8 S y s 9 B o n v F m g s H i n - H t x t c s 0 j Z 9 h h z B t 2 _ 2 K 9 p m L 3 o m Z 0 t 7 O r 9 2 z B 5 2 k E _ u 0 K y x 2 a 6 7 2 e t s u W 2 w t u C - k 4 N v x 3 E n v - r E - s 0 h B w p t a t t 6 y E _ o 8 Q 2 8 8 M l p - J 3 _ 5 q D 1 q q J h 6 g T v y h F g g 4 D n - o E i x F m r 8 L t 1 l Q 6 h m J w t x k B y w y 6 E j q i 9 B _ m 0 U 7 8 g Q 8 w 0 Y n s v w C k t v s E 8 u x h s G y 4 w p G y 8 x 2 Z n 7 r o i C s h p G 0 _ v C 7 n x C 7 1 1 C r - h C g 2 k B 7 u s C & l t ; / r i n g & g t ; & l t ; / r p o l y g o n s & g t ; & l t ; / r l i s t & g t ; & l t ; b b o x & g t ; M U L T I P O I N T   ( ( - 4 2 . 2 3 7 8 5   - 2 1 . 8 6 1 2 ) ,   ( - 4 1 . 9 3 7 9 1 9 9 9 9 9 9 9 9   - 2 1 . 5 9 7 4 9 ) ) & l t ; / b b o x & g t ; & l t ; / r e n t r y v a l u e & g t ; & l t ; / r e n t r y & g t ; & l t ; r e n t r y & g t ; & l t ; r e n t r y k e y & g t ; & l t ; l a t & g t ; - 2 0 . 5 1 6 3 1 9 2 7 4 9 0 2 3 4 4 & l t ; / l a t & g t ; & l t ; l o n & g t ; - 5 0 . 3 5 5 2 5 1 3 1 2 2 5 5 8 5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0 7 7 6 8 3 4 4 5 8 5 8 3 1 6 & l t ; / i d & g t ; & l t ; r i n g & g t ; j o u g l 9 0 r 7 C z - 2 t B 1 3 k w D x 5 l E 3 7 j M 6 l i C s y h D u 0 5 B 3 r 6 E t k l i C 3 2 k Y g 1 w E 3 9 2 G 4 u z W t k 2 L g _ y M z w 8 C m z 1 0 D 0 j h Z j 0 j M 8 0 i C 9 n 9 3 B - 6 w M l j y Q 6 4 7 J j q m C 6 1 7 N p 7 t J 3 0 q b p 8 i W y r - B g 8 q D h 5 z E j 2 n J j 9 d r 7 o D n t 7 G k m x Y v k 1 Z t g _ o B r q 1 B l l g O m z 3 F m w u D o 8 8 k B s 5 w J - y 7 C q z k C 6 7 5 G - 4 2 U 1 q 4 I i l p D p 8 8 G w s 7 _ H 3 j 5 s D v h q h K z - y p F w n m 4 B x 0 u B g 1 4 z E 3 l 5 J o y - C y _ t B i 1 7 P 3 y 9 I 2 h - K 0 1 n C u i 3 C 8 g p C 2 h t W s i x V w p x H g j x G s v 3 C p s r D y 1 m D u v n B s 5 u M l j _ L 1 _ S 8 j _ C 8 - g K p 3 i C q v 6 N 5 x g a y q s D 2 g 8 c 6 l 5 E q q 5 C _ y j T i r Y t w z B 7 5 t F u m s L 5 j i E h q 5 K y m x 0 B n v t B 1 l u C _ 4 7 D y t 8 I x g 1 G r w x U v 3 v G 9 1 9 Q p 1 q v B k v j Q n - 0 H p n 4 W q z 4 R k s h y B g 0 k B - m o E l u o B z u 9 D t h v G 6 9 q G 2 6 w F 9 r i j B 6 j j F 4 p g E 4 l 6 E 8 p t J 8 g 2 K 5 x 4 F s p h W 9 j o Q 0 4 7 I u j n I j - h D 0 4 3 E n y n o B w m i Q v m k F m m w R 7 m j G k 3 g F v o 9 X z 9 d - v q G 5 9 e i j W 6 3 6 H j j V 4 7 - B o k 2 Q z 8 w K _ 9 4 D g p w F 5 h 0 D 7 h 5 I m h x N r q u X 1 6 n Q i g _ M v 7 _ G l 8 y B w r u C j 5 x H - u 2 t B 1 i 3 G 7 - 1 M l i 0 U y 4 5 E - 8 z H y 2 l t B k w 4 C 1 k 7 C r t _ F m 6 r C m s q o B 7 g r J 6 q z g B o 3 t J 2 v w H r p n o B l _ w g B j s 4 B h h 8 B 4 n 3 6 B & l t ; / r i n g & g t ; & l t ; / r p o l y g o n s & g t ; & l t ; / r l i s t & g t ; & l t ; b b o x & g t ; M U L T I P O I N T   ( ( - 5 0 . 4 5 9 3 2   - 2 0 . 5 8 5 8 9 9 9 9 9 9 9 9 9 ) ,   ( - 5 0 . 2 7 1 1   - 2 0 . 4 6 1 1 7 9 9 9 9 9 9 9 9 ) ) & l t ; / b b o x & g t ; & l t ; / r e n t r y v a l u e & g t ; & l t ; / r e n t r y & g t ; & l t ; r e n t r y & g t ; & l t ; r e n t r y k e y & g t ; & l t ; l a t & g t ; - 2 1 . 8 8 7 1 9 9 4 0 1 8 5 5 4 6 9 & l t ; / l a t & g t ; & l t ; l o n & g t ; - 4 2 . 1 2 0 9 1 0 6 4 4 5 3 1 2 5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4 6 8 8 4 8 9 7 1 4 4 8 4 4 & l t ; / i d & g t ; & l t ; r i n g & g t ; m p 6 x y 8 - 8 q C t k r J 5 y k k B l 6 _ B 1 g d 4 z n G y l 2 H t p h m B g 5 r F y 1 7 F y l 4 G 8 9 1 B _ i y K p 7 h C s 8 m J o r u C m 2 - G r j v Q 0 l i B 1 5 k I h n y E 6 8 0 X m o 1 F s - o F x 7 g j B 6 p s I _ k 4 C 9 2 s B i z j r B z s 3 Z 7 q g C u o u b s j g B 9 p 1 C 5 l j F 9 _ u B - q x E q l 6 D 7 h j Q m l t G k 0 3 E t s r H l z - D s i 4 C w 2 x O z q w E 2 g i i B 2 x _ B - z k C 7 s q 6 B l v o L z v 6 C z 3 I u r p S t t e 9 u 2 B p 9 m T 8 6 h F 2 i o E n z v E 5 p r d 6 g 4 I t z L n w c 2 j 0 V p u z I 0 v O 4 6 l J 8 m _ F w 8 2 N r m - H k w g I y s p D o 1 n X n w 2 L 2 s 7 G z z s b q s - F p 8 x F m h t L 6 0 I n z i B 7 9 1 G m j f 8 k 1 F i m x E w t r Z 8 n m J o r w G j x 1 I x 7 t D 7 i n B 8 y 9 H k 7 t Q 2 j g C 7 4 q B s i _ B _ 6 g F 1 h P i z r F z q 5 V g j n g B y 7 3 W n 0 v w D 8 2 7 T _ j y I w k 2 K 1 8 s 1 B - 4 2 H l _ - C 0 g 0 j C 6 r 4 C z r 1 4 B k g 7 H l - n J m k q H k 7 o H k x I _ m 2 K z t _ G 4 u 5 O h l u H 0 7 0 B _ g - N 9 6 6 S i 9 j C z 8 9 J m l 7 N r 1 r B m 3 q H 3 j r Q i 0 p B m n k H v 5 a g 7 h M s 5 x 1 G 9 x 1 C l 8 z D t 5 v V 0 4 r S 9 p w I x m 9 y C s h m i B 3 k 9 F 6 t b - v j F 9 _ r h B 5 p m h B 9 6 4 M h q s G g p f h 0 5 I 5 h r Q 6 3 t L p _ v 3 B z 1 w K p 8 2 B p 7 - F p r s V 2 1 3 B 5 - n 8 C s 1 t G h n n V 3 t 8 - B x t w U m 7 0 B x v o D g h x B p 7 2 a z y e 8 _ x F - 2 2 Y m 4 v G 0 o q F 2 4 N _ y t h B j j k O s g 5 Z x 0 m J v m w C 0 y z P 8 _ 6 K n t x E r p y I q 4 s B u y x F v y p N l 6 o B 8 q 4 F u n 0 B j u o E 9 2 r C i 7 4 D 4 o s J i i k F 7 - m F g i h O y j r J g 2 4 E n 1 l H 5 5 p D 4 m x H n 6 j J x 8 2 C 8 n s C u - c g 1 9 B 7 u 3 B h z o B w g - E x m r E 0 k g D 3 t 7 B 9 u U g 8 c 6 o w B 4 l s D s 4 9 B s z 2 E 8 y y Z r p u R h 7 W h j p D 4 2 6 C n 3 v F p p y F 9 - q t B 0 i v C v 6 r F z l u C _ x K j n t E u w r E 7 v t J 2 u k H q 0 w B t 7 r C z 7 t F - y U w h 8 B y o w C v w 5 E 3 t - C 6 j v Q 3 r i C _ q 5 G 7 _ 8 P u 0 y C u 7 - B u t I w 7 9 J k k F i g 0 C q 7 d m 9 a 7 g g B l y g E o 6 r C v 0 I w z w B x g Z o l 9 a 6 x k C n w s B s l p C r 0 r C 3 z M 3 w t B h k X u y 5 V y k n a 5 _ 3 I t 0 l C m i x M y 0 y C m t r H 2 2 t H t x H 7 3 k F 6 1 W u v 9 E 4 q l D i t n B o s O o 5 g B o 0 v C 5 t r E s g j B _ v o D r m 6 B n w m E 5 x a r u 2 C j h s K k 0 p B 0 m L x 3 0 P m o 5 I j s z G 8 6 3 J j 6 2 F 7 j j B z t 3 E z 4 o E h 7 j C y 4 9 F h 2 x I u g 6 U q 8 j D h 0 l K o u y C 3 7 4 B z i i C p r z C i h l J 7 j n J 0 n r V r o w C y p k K _ r 8 B g k d u x F 8 k y E j 0 Y j 2 Z 7 r b r q g O t h t D 7 x m B j u z B 4 0 W 7 0 x C g j y D o 7 l C z y J 6 2 w F j t x O p j _ F 5 1 d t g u B 6 u 1 C _ 0 3 B - 4 _ F 6 1 r C - h H h 5 3 I 7 p f 7 y i L l - 8 B p _ 0 C n 9 v C p 4 4 D p z z E g v k B t m 6 J r l _ B 8 8 3 a u 1 g B t i r B 8 s p C 9 o 6 E n 3 j E y q w E q i s J l 8 5 C _ 0 W 9 5 t F 8 3 2 G _ w 0 E w n o B 1 x 3 S o 9 w C 2 6 V o v s B w u w K o z t B s 9 Z p 2 h B j h f 3 m 4 C x z 8 B 6 t J w 7 k B s g - P 8 u H 5 5 7 H j j w S w o u E 5 i v D y g r C i s 8 B 1 m g F x u _ B l 9 p B 8 u s C h 2 k B s - h C 3 7 0 C 8 n x C s l v C y y p B p 4 _ C q s 8 C n w 0 C 5 h z C x 2 x C q _ g H t 7 4 B z q k B w s Y u z y E y _ z G w s v B 8 i u D _ u g c h v n D r 0 3 F - g F 0 y _ C 9 k 1 C j g j L k t H 2 r r B x l J 3 r z d s o - Q w 5 h C 6 9 g B x z 4 I r _ q G q u k N z i I v g y I v w 2 D y v 6 C 2 w _ G Y p t U m n 1 C k 0 v D m 2 5 H p o n F 4 g 3 G 7 0 3 F u j p B x t w E g 3 x G t 6 i O q s p E _ n r Q w t h E i k _ C v g h B u 7 t F i 7 x Q l 2 r M 2 _ v E i y w H k w t C g p h I s g 7 G u 8 o I m u x B i 3 5 D q y f 0 1 2 X g j p J 8 y j D 0 l G z y k B 5 g 8 C t 6 g B x k r E 8 8 P 0 - q C _ r 9 B w 1 r L r y Y w 9 j C s h m F 9 y o G 3 j 0 N 9 y l 7 B 5 g u d m 7 t K z 4 7 q B 4 r v g B s o s C 7 o 6 B y r 0 M 5 o h P 4 y y M t 0 O 3 k n C j p i B v t P h 2 _ C m y m B 0 u w C _ 5 q M z g l U r 8 5 q B n o i j B 6 o o s B o 0 t C h 2 4 X o 3 j B h _ m E 4 q X n _ r B u _ o C 3 g x B 8 4 H z 1 g M 7 r q F 8 l _ C r 9 S 6 5 m S p 8 4 P h 6 z j B 0 k 8 B y 7 r g E 0 1 i B 6 _ k z B i p 2 L - 9 k H - s 1 J m 9 1 X z p q X o m 7 P 2 j s C s x r P j 4 4 K w 5 g F g q 6 F l 7 z H k - 6 D x 7 j W g 2 q T q - p D r i l C n _ x J u o 1 H t n 5 I - q 1 B 1 2 x x C v 3 N x u 9 U 9 q s w C o j 4 H p 8 l B g n 8 F 2 q 3 t D 3 4 u S 5 7 _ G 8 v q J i n r T i n y C n 9 5 G 5 l x g B 2 2 q L & l t ; / r i n g & g t ; & l t ; / r p o l y g o n s & g t ; & l t ; r p o l y g o n s & g t ; & l t ; i d & g t ; 6 5 0 9 7 4 6 8 8 4 8 9 7 1 4 4 8 4 4 & l t ; / i d & g t ; & l t ; r i n g & g t ; k i - x 6 5 9 7 q C k o 0 I u 4 0 E o 0 f w 7 2 E h i x S v x j E - r 9 D 9 m v F w w l R 1 h m Y p h o Q 8 0 8 E 7 k s C 3 u u D y v u G - w g I 5 4 y F z t g E 3 y l B j s g F 3 0 a k o v C q 1 - D & l t ; / r i n g & g t ; & l t ; / r p o l y g o n s & g t ; & l t ; / r l i s t & g t ; & l t ; b b o x & g t ; M U L T I P O I N T   ( ( - 4 2 . 2 4 2 3 0 9 9 9 9 9 9 9 9   - 2 2 . 0 2 5 2 9 9 9 9 9 9 9 9 9 ) ,   ( - 4 1 . 9 3 0 9 7   - 2 1 . 7 2 9 0 7 9 9 9 9 9 9 9 9 ) ) & l t ; / b b o x & g t ; & l t ; / r e n t r y v a l u e & g t ; & l t ; / r e n t r y & g t ; & l t ; r e n t r y & g t ; & l t ; r e n t r y k e y & g t ; & l t ; l a t & g t ; - 2 2 . 1 9 0 0 9 9 7 1 6 1 8 6 5 2 3 & l t ; / l a t & g t ; & l t ; l o n & g t ; - 4 1 . 6 5 6 3 6 0 6 2 6 2 2 0 7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7 0 6 2 6 6 8 7 8 2 7 9 8 0 & l t ; / i d & g t ; & l t ; r i n g & g t ; j y 0 8 5 s t v q C k t 6 7 I q 3 q y K _ v v i X w 3 n 5 o B 9 t 7 q m B 2 o r 9 Y y v - q C j 5 r B i h 1 Q j 0 S g p u B w t 0 G 1 m 9 Y 2 n 9 R o y m C t 1 u H x p 7 F k - s d q j - J 6 o l n D 6 t k B v 5 r e 4 3 7 7 B r 6 k G g 6 7 N 2 v y D 9 4 z T o v - - C p z q D r m 5 D m m z B h t m P - 3 s O 9 - 7 H 1 5 4 m B l 0 4 L 8 r 9 M s - _ g F s n o l D - t y o D h o u r D r l x q r E p 1 y 5 g B p r q 1 5 B q 0 u v F z l S k 9 6 6 B _ 8 g S i m p i H 6 k 1 8 n B v t o o z B 1 l 9 2 2 B 1 k o u X o _ z H j o 9 C 1 0 5 C 9 o 2 D 1 v s H g - m D v m l C p r x I v k n H j 3 s M 8 2 n X 9 g 3 B r q 5 F 2 z w J o 0 h B y 5 l C 9 h 3 4 B q u k I 8 3 9 G r m p T i _ h C & l t ; / r i n g & g t ; & l t ; / r p o l y g o n s & g t ; & l t ; / r l i s t & g t ; & l t ; b b o x & g t ; M U L T I P O I N T   ( ( - 4 1 . 7 7 1 8 2   - 2 2 . 3 0 0 1 8 ) ,   ( - 4 1 . 5 3 4 6 1   - 2 2 . 1 0 9 1 3 9 9 9 9 9 9 9 9 ) ) & l t ; / b b o x & g t ; & l t ; / r e n t r y v a l u e & g t ; & l t ; / r e n t r y & g t ; & l t ; r e n t r y & g t ; & l t ; r e n t r y k e y & g t ; & l t ; l a t & g t ; - 2 3 . 1 5 3 0 3 0 3 9 5 5 0 7 8 1 2 & l t ; / l a t & g t ; & l t ; l o n & g t ; - 4 7 . 0 5 5 2 5 9 7 0 4 5 8 9 8 4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8 2 3 9 5 7 4 6 5 0 0 6 2 1 & l t ; / i d & g t ; & l t ; r i n g & g t ; n 0 o g 2 7 h 8 5 C u g z F - m r P h n 0 C s q 5 O 2 0 k l C w p _ H 0 g 3 n B s m 5 w C v 3 V x 7 m B 3 o y Q s 8 3 w C 0 r p O 5 w u L r k 8 X q 0 p C n t m H 3 2 7 D t 3 r L t 7 - C p u h _ C w v _ D 5 - b 1 s z D 1 k o S g 8 2 N 0 s s K y 6 g R i q g F 4 3 t L x i r p B y h j V v n m Q _ j k Q k w q X 0 m r B l l y S o 4 u T 7 9 5 l C 0 4 s M j v l E m z v H _ h w J 5 u 5 N 2 3 9 E u l 2 D l s v Q i n i i C h 2 B n 5 1 I h i l v B w j 3 F s n 9 H z 9 i F 0 g k E l 3 r B _ 7 v Q q l z S 5 6 z C i q 5 F 6 6 w f 9 p 4 m B j 1 _ B k p 1 K k 1 _ C v 4 r C w 0 k T u z m C n q 7 F h s v E l s 6 C t n x B u i 4 B t 1 x n B w n g I k r 9 C v z v D 3 7 g B 3 y j O h _ i M 7 y - K 5 w m T l x 1 g J 1 o w G 1 - k H o - 8 N s y o X i p 5 C x v 2 C z v c v i 5 D q h c l x i C 1 w k J q x 2 L k w z 7 C u h n D s k _ C k y 0 R 0 o k I t 9 y F 3 y j a l 1 1 K k g n I h j k E q 0 g L m y l F p 2 5 o D k p u B w j x C 1 6 s J 2 m i D 4 t y D g j 7 C k l v C 3 g u F g m v L 2 - v D n n x B j q k E l t s M 8 p 8 C 5 3 r F g w s C h w w v B _ _ h f x z 5 b x 5 o P s h j i B 3 j i O p w 6 f q o j Q l o _ F o o v O u x z G w n y q B i p r R 2 w s X p 9 5 E 1 v m C i l j M w t r n B 7 r v M _ p l j B 6 u p 7 E z 3 - E p _ x F 1 x 4 K 4 q 2 H y l r H w t 2 I y z 6 F z p n F x 6 j J 5 2 2 R o 7 7 m C - 7 P t m 5 E 6 1 p M 5 - u Z i y 8 w B 8 j u P 4 0 w I 1 v q H i t i G 2 g g p B r 5 8 C z h 2 F 7 6 g S r z r x B n u r M 9 _ 2 F 1 i g o C 5 0 y a _ 8 3 j D 8 w _ k C - u - j B k 2 w F x 2 z D o z 8 K 5 l y D 5 w w E 3 n l Z x 7 2 N q r j K & l t ; / r i n g & g t ; & l t ; / r p o l y g o n s & g t ; & l t ; / r l i s t & g t ; & l t ; b b o x & g t ; M U L T I P O I N T   ( ( - 4 7 . 1 4 5 7 6   - 2 3 . 2 4 5 4 5 9 9 9 9 9 9 9 9 ) ,   ( - 4 6 . 9 9 8 0 6   - 2 3 . 0 4 9 7 4 9 9 9 9 9 9 9 9 ) ) & l t ; / b b o x & g t ; & l t ; / r e n t r y v a l u e & g t ; & l t ; / r e n t r y & g t ; & l t ; r e n t r y & g t ; & l t ; r e n t r y k e y & g t ; & l t ; l a t & g t ; - 2 2 . 7 1 2 5 3 0 1 3 6 1 0 8 4 & l t ; / l a t & g t ; & l t ; l o n & g t ; - 4 3 . 5 6 1 2 9 8 3 7 0 3 6 1 3 2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5 7 2 9 2 6 9 1 1 6 2 3 9 8 7 2 3 & l t ; / i d & g t ; & l t ; r i n g & g t ; _ 5 7 n l _ 6 j w C k m m I - x q C h 3 h B 2 h C j Q x F n h E 9 Y 6 m D v _ B v s Y 1 _ F 0 O p 0 D j D i p F 7 X r t B x u g B - _ C y o C I w k B F 5 n B 1 f x t B q u B U v Z g 2 - C j l L 7 m K 3 1 C v m M n o J u T s s D o P v - N z o x C h 6 N r G h J h 0 9 Q & l t ; / r i n g & g t ; & l t ; / r p o l y g o n s & g t ; & l t ; r p o l y g o n s & g t ; & l t ; i d & g t ; 6 5 5 7 3 8 6 3 2 1 4 4 9 4 5 1 5 3 9 & l t ; / i d & g t ; & l t ; r i n g & g t ; 4 q v m x h k 7 v C l P g 9 C 7 m Q 8 1 F 0 5 F 1 D r s C 5 9 O w b k x D 8 g B t _ B n x J 3 w K 8 8 K o u F h 3 D s h w C i p N v b 6 Y 4 Y 5 N 6 L h V u h 0 C o 7 H m _ t B h l B h 5 C 1 2 B j 8 B - q E r Y - h E h t C r T - B 4 C - v B F 0 U v H q l G t c 5 m C 2 r F m B h T M s y Y y _ E 6 u D 7 c t b j r D g 1 G 5 S y Q 5 4 j F m k J g q C h g y E y l S 0 C - x s B y x l N m 6 F - j C _ g p J m s O v 6 j C x z z E r 5 B z H s C 4 E y d v s 3 B p 6 J - 2 F v 8 w D n l K 2 v B - 3 J t w J 4 l f i a s t v C 8 z F t v S r g C - m i B - 0 j C r 4 D l 7 C _ o B u 8 i B 3 9 E m p B w r J n 4 B h h 5 E 6 g R r m E o u C g D u L m 6 E 3 3 K _ s B r l I k m Q p k B 7 4 F l x I 6 - F 3 6 C x l B h g C m 8 B q 8 B 0 8 B g p O p J 0 0 P s m M u s M Q 8 4 O 0 _ G 9 1 B n z J 4 K & l t ; / r i n g & g t ; & l t ; / r p o l y g o n s & g t ; & l t ; r p o l y g o n s & g t ; & l t ; i d & g t ; 6 5 5 7 3 8 6 3 2 1 4 4 9 4 5 1 5 4 0 & l t ; / i d & g t ; & l t ; r i n g & g t ; t 6 o t z w r 8 v C s p C w q b h L u _ P 3 w K 9 4 C 5 k J _ l C - 0 R l h C u o B G k _ J j p N u 3 B p k M _ T t o N t z W i l F y p F u h Q 3 h G - 3 h B n S t d 8 3 F l i F g u O 6 w C 1 1 o D l 1 k C 5 q F u 7 t E 4 j E 5 h 0 G o k F 1 i E _ q F j c 4 p F 6 r F g h I i 1 X m M j 5 G 8 8 C 2 _ E r U k k H w 6 B w 8 C 0 7 D z - J t h D z 3 C 9 4 E q 5 D 6 f q l E p l C o z C y K 9 4 D - w B n x B t C k S o B - F 7 9 B 0 J 9 S r D g D 4 p C g O 8 y D s 8 C s V x c u r F m x D 7 2 U x H t q G 9 x L 8 t D 1 8 D m m C y 6 C 9 s H j p D i B j o X g x K u X q 9 B 2 1 K g y Y y x G 5 _ P 8 4 R t 3 H s o b g 9 D z 2 C y O 7 W u w H q o C s w H m x C 5 W j s C l 0 B s I h z B l m B o t B l 4 J 2 R u W j Z o w F u O 2 L n 7 K l y N l 5 D 3 9 E 9 v H j m B 6 h G Q z l K g 8 G t 3 F r 4 F l q F o - F 0 v _ C x 0 D n o O w N 1 2 H o s - f 1 7 Y j 8 T 6 p B x k J 3 4 H z 3 O g 4 B n 9 H y - H 5 w F 4 V 5 m C s M v H 3 t H r 1 C 4 i D u D 1 C k h L 3 p C i h D p w D h E t 4 B 7 D h g F 6 k O w n N 3 d h 3 G 0 H g O p j B 0 r K - 2 J k - K i 3 C 3 i h D 5 y C n 6 E r p J 0 v Q v B e u 3 R g q Q i r D k h 8 B n i s B l 8 W n G j w r C m r m N r 2 F 6 j 5 B n o R s y L v Z s t B l C g D i r x B l G q z D _ E w B i O 3 j D l C p u w E w B i o z F w 4 O 9 I 6 t P 0 i h D 1 n R 9 I u z R i 2 E 2 k C i p I m z H 2 y C s t N 9 D 7 u Y d k w 4 C q o D 8 3 I z 5 C 3 I p 6 L u y D & l t ; / r i n g & g t ; & l t ; / r p o l y g o n s & g t ; & l t ; r p o l y g o n s & g t ; & l t ; i d & g t ; 6 5 5 7 3 8 6 3 2 1 4 4 9 4 5 1 5 4 0 & l t ; / i d & g t ; & l t ; r i n g & g t ; p o j p p 9 j 8 v C h 0 k B q - F u - R r v X n p E x s T 5 y D 2 6 F x 7 J 1 5 V 3 o B m q F 1 F w o p I p - F 7 X 1 l G h v D t N 2 w g B 8 s E m t K r q U i 5 E p s v E n m G 1 h 9 H h 9 L r J i 4 C y 6 J 8 s G j l D r i I 4 - D 7 4 F 4 H 2 m M q y F u k O 3 y E & l t ; / r i n g & g t ; & l t ; / r p o l y g o n s & g t ; & l t ; r p o l y g o n s & g t ; & l t ; i d & g t ; 6 5 5 7 3 8 6 3 2 1 4 4 9 4 5 1 5 4 0 & l t ; / i d & g t ; & l t ; r i n g & g t ; h 5 q _ u t n 8 v C 0 m u I u P o w B u R 0 r B M r h m Y g c x y y E t 4 F j q F j u L r R t Q 8 7 M z 0 G n l G y r Q n m G 2 w F q 9 B m 1 B & l t ; / r i n g & g t ; & l t ; / r p o l y g o n s & g t ; & l t ; r p o l y g o n s & g t ; & l t ; i d & g t ; 6 5 5 7 3 8 6 3 2 1 4 4 9 4 5 1 5 4 0 & l t ; / i d & g t ; & l t ; r i n g & g t ; 9 v 0 3 t 3 6 7 v C w k E w o i B 9 B 6 C 3 y F q 6 M t M y l F v x Z 4 c & l t ; / r i n g & g t ; & l t ; / r p o l y g o n s & g t ; & l t ; r p o l y g o n s & g t ; & l t ; i d & g t ; 6 5 5 7 3 8 6 3 9 0 1 6 8 9 2 8 2 6 1 & l t ; / i d & g t ; & l t ; r i n g & g t ; r 6 8 m 9 1 g 4 v C k n K t o B o - E 8 7 D _ 7 D k q N 5 c h c 5 j o B - 2 _ B y u p E x o i D 9 U 2 u B k i B t r B l f g L w d 6 L 4 n B 4 y C 6 v D _ 3 F 9 v C q 5 B j L k _ F o n y C w 7 D 0 5 O & l t ; / r i n g & g t ; & l t ; / r p o l y g o n s & g t ; & l t ; r p o l y g o n s & g t ; & l t ; i d & g t ; 6 5 5 7 3 8 6 4 2 4 5 2 8 6 6 6 6 3 6 & l t ; / i d & g t ; & l t ; r i n g & g t ; q 8 m x 2 - h 6 v C i h z D 6 6 Z r p 8 C 6 1 C k 5 G 3 1 F p 1 q C l n C o B 1 - O - _ O v m n C k g B 6 l B j d m l b j w V 2 i 1 B j o F i K F v n B 5 n B 6 w p H E 9 - g C 1 o P z r B j r E 9 u 6 K q n Y p f 5 m K 6 o a k U 0 n y D l m K l 3 I u 9 6 B k j y C r n h B 7 z k B 5 q S j m J w D i d v 3 T k T n s F - 3 G z z G v H 9 C y D h z o E 0 r C - l o B 1 r H 1 0 F 3 B x t v G u 8 B 7 D t n R n y B v x B g 4 6 C o 1 J i w l B g x O q x f x t D w Q _ R l l c s 9 S 1 7 I 4 3 i K z v 4 H j 9 G 7 x B 2 v D k y H u l B r w I q 7 J & l t ; / r i n g & g t ; & l t ; / r p o l y g o n s & g t ; & l t ; / r l i s t & g t ; & l t ; b b o x & g t ; M U L T I P O I N T   ( ( - 4 3 . 6 1 9 7 8   - 2 2 . 7 4 7 7 5 9 9 9 9 9 9 9 9 ) ,   ( - 4 3 . 5 1 6 8 7 7 9 9 9 9 9 9 9   - 2 2 . 6 7 8 7 9 ) ) & l t ; / b b o x & g t ; & l t ; / r e n t r y v a l u e & g t ; & l t ; / r e n t r y & g t ; & l t ; r e n t r y & g t ; & l t ; r e n t r y k e y & g t ; & l t ; l a t & g t ; - 2 3 . 6 5 6 9 0 0 4 0 5 8 8 3 7 8 9 & l t ; / l a t & g t ; & l t ; l o n & g t ; - 4 6 . 5 3 2 8 1 0 2 1 1 1 8 1 6 4 1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1 2 0 1 1 1 7 3 3 9 6 5 1 2 & l t ; / i d & g t ; & l t ; r i n g & g t ; 5 u 0 h 3 w p y 5 C l T 5 X 5 X p S s J u E Q x D 5 u C p s E u r B 6 C l D o f S l C t C 3 q D - 1 B 4 5 B w E x D 3 l D k J m E x D q q C 1 D z o D n t B h 0 C u e h S 9 7 B j S 3 W m 8 J 2 - C k u C z y C n m T u p B h i C - M z G q 3 B i P k h B j w L y S q 0 B _ 5 B l l E & l t ; / r i n g & g t ; & l t ; / r p o l y g o n s & g t ; & l t ; r p o l y g o n s & g t ; & l t ; i d & g t ; 6 4 6 1 1 1 2 0 1 1 1 7 3 3 9 6 5 1 3 & l t ; / i d & g t ; & l t ; r i n g & g t ; p 9 k v 8 p 6 z 5 C j I u E u M 3 G h C q G O I _ J - N u I j H y B r U j Q & l t ; / r i n g & g t ; & l t ; / r p o l y g o n s & g t ; & l t ; r p o l y g o n s & g t ; & l t ; i d & g t ; 6 4 6 1 1 1 2 0 1 1 1 7 3 3 9 6 5 1 4 & l t ; / i d & g t ; & l t ; r i n g & g t ; x n m w 5 k q y 5 C 8 G x h B x B m 2 B l G 7 j B & l t ; / r i n g & g t ; & l t ; / r p o l y g o n s & g t ; & l t ; r p o l y g o n s & g t ; & l t ; i d & g t ; 6 4 6 1 1 1 2 0 1 1 1 7 3 3 9 6 5 1 5 & l t ; / i d & g t ; & l t ; r i n g & g t ; l 7 7 p 1 k 7 z 5 C g K O 3 1 C 2 D E o I W p B 6 z B o F j B & l t ; / r i n g & g t ; & l t ; / r p o l y g o n s & g t ; & l t ; r p o l y g o n s & g t ; & l t ; i d & g t ; 6 4 6 1 1 1 2 0 1 1 1 7 3 3 9 6 5 1 6 & l t ; / i d & g t ; & l t ; r i n g & g t ; 1 o 6 g y r 6 z 5 C 1 F j F v B x B m D t C 8 C & l t ; / r i n g & g t ; & l t ; / r p o l y g o n s & g t ; & l t ; r p o l y g o n s & g t ; & l t ; i d & g t ; 6 4 6 1 1 1 2 0 1 1 1 7 3 3 9 6 5 1 7 & l t ; / i d & g t ; & l t ; r i n g & g t ; u i l 1 r t t y 5 C i g 4 C n x i B l v F _ x G t i E _ - B l n E r v F 6 3 S 7 3 H 9 _ C _ I _ I k U v W y o B 6 c _ R 6 G o K g D o H u W _ 7 B l V h u L 6 1 E q I j q B 9 - B 0 l Z s 0 B h q B h w I 3 t M & l t ; / r i n g & g t ; & l t ; / r p o l y g o n s & g t ; & l t ; r p o l y g o n s & g t ; & l t ; i d & g t ; 6 4 6 1 1 1 2 0 1 1 1 7 3 3 9 6 5 1 8 & l t ; / i d & g t ; & l t ; r i n g & g t ; m 3 w g 0 7 x z 5 C 7 S v X o E k F 1 F y r C u B M h D 7 N v B v K 5 R n y B i L v J 6 O E N 3 I F x F r G & l t ; / r i n g & g t ; & l t ; / r p o l y g o n s & g t ; & l t ; r p o l y g o n s & g t ; & l t ; i d & g t ; 6 4 6 1 1 1 2 0 1 1 1 7 3 3 9 6 5 1 9 & l t ; / i d & g t ; & l t ; r i n g & g t ; m k 5 q j j 2 y 5 C 8 7 C Q 2 M u B 7 B - 1 B z l Z 6 t G v C q D 8 I x H m G T J G v E h F G O N _ D _ D r K u 1 C H f k 3 C v y C 3 p L & l t ; / r i n g & g t ; & l t ; / r p o l y g o n s & g t ; & l t ; r p o l y g o n s & g t ; & l t ; i d & g t ; 6 4 6 1 1 1 2 0 7 9 8 9 2 8 7 3 2 3 5 & l t ; / i d & g t ; & l t ; r i n g & g t ; u o v 9 1 8 0 z 5 C 3 m C d V x 4 C q D _ z C j F e 4 n C g E r 8 B h p C 6 k C - C 7 q C 5 2 F r F _ E & l t ; / r i n g & g t ; & l t ; / r p o l y g o n s & g t ; & l t ; r p o l y g o n s & g t ; & l t ; i d & g t ; 6 4 6 1 1 1 2 0 7 9 8 9 2 8 7 3 2 3 6 & l t ; / i d & g t ; & l t ; r i n g & g t ; 7 s 2 - i q 5 z 5 C q R f n C s N s s B z B u D c q D w F g T 5 G m n B 8 R l G & l t ; / r i n g & g t ; & l t ; / r p o l y g o n s & g t ; & l t ; r p o l y g o n s & g t ; & l t ; i d & g t ; 6 4 6 1 1 1 2 0 7 9 8 9 2 8 7 3 2 3 7 & l t ; / i d & g t ; & l t ; r i n g & g t ; u 1 8 w 4 w 1 z 5 C s m E s m E k x H i x H - 1 G 9 k B h r C q d _ N u C t x C & l t ; / r i n g & g t ; & l t ; / r p o l y g o n s & g t ; & l t ; r p o l y g o n s & g t ; & l t ; i d & g t ; 6 4 6 1 1 1 2 0 7 9 8 9 2 8 7 3 2 3 8 & l t ; / i d & g t ; & l t ; r i n g & g t ; y 1 6 2 w 0 z z 5 C w z H q 1 G 2 _ E x F 3 w H 3 r H 6 w H z 4 E w y E i p H _ n W y 4 G j J B 5 t F n v E 0 R 4 0 D n I x F w C s K _ Q u z E - W g w H x 9 G t 2 C 3 u K t w F T 2 n E r u I 2 z B l 2 D - 9 B u m D _ h F o j Y D v 9 B v v I x m C z m C 3 i P 2 m D 1 H m 8 C - p B 6 m B 2 R g g B 0 a 8 5 U u C p m n B q J 8 Q 9 O l n B g B z u C p M l B 6 F r B w B y K z c i _ E 2 H 0 4 F u m G u B g C s q C h 8 B o J M u C 0 G F 8 p B y Q n K l h E 0 1 F j 2 B v F z 0 e 9 3 i B 3 0 S n y H q u E k r I n y H 8 n C e W 5 3 G g 0 X o g J 8 D v B k C u 8 m C - m 0 J 0 8 R z o S 8 o V q r S 8 i O z _ B 4 q B i H r I 4 R x k D - H u E z F k R 4 J u E r D 4 w L 8 t H q 6 Q i p E _ 0 C 0 x 7 B k 4 m B 6 o 3 B h C l m I m - B 7 g w B q B 1 2 g F 8 w J t v 4 C t 6 2 C y s O x v 4 C r H 3 3 1 P 4 i N p o J s r w D o v T i _ f n s 6 B 9 q l V h v F 4 w C x 6 J 8 w T 1 _ D 3 z D t 3 B l y G 7 2 B v 4 C r k D 8 v 7 B 6 w B k i C u 2 G Z 9 B m Z M x I g m B 3 t H 5 F O 0 J C s K 6 f 7 B 5 p B o o D r w C z n C 1 p B g t B q H q E h I g u D - g B n z D w k B 1 i B 9 m B _ j E m D 3 C 5 f - G m m C 0 Y 7 N 4 r D 5 0 B 8 f u q B k J l D F q G B r B 6 F g C z V Y 3 l B 0 B k d _ X N j z B z E x k I 5 f B 8 O o y F 8 u B 7 U h W r g B j V y t G 5 0 G 3 0 B 4 6 P w x Q u 1 X n j Y t D l S 6 3 v C k Q 6 3 v C 1 r U 0 5 E w _ B 2 B 1 3 F l h H n 4 Q 3 5 G 6 I s w E 9 2 H x z E z z E n R 5 m B 0 n q B l x o B - o F 1 v E o b 3 Y z n C w G p F 8 E 8 E v Y i P h R w l C t H 5 R v a w t K 4 p C _ M 5 Y D g S K g O g S 1 4 E - u M _ B j z E _ o D q U - F p e 1 E 4 H 3 C o k C _ E n J t 4 B p e s Z j 5 D j a q e 7 Q q F c _ h B 1 G n l B z C - m G v y B p l B 6 o B x V E R 2 S l K m O f B i j B k C 0 Y k j D 4 I h K - f v n D L d m l B o D s I Y 3 l C s I q I z U i d j Z n R t q B C l J 1 C 0 2 B x r G u U j D z K c n F m M h K - T r C N 7 1 T 0 2 B 0 c r f 1 m E 7 p B K y K 6 K l o B j L x 2 K 9 o F p x B 1 g H m o H g N g N z O 3 1 D q E 1 D g K y G 9 K m R w D R k E q C g E k e 2 k E n O z G 9 g B 0 G 7 B z B v D 4 I x C n B s G g z B y E l 4 C v 4 B v 4 B q t B q t B 5 u C p g C p G z 6 d 4 s K z i J g 8 B _ C w 7 B o n E g b l x T x r E 2 w U 1 t B 9 9 B q n D m h H w y E x 5 S m j H 0 - D 6 x E 1 z G p 6 H k l D 8 q F r 1 B 7 2 C 0 8 P q m Y 2 8 p C r _ q C q q W v i t B k c 8 d 4 g w D 0 p I l z E _ 8 M 0 0 L s 9 P i 8 c r 9 C 9 w J v y U 6 s C j v E 1 y T 4 5 i B 1 - R 6 r J h y H w O t j B n x B p C m i E j C _ s N y h F j I 9 G l 3 Y 5 j B 9 I 8 m B 8 g B x M y d p Q h H C p 4 B h I X 8 7 C i V o y B 0 _ B N 0 4 C S j H v Y k O 7 a i q C 0 h C r w E u q E 4 r H 4 r H g 5 I & l t ; / r i n g & g t ; & l t ; / r p o l y g o n s & g t ; & l t ; r p o l y g o n s & g t ; & l t ; i d & g t ; 6 4 6 1 1 1 2 1 1 4 2 5 2 6 1 1 5 9 7 & l t ; / i d & g t ; & l t ; r i n g & g t ; 0 j h 6 p _ s y 5 C w y B X l 0 B g U h E v 4 B & l t ; / r i n g & g t ; & l t ; / r p o l y g o n s & g t ; & l t ; r p o l y g o n s & g t ; & l t ; i d & g t ; 6 4 6 1 1 1 2 1 1 4 2 5 2 6 1 1 5 9 8 & l t ; / i d & g t ; & l t ; r i n g & g t ; v h 9 5 1 9 r y 5 C 6 Q o J l B - Q C i F & l t ; / r i n g & g t ; & l t ; / r p o l y g o n s & g t ; & l t ; / r l i s t & g t ; & l t ; b b o x & g t ; M U L T I P O I N T   ( ( - 4 6 . 5 3 5 2 8 9 9 9 9 9 9 9 9   - 2 3 . 6 7 3 7 4 9 1 0 8 9 9 9 9 ) ,   ( - 4 6 . 5 0 0 1 6 1   - 2 3 . 6 4 5 7 4 1 ) ) & l t ; / b b o x & g t ; & l t ; / r e n t r y v a l u e & g t ; & l t ; / r e n t r y & g t ; & l t ; r e n t r y & g t ; & l t ; r e n t r y k e y & g t ; & l t ; l a t & g t ; - 2 1 . 2 0 5 6 9 9 9 2 0 6 5 4 2 9 7 & l t ; / l a t & g t ; & l t ; l o n & g t ; - 4 1 . 9 0 3 6 7 1 2 6 4 6 4 8 4 3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6 8 6 5 1 4 5 8 5 1 7 4 0 2 8 & l t ; / i d & g t ; & l t ; r i n g & g t ; n m v y 4 j v z o C q t r C o - X w 9 E l k a 2 m 9 C g u v D 9 t 4 E s w g B q t a _ u r Z n 7 - F v _ 3 B x o n Q l j o L 4 v 6 G k y o C z x y C 5 z t C i 9 7 E l l x C g o o C _ 5 o B - 6 v E k _ p B 5 0 0 l B k q 5 Q t m h O 0 _ g C w 6 o B l r o 7 B - w 3 h B s 4 Y m - 5 J n r s d 8 7 v X 4 l 5 W j _ l E 3 9 5 2 B h q 5 I v h n M q _ t O o g l F 5 l n B u g 0 S 8 5 k H 9 p n D _ s a u 5 y F 6 r x P i n t D 5 n 0 U u n j j B s 9 p D j g w L y 7 2 K g r t N _ - l m B i h q V q s z G 3 4 w C o _ w D 2 g Q 9 9 7 B v z k o B 5 0 j B m n 2 p B 5 i N u p 6 E 0 8 z T 9 2 l J 8 4 q W o u r Z u s - g B - - h F 7 l r K 1 1 h H 7 9 9 D k 4 F m 2 X 0 x u E v x 5 L - j x F z 8 q L w 3 k l B 1 g v N q k 4 H i u w C n - Z 8 p x Q r _ 8 E g k h Q y 5 - K 6 z j G 7 l i L z 7 1 N j t k O 0 4 l t B y g 7 H z p _ - B 2 8 7 m B 3 3 O u 9 i I v 3 5 D y 0 6 M 0 y 7 B g k 2 7 I h 9 0 N w q s k B v 4 v W k 3 _ a w h y B 0 i p L l n _ H j i 4 V u j - H 3 6 n B v z j B p h k R s o q E w 9 x t B y k o X q l v 4 B g q s B n h - H 7 5 e 3 - 1 I v x f 0 u l M y 2 7 F o 5 r Q - 3 9 K 9 s r O t z w J _ j z Q 0 3 c y z u r C z h 3 r B g x 5 Y y p z 0 C q _ m D 2 3 k I o o v P j k h G 7 l y B s g j I 6 6 8 C i o m J g o 5 3 B h n s F t 6 l G _ v z L o 4 n M u s k H o m t p D - g m Q - 1 s G r 4 t B - 1 x I 5 m k V 7 x 8 P j n - N z z Y 5 g y P 1 n _ O g j j B t k 3 C h j g o B u 6 z w B 6 z k E u 8 v C z 3 k B x n k G t 2 5 X u w 4 F 4 o w D 1 t s F r z h F 4 9 0 C 7 _ u G q r t B s z m B 1 x q C 5 g l L 4 n v D o n 5 K 8 g t E t l 1 L 1 o w R h _ G t i p B p p n O h m z U 4 0 q G 0 9 7 V 7 w 6 F 6 r l G o w p H l w _ R 7 n x i B k u 4 E x m 1 m F 3 p p W 8 l 7 E w t 0 D 3 3 r V o j n H 7 t T x t _ K h 8 2 K _ m t 7 B m y 7 E n 4 0 L r g 1 L 8 o y D - r w H 2 m 8 H s 4 u M v w 8 P 5 l z l B n 6 z J j y z E n k p n B g 9 6 M x j 5 D 1 h b w j 3 m B 7 o v F n k 8 L 6 t 7 3 B 9 0 i T l j z F 2 1 6 B s _ n k C o x X l l h D n 7 Y k 5 w I y q 8 C h h s K 5 6 3 E n l 1 G 8 v l k B z t k G 7 n 4 B 9 u m e p s i a 0 j z 3 B s 3 0 D 7 3 3 D l t x B q q n B p g o S z v u F m l 2 Y p i 4 F 3 - s I 4 m h N 1 2 _ E 3 j o D h z t H 3 l q B o q v M h x _ H o 7 0 1 B m k 8 X 2 q 9 t B x j 0 L h n h z B w t n G 2 3 6 B 9 j j r B y 9 v D 1 l l H l p t G m 2 s O x n s l B j p l w B _ u n 4 B 0 p n W o g y E 2 s x d o o w U r n j G _ h u B 3 q _ L g 0 v U 2 g m E l w g H 0 k k N w - 4 w B q x p E 4 0 W 4 y 3 o B v g r D k h m B n v m B x p 8 T 6 _ t 4 B 9 h 3 V p 0 3 H 2 r s C i r w T o g u B y q 0 G k h k B 6 q n D j m 6 Q 6 w 6 1 C 8 0 v C w y 4 X 6 p h v B m k x U j z u U t l 8 h B m w 0 5 B 5 7 7 C 6 1 j V l o 2 N h l n I 0 z i i B - 9 p _ B 9 6 r 0 B 4 x t K l - p D x x k J g u 4 F 1 4 7 E 5 0 y G w j v Q v 1 8 g B x y a _ 9 q C 9 h x B w w 4 M t 8 g U 2 6 5 G z 5 _ I _ m l B 4 1 0 H 2 j 0 P 8 k 6 O 8 v r t B t p s C g y 1 j B m l w M p 4 q K 6 1 p L 9 t h E q - y D j 4 h J 2 7 o E 5 n n r B t o r Y k z y G _ n s B z y t N 2 q 5 C l 2 t D 5 i j X - 9 q G q s v G v m i B o 2 l d 0 y 6 E h s q J 3 _ w J g r - N v 7 t B g x 6 T 4 s z B - 5 r G 4 7 k N r 9 l H x 3 7 D h i 3 C x o q V n s v C t q 4 V i 5 9 R p h 9 J 9 j g O z l 8 F w 2 w C j 9 y r C 8 s v V 2 - q F n 4 8 T o t x S 1 6 0 C t g s K v y u k B s l n N 8 i h o B g 2 3 C v n o Q 2 s 1 C l x i D 9 w 3 B u j h Y m m _ S y z j M 6 q i a 9 9 8 q B 3 m s 3 B w 7 r h B 0 2 l E i q u L t k 8 E q 9 q Y 5 2 w F 4 k 2 k B 1 s q H - k h C 3 s 9 M 8 j 4 O n 1 i K w 1 x G n x w F x j r z C _ 4 j t B t 1 p J w m g 4 B 6 i 5 F t 2 v J 8 v 1 B p 9 j w G 4 0 x L t k 5 P u u n L p m p F j w 7 C 1 _ 1 B g q k S p h w J i n y L s 8 j X 8 g h c q 4 v Y u r 6 S 0 3 m D 8 p 5 V q w 9 Z 8 9 t Z t o 1 F m - h M 8 _ X w q - C 3 y 4 B g x i M 4 t W l 9 z N 1 2 u B s 7 M o t u F k o l E 2 8 r D k s l F p x k E l p x C 4 9 7 B k w c - h _ D o r i u B v i o F l n - E 2 4 m E s o 3 B m 5 j D - x 2 I 5 y z H j - - M z r 0 H x h a j i k K s - v N p 2 r N p w k W 9 x j L 5 7 3 I n i d _ p z K i 3 g r B o o h D s h w J u j 1 Q 8 - u 4 F v 1 n I j k n D 9 3 n h C g _ 5 J 7 l c 8 3 3 B o 3 x i B h 3 o m B n z 0 G z j c 7 n 7 B z p z J 3 z t B t o q B l m p G 8 p x M k z K w r z R o - p G v m _ L z z u O v g 6 f 6 z j K y g z O y 4 x E 4 9 k E u 6 8 V z t s J 1 h T l g h E v u k D i 9 u G v n 8 D s _ s I 6 p o H l 0 y M - 3 2 F 1 _ u M m 3 q J o 4 z J i l _ L 1 p v Q n u 7 Z 2 h o C y 5 q H 9 8 t E 0 j m D k t c 3 i b l _ j E q n y B 6 o - R n l v P 7 n Q o 2 0 G i y p D x z o L m l 6 B - w r B 4 s z H 1 k 3 G h j 5 3 B 2 _ 5 E o l 6 J k 8 T r 6 H n 1 5 H u 2 u O 5 s r V v x o J i u t P n s h E q 0 8 F 1 g w P 0 - 1 y D v 1 9 9 B p y _ J 3 z 0 B w 9 j B 7 g l H g u 6 E w s s x B - o z J 4 o y N 5 r n B 4 r g E q m p G 1 n l G z l u e 7 8 y H i s 0 R k i v C 0 k x N v j _ D 0 i 5 B 2 i r E m m m C y 0 x D t 3 g D 3 5 p T x u j J 2 l j C w 5 q C u j 9 F u 8 j H _ p X n 2 r N 9 v 9 e _ m 4 Y s 1 1 G g 4 8 F 1 h o n B 6 z - I g u 7 D 3 - 4 B m u 2 S g 0 9 o I l q q h B p 6 2 U 5 w R h y 9 E v g 4 W v t 1 Q n 8 0 C q m 5 Y _ n u I 0 6 z D 2 u 5 H z 4 0 D n n y O - q h R w 9 j B z o 1 J i g 3 O 7 p s I t x y J 3 5 m L p 3 r F n o n F 4 _ v d j l n F v z 8 W x q 9 O 2 h 3 H 5 o 7 E 0 t w j B _ 2 4 I 0 0 9 G q - 4 H _ y 5 B k l h H z - 7 D 5 o G l 0 y Y 9 n z g B u i s h B p h n C g w _ I 3 l 6 D g l 0 H 5 m x E g 3 L i n k H m v x K n 8 5 F g o 7 F z 2 6 L 3 4 0 D y h y D m n x N 4 6 g l B g z q T 1 9 7 D n w q G 4 0 4 W t l _ J o h 8 F z j 3 b j _ 4 L w 6 s K 2 2 o M 9 i q S 9 o p B 4 z 2 n B t 8 9 8 F - z l 1 D 3 s i w B 5 t q F 7 n n B 4 n n i B 9 - v D 9 0 - C u 1 y D g 8 o N 9 - l C 6 w z C o r v E o t 7 C 5 l 0 G 1 n 5 o B 4 2 j S - l v B _ 4 o E i j j G l 4 m H 8 7 6 L j u m F 7 i 6 N i p u O 1 y q I 3 9 v k B u i h I p q 2 g B 7 x g C 7 n 3 G 3 i v L w 9 s H j s y t C 6 2 p C l l u n C 6 o c 6 j m t B 9 v p w B 8 5 j n B 5 n v B - y 6 C j p 5 H n l q 8 C i t q V q g i P n - j K _ y g i B 4 0 5 E t h r b u h h L - i 3 B i 3 p F s 0 9 C 4 h 1 F 3 r l O 1 p 3 c y l o D p u 7 d g 5 2 r B s 2 p J o 6 - U 9 0 n f - 7 w d 0 w s g B k 5 J l - n o B i p 0 w s G h 2 2 0 t B _ _ g j B z l g a p z G p 2 V j y J 5 l - G & l t ; / r i n g & g t ; & l t ; / r p o l y g o n s & g t ; & l t ; / r l i s t & g t ; & l t ; b b o x & g t ; M U L T I P O I N T   ( ( - 4 2 . 1 9 6 1 0 9 9 9 9 9 9 9 9   - 2 1 . 4 0 1 7 5 9 9 9 9 9 9 9 9 ) ,   ( - 4 1 . 5 8 4 6 1   - 2 1 . 0 3 0 6 2 ) ) & l t ; / b b o x & g t ; & l t ; / r e n t r y v a l u e & g t ; & l t ; / r e n t r y & g t ; & l t ; r e n t r y & g t ; & l t ; r e n t r y k e y & g t ; & l t ; l a t & g t ; - 2 3 . 6 8 7 1 7 9 5 6 5 4 2 9 6 8 8 & l t ; / l a t & g t ; & l t ; l o n & g t ; - 4 6 . 6 1 0 4 6 9 8 1 8 1 1 5 2 3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1 0 4 4 2 8 3 9 2 4 4 8 0 3 & l t ; / i d & g t ; & l t ; r i n g & g t ; x 8 k j l t z 7 5 C 4 5 B z 9 B X 9 u B y U u R x K o I n B z C o I j N r l B u o B 7 G y H h J & l t ; / r i n g & g t ; & l t ; / r p o l y g o n s & g t ; & l t ; r p o l y g o n s & g t ; & l t ; i d & g t ; 6 4 6 1 1 1 0 6 4 8 9 9 7 6 7 5 0 2 8 & l t ; / i d & g t ; & l t ; r i n g & g t ; u x l 8 5 l _ 9 5 C s E 4 J o B v D y C p i B _ J w w B G 1 J 1 J 9 G 4 O y s C & l t ; / r i n g & g t ; & l t ; / r p o l y g o n s & g t ; & l t ; r p o l y g o n s & g t ; & l t ; i d & g t ; 6 4 6 1 1 1 0 6 4 8 9 9 7 6 7 5 0 2 9 & l t ; / i d & g t ; & l t ; r i n g & g t ; g t - n 7 0 z 9 5 C 6 Z 5 K M 6 G S j B u H 9 O 5 B u B 8 E 9 D h I 8 5 B l 2 B 9 _ J g 2 J o k D 7 B - O 0 5 B y y B k N y - B 8 r B p v B h Y t i K 0 J 4 G 4 G 6 Q _ M h I h I _ 7 C q I r C u h C r D s E u M 6 6 C j 2 C 9 B 1 F u f 4 a o j C t U j I _ g B k r U 7 C 4 q C l v C 8 o C 3 k C k k D 1 p P p a r l J 5 G m I s v B 2 1 C l g F r N - a q 4 B i g C q k P i x B m h H 4 D z 7 D r k H 8 8 G o I i D j B r R p F j D j B 5 C 1 C Y p E 9 C 9 R _ S 1 E h F 2 H u o O g D 8 E - g I 7 9 S m u K i j E g j E 4 u E 0 s C 8 4 M r X 6 E n L x i B t U 6 U 1 n C x U 0 B o T C _ T 0 j B 2 T 0 I k I v C o 7 E g B 5 E l w L x C w S 6 n B 7 e n _ M q 1 E p 9 B l I k a D w C o E w Q n v E m d u H h B r C & l t ; / r i n g & g t ; & l t ; / r p o l y g o n s & g t ; & l t ; r p o l y g o n s & g t ; & l t ; i d & g t ; 6 4 6 1 1 1 0 6 4 8 9 9 7 6 7 5 0 3 0 & l t ; / i d & g t ; & l t ; r i n g & g t ; o o - r j t 6 9 5 C k 2 G m M 8 j B n n B 9 F 7 H i 7 B _ i M 3 F - u C 3 x k C t w B _ e x c r _ H t j B z 3 D j k B k h B p U p U q 5 G s G p L 5 F l I w E 2 J y J u f _ G 9 W k N 9 2 H - 1 C q 4 B 8 z J h p B n H j R j R l R g 7 B 8 1 H r s I 2 f r v B v l Z k a 0 y E 8 z I 9 f g Y q P g C s S n U 5 I 4 F 4 F 5 q C g 4 M q q C 9 O v X 3 n B 3 n B q C u U o M - E 9 E g I z J q I - G 1 C t 6 B n V s D v B j F n F 6 G v I 9 B v L t I 8 J r I o N t D 0 E 2 C r D o U z W i Q i s N j 0 K 9 x d 0 d s j B 5 E 3 Z j f 7 x O 7 M 7 M i w K v J _ 3 E 5 q K o n C 8 i D 3 7 N y t M _ x P 2 h Z x r C o n C 8 6 E p 9 D 6 i D y w G 2 I 5 E w j B z m B u - B w 1 F v j C 3 R y u H p x R 2 - w C t h Q E y 6 E n 8 E 8 z S 4 8 Y 4 o D p j B m z C s - E 7 B M 8 1 Q 1 2 V w l B k 9 8 B 3 F 9 B - X 2 C r T 2 a 6 a w Z 1 - B q s C _ R m 0 B z 5 C 8 z B 7 3 D h 6 L w y t B s g B t 2 N y r C _ k C x q B 6 0 B H 8 B z G u h D 9 m G 2 k F 8 2 D 0 F t 5 F s z N 5 y E j - N p K v B z k D 8 1 D r 7 D t g X y 5 K p w K 6 k D d y g B r F 9 4 D q O s 0 D t x C t G h 7 C 4 H w O m O 0 K x G y K y S m v F w H 9 D & l t ; / r i n g & g t ; & l t ; / r p o l y g o n s & g t ; & l t ; r p o l y g o n s & g t ; & l t ; i d & g t ; 6 4 6 1 1 1 0 6 4 8 9 9 7 6 7 5 0 3 1 & l t ; / i d & g t ; & l t ; r i n g & g t ; - t z v 4 t v 8 5 C s r V g z B 0 G t F k R 4 l H o Q p t B - m C s 5 C 6 c - B g Q 4 d x Q x Q m l C o c h f 0 I 3 M h h C m l C o X 7 D j C n C h B 0 L _ B s B x B k C z C k I 8 D 5 M 9 M G _ F 2 S w Y 2 2 B k P 4 i D _ F j S j w D q 0 B u C 0 B 4 _ C x c j i P m 3 O x r B w J 9 O z j E y _ C 7 3 N o 8 F l j G & l t ; / r i n g & g t ; & l t ; / r p o l y g o n s & g t ; & l t ; r p o l y g o n s & g t ; & l t ; i d & g t ; 6 4 6 1 1 1 0 6 4 8 9 9 7 6 7 5 0 3 2 & l t ; / i d & g t ; & l t ; r i n g & g t ; p 2 3 r 2 x h 9 5 C h q O _ n S 5 y C l h C 2 l H j u C _ l D _ l B s 3 C k u C 6 z C i h M v D 7 t J h 9 O 5 B i v D g _ C 7 w C V 5 O j R s z D w U r S v B T m B 5 u B y B n Q w K q S 1 w C _ k C o F n L k V 9 3 E v p J 8 g J w G s B 1 B s D w F 6 S I h C o u D g o B L 3 m B 1 G w Y 9 U o X g J 7 l D 8 1 B 8 L h k C g g C l K l K y d r g B z G z G - V 1 Z 0 I n H s F z G x Q 2 S y O z Q - U p C s P j B s D g J 4 E k J u M h V m D p C p C j B q T 4 B w F 6 n C t E w F o L 8 O j F Y o D r N z E 9 I w H - j D - j K - I x 4 E u y E k 6 G 4 5 B z 9 B H g i D j J 4 b o F v M h x D x g I 0 o I s f m l B r o B 9 2 K o g L & l t ; / r i n g & g t ; & l t ; / r p o l y g o n s & g t ; & l t ; r p o l y g o n s & g t ; & l t ; i d & g t ; 6 4 6 1 1 1 0 6 4 8 9 9 7 6 7 5 0 3 3 & l t ; / i d & g t ; & l t ; r i n g & g t ; 8 r k 4 r l h _ 5 C y m E b y N _ L 5 r Q s f x _ J z c 6 t K g 6 K 3 w K 2 1 p B 5 w K 1 _ J 7 2 K 0 h C 5 X 1 h G u M 0 1 Q y y O m 8 B - D 7 P 3 P u g B k 8 C 9 2 K q o P s o P v q G t I x m C p g L t 2 E x t B g B r 1 C w n C n j C k r D l 8 C L 3 5 B j O p 5 B k T u l E M s X m T v E 7 r B - 5 B t y B y q E 7 9 T 9 n K i x K 5 4 B 2 Y n W i i B n f i 7 I h V s X _ 1 B 1 5 B w 9 B w 9 B l 8 C g h D 5 y C l 8 C h B D 7 5 P l y Y h B v k B l 9 E r x H s h B H r k B o D & l t ; / r i n g & g t ; & l t ; / r p o l y g o n s & g t ; & l t ; r p o l y g o n s & g t ; & l t ; i d & g t ; 6 4 6 1 1 1 0 6 4 8 9 9 7 6 7 5 0 3 4 & l t ; / i d & g t ; & l t ; r i n g & g t ; 8 3 4 x v u 8 9 5 C 2 r B v o B 7 g E o 7 D i M s B _ F l q C l q C z h C 7 l B & l t ; / r i n g & g t ; & l t ; / r p o l y g o n s & g t ; & l t ; r p o l y g o n s & g t ; & l t ; i d & g t ; 6 4 6 1 1 1 0 6 4 8 9 9 7 6 7 5 0 3 5 & l t ; / i d & g t ; & l t ; r i n g & g t ; s - 4 x 0 - j 9 5 C l P 0 E 9 F q D a 3 C _ W & l t ; / r i n g & g t ; & l t ; / r p o l y g o n s & g t ; & l t ; r p o l y g o n s & g t ; & l t ; i d & g t ; 6 4 6 1 1 1 0 6 4 8 9 9 7 6 7 5 0 3 6 & l t ; / i d & g t ; & l t ; r i n g & g t ; 7 1 j q r 0 8 9 5 C l T n v F y 8 B 1 Y Q & l t ; / r i n g & g t ; & l t ; / r p o l y g o n s & g t ; & l t ; r p o l y g o n s & g t ; & l t ; i d & g t ; 6 4 6 1 1 1 0 7 1 7 7 1 7 1 5 1 7 6 0 & l t ; / i d & g t ; & l t ; r i n g & g t ; s n t o _ h p g 6 C q V m R k a m R g 9 C r I i 6 B 7 B 8 J p v C n o F 2 C _ r B 0 r B s E v F 9 6 V u X 4 O _ P w i B x l B 2 q N m o F l n D j V x l B l a t l B p B 8 h D r g I 2 m C m T m L m L s n B _ K k F D s I t i C s _ B 0 1 C & l t ; / r i n g & g t ; & l t ; / r p o l y g o n s & g t ; & l t ; r p o l y g o n s & g t ; & l t ; i d & g t ; 6 4 6 1 1 9 4 6 9 2 9 1 7 7 2 3 1 3 9 & l t ; / i d & g t ; & l t ; r i n g & g t ; 9 z l 2 j - 0 p 4 C 8 l E n - F k r F u r F i j I o z H h q M - w K i o K n - J n s H 8 1 G 4 5 F k 7 K r 8 H i s B 5 h D o q N i o n F 7 4 3 D i w t B 0 n S u p K k - N 4 0 I _ k H v s H 8 6 K n s H h 9 G z _ M z _ M s j I z r H u n K 5 s J x - F - 7 G j 1 D m 9 D 4 j M z l R 3 t M o w z C 7 5 L h - F 7 7 G 6 j J x p M 7 s J x r H h u G 0 g M r 0 P _ - P o u R t - M l 9 I u z E u x D t h G 2 6 F m 3 G 5 v J x 8 o D y 3 B p 7 B u 3 B 1 r F i w C 6 v H t 3 H _ t D o 9 B s n C 1 j C t J v R 0 _ D x V 7 l D y 1 F 0 n b g 5 D y e 4 V j m F l - i B s r B r 0 L 8 z J p o Q h 4 C r 1 B o g B 1 K 9 R j W 1 g B 1 o D 0 g J x z D n n B _ g F q Z v 9 G y a k 5 D 7 t R 3 h x B y z N k 9 G p o K s x K r t L 7 h C x y B m u G x j I n 0 M g v B v y E 6 B x h M 0 4 f i t I h m S g g 2 B 4 k h B h 4 B u b j x E - h g B 0 n B r z U 6 8 B m h B x 2 v B u 6 r C 6 s 8 C 6 r Y - V m v S m m V 9 z W 7 9 i B u 8 E - u 9 C 2 u p L 9 0 0 D p v U s z P 3 4 5 C m 3 2 B y _ t B 2 m g c y k o J q u l E y z 1 D i r D 6 w W w 4 E 2 r H 2 _ J 3 z I w r I o r D n 2 0 D i z N 5 _ u S 7 3 - B x 6 B 6 - K 8 v F o n B y s t J y w y B 0 t E y S 8 n M 2 p D 6 0 L t k B q 6 O l h D 3 m D s K u m B o W s t B p o C v w I C 2 0 R 0 p D v x B 9 y J s w F z w E z x C 3 6 k B v q C 9 m V & l t ; / r i n g & g t ; & l t ; / r p o l y g o n s & g t ; & l t ; / r l i s t & g t ; & l t ; b b o x & g t ; M U L T I P O I N T   ( ( - 4 6 . 6 2 9 7 3   - 2 3 . 7 2 9 7 8 9 9 9 9 9 9 9 9 ) ,   ( - 4 6 . 1 9 8 2 9   - 2 3 . 4 1 8 2 8 9 9 9 9 9 9 9 9 ) ) & l t ; / b b o x & g t ; & l t ; / r e n t r y v a l u e & g t ; & l t ; / r e n t r y & g t ; & l t ; r e n t r y & g t ; & l t ; r e n t r y k e y & g t ; & l t ; l a t & g t ; - 2 1 . 5 1 0 1 6 9 9 8 2 9 1 0 1 5 6 & l t ; / l a t & g t ; & l t ; l o n & g t ; - 4 1 . 5 5 3 8 9 0 2 2 8 2 7 1 4 8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0 5 7 9 0 3 3 1 2 8 9 6 1 2 & l t ; / i d & g t ; & l t ; r i n g & g t ; k k 2 m 9 6 r y o C h 4 0 w C 1 m h 1 s E 6 8 x K n _ o 6 D u z 6 9 B y 5 4 D 3 g 5 U u _ 9 d z u t h C l 2 j H l 1 U 5 r k r C w w t Y t o 5 D h r n N 3 g 1 g C 8 o s 8 B 2 q x Y t g 2 r C u q q v D u j 3 1 R 8 m 9 k C 3 u W 1 w q Q w w t y C _ 8 _ R p o 0 H m 8 o T _ v q H g r 2 M n 1 n E 1 v i R 1 w w g E 4 l 5 F 9 1 g H p 4 g F _ _ j W m u s C 5 z k J o h k J r 8 k P t v 6 Q 2 u t O 5 j n C o x h q B 8 - l E m h 8 I 6 - 8 a v r j H s i 6 B 1 h - B o w n c n 6 r E 6 l q E j z 3 D s 5 0 F 5 u w C y 6 g C 3 v h F v y q V y w u q B u r o W p o u Q 7 z n F n o q F v - 4 D 8 l 1 O k m 0 D s 0 s H s j g H 7 1 x q B h u m L z m i R k u 0 o B 4 o 7 u B t 3 n F r x 6 k m B u w 2 l 2 E p w o j E q 6 7 1 B 4 8 s F 7 j y Y u s 5 D l q 1 H - n g E 6 7 s B 3 x 4 b w _ w C 6 r _ J 3 9 o M q 2 r R 0 2 m v B h n 0 e _ m u m D 7 g v E t 4 8 D i 6 h C 9 5 s 9 P 0 v 5 1 m B 9 v 9 m 1 C 5 k t 4 0 D r p z I g 7 p J 9 m o J 6 p q H g p w N 8 t m O _ z 4 a p n 0 1 B z u q 0 C t z g c 3 m 9 t B s n k V o r o c 0 1 i K 3 x 8 y C - o s q B i j l T m z j 8 B i 2 l r i B j 2 1 9 H _ 3 7 E 5 g i Y z p g X t n b h 0 z j B 9 8 1 Y w v i 0 M 8 v x n B v s g z E - r i 8 K v i o h B 3 0 2 g B & l t ; / r i n g & g t ; & l t ; / r p o l y g o n s & g t ; & l t ; / r l i s t & g t ; & l t ; b b o x & g t ; M U L T I P O I N T   ( ( - 4 1 . 6 5 5 7 6 9 9 9 9 9 9 9 9   - 2 1 . 6 7 4 7 1 ) ,   ( - 4 1 . 3 6 9 5 5   - 2 1 . 3 9 8 3 1 ) ) & l t ; / b b o x & g t ; & l t ; / r e n t r y v a l u e & g t ; & l t ; / r e n t r y & g t ; & l t ; r e n t r y & g t ; & l t ; r e n t r y k e y & g t ; & l t ; l a t & g t ; - 2 1 . 2 0 9 3 1 0 5 3 1 6 1 6 2 1 1 & l t ; / l a t & g t ; & l t ; l o n & g t ; - 4 7 . 6 0 4 7 4 0 1 4 2 8 2 2 2 6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8 4 9 5 4 5 9 6 0 4 8 8 9 7 2 & l t ; / i d & g t ; & l t ; r i n g & g t ; 3 z v _ p h 2 t 2 C z 2 - w E k m 0 g F j l 5 u E _ 0 o E t w 2 I 1 q w 3 B 6 k 9 G 2 1 8 m H 7 6 j f l t - - D 2 p 0 r E u k 4 v B u 3 t r D 0 g v o D 9 n r 3 a w w h 5 J x 2 L m j t 4 J 9 o 5 T z 9 3 n B 9 0 _ B _ 7 4 J i 1 u B g v 6 D z 6 7 q C 9 y W 0 l 0 B 0 y 8 R 7 1 p x B 2 k 7 Q m 7 k S 6 s x M q 4 u l B 7 u 2 D n 0 g m D p 8 j O z x 4 L g 2 8 3 C x 1 n F z n 8 E o k v 8 B h g 6 Z x 5 z w D r l _ d g 1 x H y j 1 R q 7 y t D 1 x z i B q _ s D n 7 k 5 B u j j p B s 1 m S x t v E o l w I h 7 m J 6 7 k B 8 j v N 1 0 9 u B p s k J 5 l 6 B o - s B 6 q x K z 1 1 f n 4 i d q z 2 k B 4 0 9 F w u x j B 3 _ t l C l l 8 S p r t F 0 j 4 B 6 i q I r 4 1 Y o i 1 V w 3 1 S g k n y I n 3 z 1 D 7 g z 3 d 3 o r 5 C t i n k D p p x 5 E o j - t E l 3 7 6 C & l t ; / r i n g & g t ; & l t ; / r p o l y g o n s & g t ; & l t ; / r l i s t & g t ; & l t ; b b o x & g t ; M U L T I P O I N T   ( ( - 4 7 . 6 7 9 1 1   - 2 1 . 2 7 9 1 8 9 9 9 9 9 9 9 9 ) ,   ( - 4 7 . 5 2 7 5 6   - 2 1 . 1 4 8 0 1 ) ) & l t ; / b b o x & g t ; & l t ; / r e n t r y v a l u e & g t ; & l t ; / r e n t r y & g t ; & l t ; r e n t r y & g t ; & l t ; r e n t r y k e y & g t ; & l t ; l a t & g t ; - 2 2 . 7 7 9 3 1 0 2 2 6 4 4 0 4 3 & l t ; / l a t & g t ; & l t ; l o n & g t ; - 4 3 . 3 7 0 0 4 0 8 9 3 5 5 4 6 8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5 7 3 8 9 7 2 2 5 9 3 7 8 7 9 1 8 & l t ; / i d & g t ; & l t ; r i n g & g t ; 8 v v 0 - 2 3 z v C t D q R v T y z B b g z B 3 5 G l D 6 p g B t r H o J k N l 1 N y M o 6 B p v F _ q E 9 0 E 9 z k B r 4 c g H 4 i C n 7 G 9 _ D v L l T o n G h 3 B q k K _ z C u 0 O u g X t D 5 p M 5 0 D q v D b 7 u J - B 7 o D 6 6 P 3 s E 3 g L 5 v N w v H u y 8 B m o G 2 _ C s 6 B 8 R - G u h B j g y H g g B o 1 Z 1 5 H 2 V k 1 O Z 9 j C 2 o N j x w B h w F j 9 B n j B n v B 0 9 C 8 l S w z B u 3 T w l J h t K r 2 J q M l 5 I x b h 1 M 5 4 I 7 N i 8 G 7 5 B 4 0 B S 2 t B 2 N - r B g 5 D p a g 4 B 0 2 B z i y C q i G 8 y h B 8 q H i _ I 0 r H 6 7 G s Y l B u 1 P q 7 E l 7 K h h C _ 7 H u i B E i s E 5 J k q B l t C 4 D _ w C h D x 4 I g Q 0 p F x s C 3 z H F - 4 M y g E s g C r v F j m u G u g J v _ F o C z v q B g o f j I o 0 G i 1 M l 2 C w 6 C 2 w S k T i x F r p G j 6 B q i G 9 _ B n l B 6 B k l V n q G 1 Q 6 _ Q w H z 8 K l q K y O 3 n P h r r C j 3 H q u C 3 4 y D j 1 H 8 y o D 8 r x G m _ G - _ H 1 u u E q _ G r - B l h D o o D y x D 7 q M k y O w x O q j C 7 9 G u 4 y I q l C 7 y G 0 7 C t z Q z G m m C r q F l q G 5 5 B 0 r M 1 q G - p N 0 j G x 1 M m q B u o C _ 1 D w 1 B r l q B z q G - 4 G l s C 3 C h M _ B z E 4 t D 3 C 3 C j G 5 8 8 I 4 H j L 5 H t F n D 2 G 4 v s B 2 C 4 7 B - 2 B n s I k 8 B k i C - w Y p x C w T m w B 5 Q 1 _ x B v i 3 B m s o H 9 5 C 7 7 2 E p h _ F 2 F Q w J w J i u _ H j t 8 G & l t ; / r i n g & g t ; & l t ; / r p o l y g o n s & g t ; & l t ; / r l i s t & g t ; & l t ; b b o x & g t ; M U L T I P O I N T   ( ( - 4 3 . 3 8 3 6 9 9 9 9 9 9 9 9 9   - 2 2 . 7 9 3 3 9 4 9 9 9 9 9 9 9 ) ,   ( - 4 3 . 3 5 9 7 5 1 9 9 9 9 9 9 9   - 2 2 . 7 7 1 7 6 6 9 9 9 9 9 9 9 ) ) & l t ; / b b o x & g t ; & l t ; / r e n t r y v a l u e & g t ; & l t ; / r e n t r y & g t ; & l t ; r e n t r y & g t ; & l t ; r e n t r y k e y & g t ; & l t ; l a t & g t ; - 2 0 . 3 7 7 3 8 0 3 7 1 0 9 3 7 5 & l t ; / l a t & g t ; & l t ; l o n & g t ; - 5 0 . 9 2 2 2 6 0 2 8 4 4 2 3 8 2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0 5 6 6 6 7 5 9 6 7 5 0 8 4 9 2 & l t ; / i d & g t ; & l t ; r i n g & g t ; l t 1 t 5 6 - x 8 C k m w G w o q O 9 n o B 8 l J z k 5 C o z m C 0 s s E p n s C l 1 w k B _ k 4 C v 6 2 e v m t F n 1 4 F u m 7 I m 1 - K l p 8 I _ w 5 X i 5 n D g 7 _ e 3 g k P 8 x k F g 2 0 D j 1 q C 8 g k 0 C s 6 u D w v 5 C 8 h p D r i i G m g h I z t n L _ w y J s 6 k F h 8 j B g h v K n j h D 5 0 l C - 6 i N v 5 4 H 1 j u H s 2 j U o 5 4 K 4 h - a 6 x 8 g B h t t K j n 0 G x x - C 8 3 0 G 0 4 k K 0 z y E t 3 7 k B g 4 t t B j s r E k s 1 J - 2 7 k B g q k F l - m D 0 p q G j 3 3 n B 4 p 9 D 1 8 p B g _ 6 C 2 9 v F 7 4 r B z z z C v l 9 C j h 5 B l t 2 C g m s J 0 g - G 4 u 9 D p w u B 8 i j U _ 7 1 B 5 i n D 5 k l I r g 5 H g o - O v 8 h T i k 7 Y w u E z 1 5 F 1 y 7 B n o u B 5 q 1 Q y v 8 H r - v C v q d w 8 l B 7 t m I r v u B z 4 m u B 5 v p I 2 l 0 m B g u v 0 D 1 9 h _ F o s 5 B k 9 4 G s o u E 4 - m U i 1 v C 1 - j m B _ z 8 _ V 1 n E 2 5 I 1 n 6 4 F n 7 0 E 5 w i d q 2 r B k i 8 O 0 r u P 1 4 o L l 1 2 G z 2 i B y r 4 G r h _ D 1 5 y S w j w a - i g E j u q G 1 w 1 C m p m G l x g C g 5 6 I 0 n x B 6 x 4 N v h h N u p i Z n 8 7 D z i n P z k h M v g i S 3 v s C - 6 s D 3 v l D x h j U m p q C 8 1 1 W 5 s x Q o n n M m w r B m l 5 D 8 k h W u 0 v D p 6 5 G 9 i r C m 9 5 y C w 1 y D 4 q o H & l t ; / r i n g & g t ; & l t ; / r p o l y g o n s & g t ; & l t ; / r l i s t & g t ; & l t ; b b o x & g t ; M U L T I P O I N T   ( ( - 5 0 . 9 7 6 7 2   - 2 0 . 4 4 0 2 3 ) ,   ( - 5 0 . 8 4 3 6 0 9 9 9 9 9 9 9 9   - 2 0 . 2 9 7 1 1 ) ) & l t ; / b b o x & g t ; & l t ; / r e n t r y v a l u e & g t ; & l t ; / r e n t r y & g t ; & l t ; r e n t r y & g t ; & l t ; r e n t r y k e y & g t ; & l t ; l a t & g t ; - 2 3 . 6 8 0 5 9 9 2 1 2 6 4 6 4 8 4 & l t ; / l a t & g t ; & l t ; l o n & g t ; - 4 6 . 5 5 5 3 2 8 3 6 9 1 4 0 6 2 5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1 1 9 5 3 3 9 2 6 6 4 5 8 3 & l t ; / i d & g t ; & l t ; r i n g & g t ; p - y 2 v _ 2 4 5 C 1 X m m B p m F h D Y 6 - M 4 b & l t ; / r i n g & g t ; & l t ; / r p o l y g o n s & g t ; & l t ; r p o l y g o n s & g t ; & l t ; i d & g t ; 6 4 6 1 1 1 2 1 5 9 5 5 1 0 9 4 8 0 9 & l t ; / i d & g t ; & l t ; r i n g & g t ; v 8 5 _ _ 3 1 4 5 C 7 X n _ D m 2 B L u - B 1 _ C 2 p U g 2 F r t C j r - C 6 v E B u k V t 8 B 6 p L 9 k K 6 0 j B t p L l j D 0 y c 4 1 C a m z F _ 9 B 3 r B s y O 3 1 B 6 a 6 y D l g e m S 9 B 2 g B u 2 H & l t ; / r i n g & g t ; & l t ; / r p o l y g o n s & g t ; & l t ; r p o l y g o n s & g t ; & l t ; i d & g t ; 6 4 6 1 1 1 2 1 9 3 9 1 0 8 3 3 1 7 6 & l t ; / i d & g t ; & l t ; r i n g & g t ; q 1 g 3 2 h z 4 5 C - g G 5 p B 3 B p D j 9 I i l I p h G u l B t H 3 9 I m _ 0 B p h C 7 h D q j B j v B w t G p 8 B 1 H 5 t B o o C v 7 B 8 T z p E j 2 E t h B v h B h o Z h Z g i I i O 5 g T 1 I 5 a w g x B 8 N t j B y u a 5 p T l S p H 7 F u t D r w j B 2 2 u B y o j D v 9 H r d v 3 _ G 3 u H y q B i 5 S 4 p V 5 8 G u y E k i d i Z E z w U 8 6 B 8 6 B z D 4 C i H 5 F g H 7 C n B _ D 4 - B p U i S v M 8 H 5 i C - j C 6 C s C q U - g B 2 - F 1 s K j w B h w B v H h C q D 6 d 6 d z j M i z B i z B 5 m B i e 8 j B m e x W o q B q U s q B q g C v h Y 8 x 4 B 8 q L t 1 B - n M s B l n C v H h 5 I 8 M 4 l G j D 1 B r y D - V n K k U n n B 2 6 C 2 6 C s k B 2 e 7 F s R s N g K s C 3 H 1 f z J 6 o B q 2 B 7 V 3 j B r k D y 2 k B v 5 D 8 7 J 9 m e 3 x B h k E 8 u 2 B i 8 H l w I 7 k H _ u N z 7 D l 8 E q v S i w J 0 6 U 3 x T 6 s 5 B p 5 D j 2 J x k E l 2 J u v P g 8 b 1 E z 6 B - z C - q B 3 I o K _ k C m h D g k R - y C 8 s C 6 F v k D n j P g v G t B o D p 4 D l Q n N 7 i O 5 h C 1 E S Y r U 9 M g X h R 3 E L 5 G g C j Z y H _ M h 8 E o u B g y B k r W z i H i 0 Z j i H k z I w h u B h j V v - F 4 K _ 1 C t m D k j B 5 f 2 h B 0 v D s N v y K x p H u m G k r S y w F i 5 G y i F j 5 D w w D r g C 2 m E k 5 l B 4 n N r - c i q E j B j v c 1 j W 9 w I 7 L 7 6 C h x B & l t ; / r i n g & g t ; & l t ; / r p o l y g o n s & g t ; & l t ; r p o l y g o n s & g t ; & l t ; i d & g t ; 6 4 6 1 4 0 1 1 5 9 3 1 0 5 0 8 0 3 5 & l t ; / i d & g t ; & l t ; r i n g & g t ; 8 j 2 y s t t u 5 C w 7 - h B 6 o g B 6 0 I m 1 C v w l C 1 P q 2 H t l u B _ e k k i B n 5 C _ 0 E 5 e v g D q g B w 6 F q v E o 0 M s _ w E q B l - t B 9 - b h _ D 5 4 I q 4 D - r N _ d h 2 n B 5 i i B - l D 4 j B n x 2 B 1 0 R w - I n l E j 3 T 8 j L 5 1 E n 1 p M s 0 2 e 6 1 R 9 n b n s g D n J r 0 J s 3 j K & l t ; / r i n g & g t ; & l t ; / r p o l y g o n s & g t ; & l t ; / r l i s t & g t ; & l t ; b b o x & g t ; M U L T I P O I N T   ( ( - 4 6 . 5 6 5 7 7   - 2 3 . 9 3 2 0 7 3 ) ,   ( - 4 6 . 1 8 1 2 9   - 2 3 . 6 7 6 7 8 ) ) & l t ; / b b o x & g t ; & l t ; / r e n t r y v a l u e & g t ; & l t ; / r e n t r y & g t ; & l t ; r e n t r y & g t ; & l t ; r e n t r y k e y & g t ; & l t ; l a t & g t ; - 2 0 . 7 7 8 2 4 0 2 0 3 8 5 7 4 2 2 & l t ; / l a t & g t ; & l t ; l o n & g t ; - 4 9 . 2 1 8 4 7 1 5 2 7 0 9 9 6 0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1 3 5 9 1 4 1 9 3 0 2 7 0 8 4 & l t ; / i d & g t ; & l t ; r i n g & g t ; u 7 0 5 k m _ s 5 C m 0 u a w n v K y p l t C m x 0 t D y s g E m q p e 0 4 p P j y 0 - C i - w E i 3 t V 3 q 1 g B i n c i p h G h y t I q n l t C k y s 4 D 0 x m O 4 o q f v 9 k C j 8 0 O i 3 z K v s v J i n 0 W 3 g 2 D 4 m v K n z l g C y p j K n _ p Z g m t H m 9 8 B j 0 1 D p 6 z R 7 j r Q k g 0 N j j 3 0 B u 4 2 C i 4 5 k B 0 7 s C n 2 - O 5 p g C s l 4 S j p n B 4 w l T u n l W _ v 2 C 5 v y X t - y j B 8 7 4 - E w o k 3 I m h q o B y 7 z j M h 3 6 U 9 4 z C _ u n Y z o - 1 B 8 o 7 s C - 4 p d y 3 l r F x 2 l U y p 9 I i i y I 8 _ k Q 9 u 2 E 0 0 6 H 5 o 1 D h j 9 B i w b 6 t l B h 8 4 N 4 x s M _ p u C 8 0 9 Q m _ L i 3 8 g D h 7 2 h G r y r i F x p t 3 H 5 y 9 g C t v s 3 R j k x k B 3 - _ 1 E v 3 p x B 0 1 _ 9 C n q 1 h E 9 r j H v - z J s - h j B j 7 s M m 4 q I s i l D p k _ B 6 m n B r 9 p j B h - y 9 B 1 q t 8 C 6 h v G 8 w r b y 4 2 G 0 p 5 p C h w 8 F k k 0 C v 3 k F o k _ C 0 _ x S r 7 i q B 3 8 i d - w r S w 8 6 C 0 _ 5 S h 6 o I h j 4 W j v 6 G m o - _ G k - r J u w x W p m z M 3 9 - G 4 k - E 5 x _ a 9 - _ N k x w T 9 u z M 4 4 m Q p j t V 6 s r t E w s u K h m y B s k 3 Q u o h F v w m J r y y O 8 7 x B 2 u r M 8 i 6 5 E s w 3 l D 0 _ x k D s z g _ C q l z s F p _ o v B 9 6 r t D m 8 7 _ K q 0 v 7 B 3 h g z B l 7 m 5 B 0 z q C o o M k 4 r D 3 l p d 4 s n L p q 6 N i 2 9 B x r n y C q - 5 - D o 2 2 4 C y 8 m G x 5 o W y j r 0 F l 0 o - B & l t ; / r i n g & g t ; & l t ; / r p o l y g o n s & g t ; & l t ; / r l i s t & g t ; & l t ; b b o x & g t ; M U L T I P O I N T   ( ( - 4 9 . 2 8 1 7 0 9 9 9 9 9 9 9 9   - 2 0 . 8 4 9 5 2 ) ,   ( - 4 9 . 0 9 5 4 9   - 2 0 . 5 9 4 6 3 9 9 9 9 9 9 9 9 ) ) & l t ; / b b o x & g t ; & l t ; / r e n t r y v a l u e & g t ; & l t ; / r e n t r y & g t ; & l t ; r e n t r y & g t ; & l t ; r e n t r y k e y & g t ; & l t ; l a t & g t ; - 2 3 . 6 4 5 5 5 9 3 1 0 9 1 3 0 8 6 & l t ; / l a t & g t ; & l t ; l o n & g t ; - 4 7 . 5 8 4 5 1 8 4 3 2 6 1 7 1 8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7 1 3 9 7 6 1 0 3 2 3 9 8 0 & l t ; / i d & g t ; & l t ; r i n g & g t ; 1 t p u 0 r 6 x 8 C 4 z 9 O 5 j 6 d 5 w u Q k 4 z 6 B 8 p y b 8 m v I m j i D y l 2 D 5 4 3 B 6 v t L r r u i C y q j G 3 h 3 H - u h L 8 4 _ F 3 h q l B r w q K o 4 u C o u 8 D 5 4 y B m 3 v H q o t M 4 5 1 C t x 6 D k r o B 5 - j F v o i b j l m B s 8 6 H 3 h d z 4 N x j i U 5 x p C j 2 w B _ _ s C l j l I i g h T q t r D h 7 n C y - p D i o _ B h 2 3 P w u 2 C t 3 6 C h 3 _ B p y 0 R p g q M l 3 1 C - t j C u y _ B p t 0 g B 4 q s i B g 4 8 B 8 0 8 F o s 3 m G o x 3 B 2 g 7 L q s 1 H m p t G z s j N t w y C i m i F 8 m 0 I r 3 r c 1 6 i R - x k p B x m 6 P - t z G 5 n v F 5 i - 3 B g x h o C z 2 q C z m h O i u v j B 5 i 6 q B r w 6 z B t 2 l 1 B 0 g v - Q k p x F s w t z B u o 9 M 3 m 1 h C 8 8 9 i B t x 3 j B 4 g 5 C _ h s O j 2 v e n t j - B q 6 6 5 B - 0 Z 1 h w K h 5 y O 6 - 4 G o p i e s u 9 D r s - W s 2 i 5 G n t l F 7 4 0 B k q r k B 9 w 0 1 J 0 h _ g C n q 4 H l g 3 D 2 _ 8 I o 5 - D 9 0 n D q r 3 J 1 t f 5 y m D g y 6 C - w l H j 0 k o B h 0 x B 4 p l g B i 4 5 W 1 r g H - g o m C 4 m g D w j 6 j B r 1 z J k 9 m e j g m K s o m C 9 8 0 G y o h H l 9 u D 4 _ u F m r j D l x y R h 7 s D s 6 q I 0 r r H 4 y j E 8 z 3 K 8 l 4 B j w r I z i z e 7 1 y R - 6 q S n - q G 1 z o B p x w 1 B j 5 0 X z q 6 F 7 y _ I m 7 h L g z x B - 7 i D v u 2 C t w _ D j q g D q 8 q N r 5 r C p s q H q q t K y q 5 B q 4 q C k 7 y B i 9 k C _ 5 p H 3 j 1 G 3 y x L u r 5 C 0 z 1 C 5 g g L q 4 7 J h 3 m B 1 - w C h r - C n 5 j L 5 3 0 B 9 r s K k 5 w C 5 v j O 1 i 1 G s 2 6 C n u 6 B 4 g 4 B 2 k w U p k 6 F 5 w 0 C y 0 9 C _ 1 o N j 2 2 B 4 t 1 H w t s F 8 2 3 B h 1 v R x l g D o n m M 8 o 2 G l n J - j _ N 4 0 n O h p - K q 3 u H w k Z 9 7 r S l 8 0 X v 5 x C z k u C s 6 x J n 0 6 N s 1 l F z i 7 C t k - B z h o C - 0 1 H m 6 l C k y q M n 1 m B h w i L r s x C x m k D n z n S w p 7 I 8 v y K k 8 2 C q p 3 B z m g c p 3 r E q _ 5 k B h - z C x t _ K x k 0 B 6 4 0 D h k 5 F 7 0 o D n 1 7 s B s 3 3 B 5 q - G n j 4 k B v n i C 1 q 9 C _ u 7 G r p - B r k v D 4 i 8 I 6 h l B l _ n C 6 - u B v 0 m E 8 6 l B 3 6 8 I 7 g k E y 6 3 K 5 8 n C k 9 q L - l s D - g o J 8 9 i D h k 7 H o j q G 1 h g I w l j u C - x k M 2 z l F n m N k 6 s I 3 5 2 s B 4 t i P x j e 8 3 p S m n k O 4 t - C p o i O o u _ K t w s u h B & l t ; / r i n g & g t ; & l t ; / r p o l y g o n s & g t ; & l t ; / r l i s t & g t ; & l t ; b b o x & g t ; M U L T I P O I N T   ( ( - 4 7 . 7 0 6 1 2   - 2 3 . 7 5 5 7 7 9 9 9 9 9 9 9 9 ) ,   ( - 4 7 . 4 6 6 6 6 9 9 9 9 9 9 9 9   - 2 3 . 5 6 5 3 4 ) ) & l t ; / b b o x & g t ; & l t ; / r e n t r y v a l u e & g t ; & l t ; / r e n t r y & g t ; & l t ; r e n t r y & g t ; & l t ; r e n t r y k e y & g t ; & l t ; l a t & g t ; - 2 1 . 3 2 8 7 2 0 0 9 2 7 7 3 4 3 8 & l t ; / l a t & g t ; & l t ; l o n & g t ; - 4 8 . 6 3 3 7 3 9 4 7 1 4 3 5 5 4 7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4 3 8 9 3 8 7 3 1 9 3 7 8 0 4 & l t ; / i d & g t ; & l t ; r i n g & g t ; 5 q _ n p 4 t k 5 C y o _ B 7 t i 7 C o w l B _ j v I x 3 2 G w r V z 2 v i C v 1 r B h 0 9 U n n o s B u l m G 6 x z 3 B 8 r 5 Q 3 7 H p w t I 7 j L 7 i u M h T l 6 c y 6 K k m p P g i w C 3 X q 2 m I 6 h 5 S o 1 h c u q w i B z 3 y m B s v 4 Q - 6 z u D w 0 e 7 t W 1 j F w l K x m 2 G _ j 8 q B 9 t 4 _ H l 8 i C 7 1 E 9 j C 1 - q T i z W 2 x h D o 4 f 1 p P l 7 8 B x l B 4 2 p E o 5 4 F u x q B - 7 m C y z n C s g G 4 6 z D 7 o _ B 1 x _ D 1 v i E _ y h C 9 n l F j W 6 t 0 B 3 2 r C t o z D 3 - _ D x p k C 4 v 4 B 2 8 8 C v 3 o C v 0 B o C z m 1 C i I 2 o p B 3 G 1 s o C 3 9 s C u k 8 B 9 2 t G y 6 g B u h v B 3 0 p C 7 r s B - t j B i 4 x G g j B u 8 h C u k u B 9 i M 9 9 n D s g - B 9 _ p C q 5 1 C m r s D 2 j _ C q 0 q C w r j P 9 r o C z 0 O x x a 5 i e h z G 3 o C j y Y i 0 L z x l C j x t B o r 3 C q z q C h v u C 1 y O t m g B 2 v S 1 6 D - G t 6 B n l 6 B z v o C 8 w F 3 z o B 1 k o G k u K 3 l l C 2 8 u F w _ 6 B 3 g T h i Q 0 m F 3 k r B t 9 m C m l u D k l 8 B t q C 9 - w E 9 8 p C u m 8 B x 8 y D u y 1 B i 0 q B 7 s i B 4 5 k C m n _ C 4 5 t C i m n M v j 6 B g 7 i B z 3 Q q y 1 B p o _ E u v C - x r C p 1 4 D - m L 8 U j m u B y G o o 9 l C o 5 B r m C 1 - M 2 2 m L 1 F 1 i B n m 6 t F 4 y C t n Y p l 4 j B q 1 n D 9 q D 3 u h D i o l r D j n i 8 B 6 8 w M 0 o l V 5 u o 3 D 0 7 n B u B 7 j 8 g D 4 n 7 M q p E & l t ; / r i n g & g t ; & l t ; / r p o l y g o n s & g t ; & l t ; / r l i s t & g t ; & l t ; b b o x & g t ; M U L T I P O I N T   ( ( - 4 8 . 6 8 4 6 7   - 2 1 . 3 9 1 2 1 9 9 9 9 9 9 9 9 ) ,   ( - 4 8 . 5 7 7 3 4   - 2 1 . 2 8 7 6 9 ) ) & l t ; / b b o x & g t ; & l t ; / r e n t r y v a l u e & g t ; & l t ; / r e n t r y & g t ; & l t ; r e n t r y & g t ; & l t ; r e n t r y k e y & g t ; & l t ; l a t & g t ; 0 . 0 3 6 4 1 0 0 0 0 1 7 5 2 3 7 6 5 6 & l t ; / l a t & g t ; & l t ; l o n & g t ; - 5 1 . 0 4 8 2 9 0 2 5 2 6 8 5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5 6 1 9 4 4 3 7 0 6 7 8 1 2 3 7 2 5 2 & l t ; / i d & g t ; & l t ; r i n g & g t ; y l g 0 1 j k 5 x B 5 q n 3 B _ x y 9 D y r 1 2 B - g 5 m f m j v p F 1 t s p B 9 s o q D 0 y m E t j 9 y C t u q p F q - 9 c - c - l x q F 7 4 v 8 K 5 7 q N s 9 6 Z l 7 _ _ B 8 _ y 8 D 0 4 l 2 B o n k W j s v y E g o 0 m G h s p 0 G 1 o 6 _ M g w E y 4 y l D u o _ _ D g l i D o o m k B g w z p I 7 m 9 B q y l - S z r r B h w i Z o 2 p 6 E x 3 m p F g g i h B o 6 1 B o _ o 9 B t 1 p 8 D q t 3 2 C y p _ e o x 4 i D q z m u B q m s Q i p o 1 D s l 5 8 G m C u x x k F 0 1 q 2 G g 2 - E x o 3 3 I q l - 3 I o z p E u 6 o y N n _ y J 8 j r Q o o i 4 S j u t B 9 p 1 p C 2 4 n 4 K l x B l 1 m r C - h l _ C x p w 3 I 0 z z R 5 x C 4 h l s D h n 1 r D r y u o B l t k p F j 8 4 B o y o 2 G t 3 6 G - v r Z k 1 - p J _ 7 _ p B 4 7 x m C - t r 2 G w i 4 E 2 r l e k v 1 9 Q 9 - n V 6 5 3 y D - u _ t C 7 u i 5 H 0 k g _ C 1 o y o H h x 0 m G h i J 6 r 1 r Q 7 6 h o B 6 j y 6 D i 7 i g B & l t ; / r i n g & g t ; & l t ; / r p o l y g o n s & g t ; & l t ; r p o l y g o n s & g t ; & l t ; i d & g t ; 5 6 1 9 4 4 4 7 7 1 9 3 3 1 2 6 6 6 0 & l t ; / i d & g t ; & l t ; r i n g & g t ; w - r _ r l w x x B - 7 v m G y i g t D 2 g s 6 E 9 v n v C 1 9 q z E 2 o w b u j g E y l q 8 B y k F 4 p u z D g g 4 x C 7 9 P 6 3 t 9 E v _ y 0 E x w g D 4 1 7 3 I 7 9 k 6 B - _ y 7 B s x 4 3 I 0 1 t N 3 m g T n p g D x t 2 y C & l t ; / r i n g & g t ; & l t ; / r p o l y g o n s & g t ; & l t ; r p o l y g o n s & g t ; & l t ; i d & g t ; 5 6 1 9 4 4 5 2 1 8 6 0 9 7 2 5 4 4 4 & l t ; / i d & g t ; & l t ; r i n g & g t ; s 7 m o _ - i u x B 9 l 2 q E 0 8 2 M r y 4 Y k 3 4 9 B - 4 m G 7 y o x E _ 4 g B g 3 x B v s y g B i 7 s Z j j n H l w 0 p B t i i 3 B & l t ; / r i n g & g t ; & l t ; / r p o l y g o n s & g t ; & l t ; r p o l y g o n s & g t ; & l t ; i d & g t ; 5 6 1 9 4 5 0 9 2 2 3 2 6 2 9 4 5 3 2 & l t ; / i d & g t ; & l t ; r i n g & g t ; s m 7 4 - 9 h o x B k p s 3 D y x k - H 2 v z 9 D x h k i X 2 q k k C o g t C n 2 4 L _ 5 i - C - x t M p 4 l 8 D 6 5 u z C o 9 m a g w _ 6 O r 5 y F 0 0 v 4 I z 1 3 o F v 0 q y B 9 z p g D & l t ; / r i n g & g t ; & l t ; / r p o l y g o n s & g t ; & l t ; r p o l y g o n s & g t ; & l t ; i d & g t ; 5 6 1 9 4 5 3 3 6 1 8 6 7 7 1 8 6 6 0 & l t ; / i d & g t ; & l t ; r i n g & g t ; 8 0 5 6 g t p - w B h v h 0 E t h w 3 N x 4 n i B j l y r R g p o h C 1 9 - v I s y p 3 B 9 3 x w O 8 g 0 o B 1 2 m 0 F 3 x z a - p y 2 N l q s y K k o s C _ 3 l B n 0 3 d y s z h G j o x z D o z 2 j B q 0 u p F 8 5 g r L 9 j m y D & l t ; / r i n g & g t ; & l t ; / r p o l y g o n s & g t ; & l t ; r p o l y g o n s & g t ; & l t ; i d & g t ; 6 3 8 6 8 0 3 5 5 7 6 8 4 7 4 0 1 0 0 & l t ; / i d & g t ; & l t ; r i n g & g t ; k 8 n - l 8 5 z z B w z r 8 E u 4 l T 7 m s p I v m y 5 B k o v 6 D g 1 h 3 C k 5 7 y J v t j F 6 i r g D g q 1 6 B _ z w 2 C 4 p x q E n 5 q q C 2 x 3 1 E u _ q B v _ o 2 D 1 z y l D - 8 r 6 D k t _ l B - s w q G y r y V t 4 u 0 D o r i E n 4 3 w E 7 t z q G l w 4 z E h - 4 r E 8 4 q 9 M z z g 9 M q 5 x g J l g o L k s x l L r t q D l _ o q V u z m x E - j i m G 2 o n - G r p 5 y F - v _ G t k n _ I 6 n m o D v 0 w r I 2 u w o D 8 4 3 r B t q p r F n j q v J n j q v J n j q v J 3 w 7 v J y l k 9 l B n j q v J 0 j 8 j H 9 - n I 8 m W w s 1 x D n 0 5 1 C t t v C l 9 v w D y 3 z m D k g T 4 0 2 2 D 4 1 i F v 8 _ h C 0 6 _ F - j r m C r k 6 x D 4 l 7 3 B q h m K w k t r D s l H 4 _ 0 x D - r T v j m l D l m 6 x D j 4 t X w 5 6 h B 8 _ _ 5 B p q - I s o 2 2 D t z n E i 2 j p C s y 0 x D s _ 5 F 4 s j j C 8 1 n B k l x _ C x n w 1 D k n p h D g u L n m C 9 u v w D 8 y 0 x D h - 2 o C y j l 7 B q 3 T 8 - y h D q t 0 x D 8 k r X 8 p n w C s 6 k F p _ w - D 0 0 q 1 D 8 9 j C 9 h 2 g C v 8 b s j 2 2 D p _ w - D j m y N 1 8 - u B z F v 1 8 e p h i a - 7 u x D i n 0 1 C r 3 V 9 x S n v 5 x D u u l n I r 4 z D 0 - z s C j 8 w C i u v y C v 0 v w D i x l 7 B n v 5 I i t y B h m n B 4 o i o C 6 x i g C 9 t - H o l g z D i 3 z y B 7 s n M r 7 v w D x y _ 2 C g z u C j w z 5 B p 1 5 H l 1 w 2 D s 5 p w D z F 1 9 g l C m j r G 9 y _ o I k x 6 t B 7 7 3 O k 2 v 5 B - u u J w 6 0 w D _ l q r B q t j n B 0 z h x B 1 0 m v B v q t 5 E x t u o C j - l F 9 - v V 2 t j 1 F 0 9 3 r B o x p h B s q o 5 E 2 k k e 9 2 z q B - r T 0 h x 1 F p t r P i 5 h z B m j 0 6 G j t j D w x 6 6 D 1 u 5 x C 4 0 1 H h 3 D _ 7 m o D s 2 u 5 C o l y I _ 7 m o D n y - o D x h E i s 2 2 D i q h u B l h 0 O o 2 m m C k k n F t u w 1 D 6 3 2 s D g 1 q H h y - i C o h t C - q i y C k p l f 8 v z b v i 2 7 D n q 8 I 7 5 k x B s q y 9 F 6 1 4 w C v n n 3 g C l 3 0 u H v X u 5 - n L q x 3 Y - m v L 9 n 8 v J 1 1 2 - L 5 r j Q 3 0 n r B 6 i 8 T y x s q K 8 w x _ C v 6 8 8 H p 3 s p B 1 l 9 o F 0 p 6 g C 5 g w s R h v r V 0 5 p q B _ w 6 6 I 2 5 r 9 O r 8 0 z F 3 q - D _ 6 x g J l q h e 9 s x H 8 w u T v h j o S - t 9 n C - 2 - o B w g r v N v w 2 o C 2 _ z 3 I i k H j - w j S m g _ r F 9 z 6 E 7 k 3 j C 0 - u 1 P r 5 j 1 P t w K h g n 8 R 8 x n F j z p w K 1 y r h B k 0 2 y L y t z M 0 h o 5 f v x h D 4 t x r F n y x _ L i 3 g D w l 6 p Z g 6 4 g E z s _ i L y r 7 9 G l l 1 g B y 6 s r D p 5 7 9 W 9 4 m V i s r s f g o s B g k m q C h 8 7 r S w 7 5 C p i 0 5 i B 3 u C p z _ i f 7 4 4 F 3 r T k 7 m 8 T j k r h U t - O r x 6 j V 0 8 n p K 0 q j o B 1 2 r B i i g 8 s C g x r Z j 5 8 r D 9 n x 3 C m 9 n j T s o - n E 7 v x q F g i r i C - 7 l 2 O o 5 o B q l 9 s e 7 5 w d w E o q p 6 V p y 6 n G z n o 4 E w 4 z 8 H 4 s s 1 E 5 1 t S 2 p x 0 V 1 9 0 j F 6 p t 9 J o - 6 H k 4 r 9 G 1 z 9 U s t t 8 C r 5 s l O q t 4 4 G n u t F n y t 9 E m g V 5 k v k L u 8 R 2 v v 7 C z u r R w y o 3 E p z 8 1 0 C p _ 1 g B r 5 i 0 B h o m o E m g p p I z x 8 L p n 0 U j h 7 p N 9 8 2 2 E h v m u F m 6 w v B t j - E z 7 l m J 8 0 - w G k u x i E p v x J o j q 9 C 4 i u w O y z 6 M x 5 2 h G i 3 z 9 D h h 5 7 G _ w p x B 0 2 x v K p i x T x 5 3 J 0 s 8 5 K y 0 k m B u _ o r D u i 2 h K w 9 6 w G k 2 3 P p _ s - M g j p 4 D v z g m D r 3 5 k K r 4 y O z 8 g 0 M 6 v q F 6 3 q o D _ 5 q i L p m 9 6 C v 2 q u D w i x - D r j k D 3 3 z 6 J k 5 l 1 B k 5 l 1 B w h u M g w 7 g H t i 7 l F p s t - C r n s w B 8 g z - C r j n u E i m k 5 B p p 5 v F l 6 O m i y o K n w x w B 7 p 0 i B 3 n o 5 C r v 5 Y u o 1 u B v v x M i s w 8 P t u q B y v n - G z r 4 j B 9 8 m r B 6 8 0 u a 8 m E l 0 8 L y w k k P 3 r 2 - T 9 3 - C _ 0 m J - y o p F h w l L z 0 u 6 F 5 1 m c 8 h 3 D _ g u v S 4 l 0 c j 1 6 i H q p u y K r m 1 - m B u 6 t o S 8 _ E 1 u 6 o L 4 5 x I 4 3 1 O u k l j S l g l O w j m l B - j 0 5 S k l 7 H 6 0 j u N 5 _ 2 k B 6 z m B i x n 4 I i p - 1 F h 1 8 t C 6 q - 7 E o v y - B y w 7 l H h u l z B 9 3 h j G x 7 r o D z _ 0 5 K 0 v h h E 0 u n y K 3 - 1 6 C l v 0 b o n l - P x 5 k p P k h p L k _ k D p u 1 f 0 z i l H j k 1 - 1 B z 4 p u D 8 7 g y C 7 r y w K 7 r y w K t u q s E u n 5 q B o 6 l n K 4 3 E y 0 f q 1 F x s z r N v s q J p 4 j _ K z 8 7 5 D h x 8 k F 6 7 j h B k 4 _ 2 G w r w h E l h j _ C v t t j I 5 h 4 h B 2 1 I q 5 y n J u 1 t j B v 5 0 3 B t 7 l W o s m i G u 2 _ _ E k 9 j _ C l _ 1 8 C 7 u v S m i 5 8 L j 4 h h C w _ 3 7 B 9 y r F s i p r H q n 7 v B y 8 y m C x 3 - s B l 5 o k F 4 p 3 9 C 0 n r n C p q q s D p s v M j i 3 h N _ r 1 k B t k v 9 E 6 3 t 9 E h 0 p m I 4 0 o W z q 6 Q g w s - E z 7 r r H s 3 i - C l x z R 7 4 w q I v 6 o D 7 p z l H _ j w C x 5 y v I t m o J 8 - v f _ 7 v n K z _ z r B w z y m D 3 o s 3 F y i k D 6 u g I n 3 o r H 7 q 4 B s 8 l k G k s l m B v y o F p 4 m 9 C l r m x B 2 3 2 p H n h 3 S y 8 v u B r z y 1 H _ v 6 O 4 q u 8 B x h j q E w 0 t r C q 4 z u I 5 s u R k q n U h 1 5 4 G 2 z o x L u o 3 4 C o 0 p b o 0 s k E 6 _ n r C 3 h 2 s O 4 p 2 x B t v 4 - i B - 8 m g E 7 8 l b 2 z u h B k h 0 5 H 0 w q i G v i o w j C _ l n _ L 0 7 D z j o 4 F o 9 s 3 B 2 h 9 W 7 2 n u P 2 5 i h G w x l C - 9 _ f q 1 m p L t l w p L q s s 8 E u 8 2 v B p v g 2 M l l 6 8 C l 2 4 u D 2 o 9 I 4 0 l j J 5 5 - w M 6 n 6 D u k y - J l h p o M i _ t n K r - r C r _ s 7 J r _ s 7 J r _ s 7 J 6 l d m 5 o I h u t n H 4 q 5 0 t B z _ y m K q 5 5 G l 9 3 k F k s h u W 8 m g i C s s 5 C w k t 1 I 2 - g x V - s u Y - n H p i w z Q i s s _ J u _ e o h g i C 1 3 - s R l y 8 i C 0 m v g I n t p Y o _ w n I u i 1 K g u 4 0 R y 4 t p B g y n 6 C z w n t C v 3 4 h J p 6 x m B w v x u D s 5 8 m C 8 - g 2 J n r p o j I _ k 2 s G s 7 6 F 2 n - s L _ h 0 v B v 4 j l V - k n L s 9 m 9 C 6 x 7 x D _ u H v y u x P m C y 6 r p D g w - v E 2 i z S v w i q M s p _ N u 9 g q D l 1 1 m D 1 p g _ C 5 3 3 z D s g 2 s F s z k N 6 v 7 2 B 9 h r 4 H g l g I p w h i N m G 5 6 n t B 0 g p 8 N 0 1 _ 4 B y z t h B w q z L 2 n t p F r q 8 _ B 1 z t u G 1 p r E _ s o v E 9 x V l o 4 _ U n S 1 i n i N - 4 H 7 l v u M 3 y 7 I l 5 o C s 3 3 r a 0 p l 2 B g k - K g g g p L x 4 w J 3 s 8 2 F r t i 5 B s g p 6 K z j 1 B o q 8 g D 8 3 3 5 K r s t 8 D 5 i n 1 E r z 5 o B 3 9 3 j K 3 j 8 5 D p x z G k 3 t m E j p 5 0 V _ _ u X 3 7 7 j D n t - q B l r h 6 B 2 _ 8 k G p i 4 0 J 8 w z h B y q u r H 6 x 9 X 2 9 j f 3 g L 7 r 1 r Q y _ _ _ N l 9 l C u v z o H 7 3 9 K 4 j i B _ - k o N w 4 0 j M 3 y e j - q 4 H 9 j p 2 B v 5 5 3 E x p 7 G _ - q 3 B 4 8 u 5 J o 4 m S z p r j J 9 8 p F i g 6 9 O z l 1 B o 0 2 l B x y g 6 K w i o b y i p 9 K 7 H n v 6 y E y m x I p l u v B u 1 y Y k u x s G 9 s l 3 C r w 2 B i u t O 6 5 o u O 7 7 7 1 H 8 s u 2 C p 5 z C v p 2 P q 7 t 5 J g 3 5 n D 8 9 s n F k q 2 D 3 - j m J 5 8 1 a 1 w r u C h k j u D 3 g 0 s B v z _ x K 9 t B 7 j - h F 6 h 6 w F 9 o t K z v 8 _ B j i h 9 G p q G x 3 - 9 E p 9 z B 5 q 8 p E l s r p F y t x p F 9 y r P j k 3 5 L 1 _ 5 N _ p 0 5 C 0 s 8 B 8 _ o 9 G l s 6 K 7 r 1 r Q k r 2 M y y 6 8 D m o 7 s C m x I 3 g _ n S 3 H j x w v S s G 4 7 4 y B o t 7 j H t w m M u t i 4 I q s 0 D z t o 7 D l s r p F 9 j l j H 5 4 4 C 6 8 7 1 C l 6 1 3 B 9 2 i R o g _ - V l 0 c z _ 0 5 K s q 9 5 K 3 v C t u - s K t u s r F _ t 7 p B 7 r 1 r Q 5 _ v r D n s m 4 E s k B x 6 q h R _ k - g R 8 v 7 n B 6 y g k D m r 2 r B 1 2 _ g P 1 0 0 h P 9 j 8 p I 4 8 0 f 8 p 8 r F 9 j z w C 2 k 2 m H z g z m B j l 5 6 L s 4 i j B h x 6 5 R k r m I 8 l r t D _ 2 w o 0 B j 6 i U s p 0 6 L - 9 h 7 B 5 2 w 1 E 6 i n 4 M q t y W k h n q G 3 k _ i D 0 j m y 1 F q m H z r 6 h L 1 r 6 h L - t _ V m s 7 w F z h m 5 J 4 8 u 5 J j _ g g F v x k g B z - t o M - p 7 F o _ 6 o G o 0 0 s E u g 2 1 F v r 7 u M 6 k 4 B 6 i t r G o 1 6 _ J g y _ - B u 3 s y F s _ q q C 2 i w i P n u 5 4 B p l z l L r j _ E 6 r w t B g t 9 P m 2 g o L r 8 9 i I m y v H 2 h w j K 0 h w j K h v 6 E w l 5 1 H i l l - J l k r 7 G l 1 o J 0 m 0 m D k o _ 6 B z 3 m 9 J 3 8 i 0 F p y - b _ 8 3 C z 2 o o M q g 8 k M y _ 8 C i 5 1 7 N q 7 q 8 N j r g m B x h B m 3 l w L w 6 o _ V _ h e h l k y X o g C v v 4 p H j p n k G t m n 1 W v z _ B i 5 w B 8 p 1 h b l o t z C z s p 8 M 6 i 0 u B x 7 1 9 D g m l t I j 6 9 t I u 9 u 9 L y h n x F k o i Y 4 m y o H t q 6 1 J m g 6 w F 5 t x v N l 2 g L o - h 7 D g 1 j j J t 9 l 1 W _ v v B u 6 q z I m _ 7 x E 5 0 v 6 E 2 0 - g J v 4 z J 6 6 g m R 8 u o B t m 1 a 4 z o r H 8 j o B q n o 7 B 3 - 5 v R 2 - 3 Z - 8 - m C n u v h r B v i x v K 1 x D v 8 P q 6 k D 1 9 u o L l v h 1 J 0 1 9 B i q x m L y 3 5 6 K w i D m o k n L x 2 z B g r p p C y p j y C 6 l 1 y G i w u M m t v s L 7 7 l s L l y t P j p v D w 8 2 G t u l i D _ w t C 0 s h - G 4 u 6 m B v 4 v 2 U x z q H 3 5 Q i z r V 5 _ v h E g p n U p - i t M 8 - 1 W 5 w 3 k K 4 7 i B u 4 n 8 G 9 l v D 1 u 3 t C q h w V h 5 v 2 C 4 1 0 g B w n r 8 H 2 9 z r B r 5 2 q F j m t D t t 6 h E l z C n 8 o u C 2 u 7 d o m k i G i 8 i Q k 1 o l B 0 5 i 3 T _ r g C 5 s 5 Q r l y O i 2 w r I z v t B 7 8 z 8 B 0 n s q E 5 t m G y g n i K t n w o B o k g N l l 9 _ F 0 x K l o k 9 H u o 3 8 B r 5 9 x B v v u T i k 6 t F h l n u E g g 9 Z 2 l 8 M 0 1 D 6 z z j D r t 9 8 G s t z 5 B u l i i S m _ h I _ 6 h r E _ j 5 p B h g q o C y n 9 m I _ h 2 n D 8 0 9 B n 4 u T 9 i v E x p o E _ r x p E v x B 4 z z z E 9 k 8 8 B 9 1 H 9 g w S x o _ L l v k y F 9 o - t C 9 x 3 l B s - 5 g D v - r 3 B 8 - 6 K q 7 o l B n 6 5 2 J 2 r g k C l 3 v 2 G 7 x D 7 0 w h L 9 h k C k - 6 x B w x r k G i q h H g v x v W g k 4 B n m r X 7 _ k 6 H 1 j r X q h i 0 B y 0 x J p 2 k 0 P k q 2 n U 6 v 3 X g 4 u o C 3 w u I 5 _ j e 8 - n 3 B p 2 T _ 5 x 8 E 8 y 0 p D m k 5 C g v _ m I v - 6 h B 0 - a l t 0 s C l v t l G z k q 0 D g m F m 3 _ o Q x 1 j Y u h m B x 5 z 8 W l q 3 - K g s j D 9 - 4 s B - h j u N s t 7 Q s s - H 4 2 5 u E m t s T o p 9 q D x t 3 p O y n n Q v n 5 P 0 4 2 G _ 4 _ j C p k - n E 4 i B p s 9 p C y o m y I - y k m B r x t k L n k o 9 D o _ x D p 3 o B 3 1 3 v B 1 2 m I 7 x m 5 C o k i Y 3 0 Q o 6 h I q 9 6 K q 0 2 o O t 6 l q C m 0 4 7 B 3 z 1 m V 2 s g C 6 m z p B q z g s B 9 g i o B 6 4 _ I 9 6 3 L r y r 6 C m 0 l 4 B y 3 e 9 8 _ x E w 4 r u B q 1 i 7 C z v _ 9 D y 5 n R _ r 4 L 3 w T l u 0 f i x - O 1 g 4 C 9 m 7 T y x 7 O k w 1 l B 7 n 4 D q x q u C o - u B h 0 o I - q - B 6 0 p S n h v q C 2 g o Z 1 m - T 0 1 4 C 7 v E h g w i I x 4 7 u C m g s E s 8 6 3 C x n q 3 E t s h Z j 1 0 i I i 8 n m B 1 9 n H w h x q F t p 6 2 C i 7 g B u 3 5 H j 6 y F 0 8 2 q E _ h 7 z B k 6 j s O 7 6 p h D z 3 _ 5 B - 2 _ F 9 u 0 z D l l 4 C 7 n 0 u E 4 j 9 w B h 4 o I h l v H k y 3 N h l s L - y k P t 4 y M 9 w i H g j 1 i B v z j p C j 1 v p B 7 2 v M 4 3 l S s y 5 U y 0 y j B h 8 9 d 3 4 8 h D q r n G 2 1 t f t l v t W l h m t C 3 x 8 J 1 j y k G 8 p 9 o F 2 t i k F _ 2 3 i E h 2 9 x C o g x d 4 6 1 t E 3 v v n D s _ 6 E 1 m J 2 p v m F 2 4 m 3 B 7 s 2 p B 3 0 g 2 G m z W q s i m F _ 6 j Z g t 1 q L 0 r M y 6 x k D v 6 m 3 F 3 l q L 0 6 u 0 Q 0 g 5 M 7 s _ d - 9 g D q 0 w j C 1 0 k y B j g k e 0 3 0 r B y n 5 D v o 4 D j 3 n y G t 6 k P 7 o 8 7 B 7 s t D n 3 u B v 3 - t B 0 i t j C r p n d 8 y k d o x q V 6 1 4 T q w g 8 B s u m h B 5 _ _ 5 B s 3 0 0 C 0 r y g D 2 w i m F y 4 C t h q W l y H u _ 8 y B u 9 t J p 0 K t 4 5 L 8 t 4 n B k o 0 H 9 k w M g i 1 g B 8 n 5 p T w 5 9 y B - 6 K 8 3 t v G _ o 6 v C i z 9 B 8 g 2 m E 1 h 9 B m v v h C 6 7 s 3 F 2 9 x M k o 3 f w y h G _ 0 a u 6 3 R 6 2 z n B 8 n u 9 B t v u e 7 m y R g 4 8 d v 2 5 F z h 3 x B p p 2 o B q j 2 b 2 z l e n t q 9 C w x _ r C 0 x g 8 B 9 v q s B z i H w s 2 7 D 5 q s K 6 v _ j B m y p t B z 0 k Q 2 u v t D 6 z 1 C 6 p z p D 6 2 x h B 0 m k u C r y y H q _ r 5 B 5 g q J n _ w L r 9 p 6 C m n t 1 B 4 y F y q r K w 5 j 0 O v k p e x z y T y q _ Y o i 3 t B r g p P j i j L q y _ o I 7 7 4 a p - v C v k t H 7 7 r y B g s g u E 1 q 5 O 5 0 v H t i r X g y 3 7 B y o - S - m p R t C l x o Q - t k 0 B m 3 x M z 6 5 n D g n v L m - _ Y _ o p S 2 o w 7 B o n r b 6 r n z F 8 l i a m t E o z 2 o C o v t n D n 2 0 e 4 u X 3 C l y q u I 9 8 - g D 8 k m c 4 l 5 V w 6 n P v 7 F 3 g 1 m D 3 q v p B 5 8 9 n B p t s S 9 9 0 h B - j 1 n B s u l 6 C m g 7 v B _ 8 7 I r p 5 e 6 l t v B t t 6 i C g l y g E 3 8 h k E s q y D v 3 q R m x 1 v B r l 2 j E 1 6 w F 6 s 7 x B _ x 7 w D h p h C 7 h 6 d i 9 o p G _ Y 6 z y 0 D p m 2 n J 7 k 6 J 9 k 3 3 C 1 4 g E i 8 v 9 B y r 5 j C t 4 z S q 7 z v B s r 9 y B 0 i 0 p B 0 u B w 0 l 1 C s r 2 9 B k 3 z Z 3 g m P 4 0 6 i B w 6 8 s D n i t E 8 1 k j E 6 8 o s C _ k y J 2 3 o - D x p r j B o x o z P z o 4 V 4 4 k R 9 3 u 7 B 6 s m 5 F p t x E h y k b 6 - 9 r D q y 8 l B 5 k Q r 7 0 w G 5 h 8 u C g y 0 O 7 z r k H c i 0 7 a i 9 v c u 9 w s E h o N w 3 5 u D n m - r E _ k h k F t 2 r v C n 6 s P 7 1 w h F 3 3 u C h p z K l u u k D k i 8 x D q 2 n o C x x V h r y 9 J 7 g 8 2 C 8 y m F _ r u k G r h k s D 0 o 4 u C p z D l 0 9 C g m z k D - _ _ m C 2 z k L u 9 u P w q 1 m E h l g W v i 8 x Q v 6 x O - 9 p u D v u 6 i C 3 n v K - 0 s 5 D k o 9 t B 5 m 1 E y 5 p m E g u 2 i E u g r i E h 7 z i C 4 l 8 n J h r q R i g - _ G p g 5 x H 4 i - Q w 4 v P n 3 r 9 C _ x x 0 B t q x D t w - 1 O j 1 m K j 9 w F z 3 s 9 B 7 x 3 5 M 9 6 2 K w j v 8 D x 4 H u - z k R k E o m _ e - w q J n z _ z E m q 4 w B 7 7 4 Q t j J q g l 9 C o 5 i w C _ y u N n l y - B s 6 5 T z h s t D u 1 B 0 0 1 i B 0 z 7 m C y r u _ D i z 2 F j m 6 w J t y 0 L s t i y J w l F o 7 z F n r 1 5 G x 3 u _ F 5 q t L 6 o 7 v B 6 4 v U 5 j s X h q J r p t 3 E 2 o x I v 3 5 t B l r z w B 4 l 8 5 C x z Z 6 4 3 D n x u O 1 g k h B 7 g j - C 3 m 3 N h k v t C y 3 s t F r 1 o r C q 2 l d o i i g F x 9 z v D y 9 t B y w q h H 8 y v Y 9 t k V r 5 l g H m t s n G s s J 2 w j X _ 8 7 i B 3 - q 0 F 4 i D n _ j q B l 0 z s C - z z w B 3 z s N k h a z _ j h E g z 0 9 G 7 t n 2 B i g g n G 2 _ B _ p - E z u w h G j 1 i k D w s i f 6 r q K x 8 t g B 5 s m D 2 i 4 _ B 2 _ 7 g D t x 0 N r 9 n 8 D g 5 r 4 F p k r j B 9 r 6 C q i 1 w M o v 7 q B u _ j Q 2 o 8 G s 0 w U k 3 q i E 7 s l R 0 4 u G z n k 1 M o 9 y Q w n 3 7 G _ 9 - L g t q 5 P s r H j y 4 P o l 8 0 C 4 t n V 0 l s u J x 8 k E m t v 7 H 3 r 8 h C 3 2 t B v 7 5 q C 4 k x 9 B - x 3 9 H k 2 k M 0 - V i 6 i L q 1 g k B g g t n J 4 3 s 4 B 6 v 0 T v v - 9 F s 0 h V j - 4 3 H 3 p G u 0 g r G q 6 h b q m o 9 B o m t k G 4 P 0 6 8 k O p _ t _ G l q s F 3 5 r G 8 n o - D m - u 4 B 6 o l I x H l r W v 1 m K j 1 - v C l 3 4 r B k t v N _ 5 8 5 B g u q Z 0 r l f 6 n l H 1 q o J 9 r q B l z 0 i D 7 u 2 c n o p H 1 6 n Z j 8 j s D 7 v u t B 4 3 S 9 9 1 r F 7 i _ P 6 j o e l l Q p w n r F k j 6 k C 2 5 y N - s 7 q E u 1 v Q q 2 v s B v 2 g l B p h i _ B 9 i - u D - 7 q g D x 9 0 F g g o y B 1 w 3 j D 8 v u K g v x w B o o z s E y n g y F _ l n D - 5 _ M 3 l 4 m B i o o _ B 7 k x S 3 p 7 u D z y _ K 4 8 - e 4 5 o h C 2 t 2 1 B m o R q 6 u S r k 9 J - l 3 f n n 8 i J m Z s - j U k h g 0 D w 1 - k B 8 2 x P _ 4 t P v s x v D - x k I 3 2 y X r 7 w M y 8 p 6 E v x y P y h k 6 D 4 _ q z C t r M 6 u 1 P k q u B h _ 9 S l v 3 0 G u w 3 r C x k y 2 C 7 h r n H 8 d v 8 r 9 C m 6 1 9 B _ 0 2 H 7 s p W k w q K 7 n 3 r B y 8 w 8 F n 0 H i 1 r B 2 t g B q y _ q E h q h p D d _ s n 7 D h 9 _ 3 D o y z V r q B - u p 9 B 0 m 1 d k 9 6 1 B 7 v j 9 F v w v Z 8 p h s J n 4 q H u 2 s h H 0 j p Z s x m g C l 4 w g I 8 2 6 w P t r y J l 8 t 5 B 3 - s _ K j w y D 6 8 7 H 3 v p U p y 5 y H 7 9 i O o z x G x 5 1 j B n k g y E z i 1 X 3 2 j n T k g 2 L 1 _ t x I - r 9 m B 1 y 3 L 2 _ x j B 9 u 6 M - u 2 u N j h 7 i C v 0 I y y - D z 6 k - C w h l x D t j i N 6 t z P i u v v C 5 m 0 j B 5 n o v B 2 8 n B m u P s 0 g w B w i n s B 8 1 z l B k k r n B q n h U q _ g V s y L 2 p r r M u w - C 9 _ 2 1 B h s 9 S l q x r B p 7 8 S 9 n d j 9 4 a 8 y m U o s r U y z n z I n 2 p W j k j c h m 0 S q _ u j N s j p 7 B 9 l s J k r 5 8 E 8 j 3 v F n 4 n U q p u G 0 k y Q 8 p 4 M y z 9 F 9 k u R 8 w h F w w 9 v F q l r t C 6 t v 3 C j 1 0 u B q _ v T z r r G l w x Q 5 x i E h p t D k m 2 8 I x 6 m Z 0 s - p G l u n D y 3 1 s P r l g g B u u w s F u 8 R i v r l L t C q g u 8 H 9 x z L _ i 5 1 D y v g q F y x - a g 4 I 5 o 9 1 D 2 q l a 4 0 6 0 B - y s n B z k r M q y o r G j k o P 4 k 6 k J 6 6 o K j o q 0 B 8 t x l B 5 v 7 v B 6 i 2 K l 5 9 w C 5 7 h n D h p v Y g v p q K _ 5 s Y r j k z H u q 0 7 E m 8 z g C m g l E x v 9 E _ 8 w F 6 1 p K q u 2 6 C v v _ _ C j p x F 5 o v 8 H 4 i u L 9 l i C j 4 w l B x 6 q B n t - 8 H q q i F k k z E 5 p w g D k l w G 9 8 v P q 8 _ c 2 y 0 L m l t C 2 0 0 X 3 u 5 6 F u 1 9 P 2 4 1 G 5 x l j H o m K 3 q 2 a x w w g D w 0 p K - s 5 h B s v 2 O 4 2 h u D k s u F s o o 0 C - n C x _ n C - 6 x G 3 h m B p 1 h m B l x 2 a l x w 0 B j o - O j 8 h F 9 x 8 Q 7 y i L 7 i u j B 2 n y w C 7 t w E 9 s h 8 B r i 4 n F 7 6 x j B 1 q 0 P l s i h B y m y v B - j w o C 0 - g P 9 g D i _ 4 a s w q L 1 _ x b 3 i 0 Z 3 6 7 F t l 6 g C y 7 4 G t u 0 B 9 s - g C n k g R x 0 n d q n 1 9 B m 3 p g G 0 3 u k B i 7 6 k B r w 2 W h t q K 0 5 p c 5 p h q B n 5 k w C k r - _ F x h 2 V 3 2 g G u x 2 B q o k x C 2 n 4 p B 0 8 9 S - i x H - p z n B - 6 7 t D v 9 G m y 2 C 8 s m X u 1 t H r 9 m x B _ t p n I o - k v B 4 0 u 5 B z t 6 V h i w L 9 h 5 P 0 t X s 9 t J x _ 3 - B - p u B 8 6 t J - k l Q k s j D r i 8 T 4 0 q D q 3 0 c v U 8 - l Q _ v l w G j g h K n 3 h B 8 6 z 0 D r j s J g 0 h z H 0 0 5 n B - m 1 h B 8 7 _ p B m v l S t p m G _ p q Q 8 9 9 S 7 0 r 0 M u r n X 2 u 8 E - k 5 3 B v 6 s c s 0 y L v y y V r k q J 4 3 r 0 C 0 v u 8 B j r q E h - 4 _ C 9 6 7 S w g s K s m _ l C w 9 3 G 2 6 q X i 2 m 0 F 1 v S h 3 3 l J u y E o r j I 2 t s M 4 h x E m u 2 t D l i - S q s 0 o C w 6 8 P j 5 4 U - 3 n y B j g x R 3 6 7 7 E w 9 p c 2 z _ B s 7 8 N 3 v 6 g C n 1 z L 4 k x j B i s q R p 2 _ - F z - o C 9 5 4 6 B s _ k 3 C s 4 4 I k - _ j J 8 q s F n y q G k p 3 N s p 6 t B _ v q R s x 6 Q t n _ q C s k - Y m p 5 x E u 6 I - r m J 7 5 o J u o u 2 B 3 k u D 6 8 6 i C - 0 u L 0 q n X i h 9 f u t 9 o C Q m g v d m 0 s J m 8 x l G 3 y 3 F v 2 u _ N q 2 w K Q 7 _ k K h r i G i - x O w w 5 h C 6 - k M y p - z B 9 y o - C z p Q 6 u 6 O g 3 t J 1 q V 2 o m z C 8 o 7 l B - 6 8 Y l x m V 6 j p m G y w h _ B 9 k 5 N o v o c i m 6 j B o z s L 1 x n z E y y s K s - o Q p u 3 7 B v p m u C u o D h u m u C - k j y B k u x m C _ q 6 O 9 9 1 L _ z w p F r r t I 7 8 y a s 7 t v D 8 n M v 9 2 N h u s L k v w M 8 n - w F _ t 7 V 4 q y R q 9 7 F k r _ F 9 k u K z o g C - 9 6 l B 7 4 - O 5 h m j C z 6 l 9 B m r 6 j B n y u J x w t I l 5 p p E q 4 s P y 6 k H 0 g v 7 D _ 3 s I k 7 w H 8 3 r 5 B s q o s G i l j P m p h K z o 9 G 7 s 7 2 B h - n E w o w j D k 4 7 Y q 6 n g B t n 9 t C m 7 v q B m - 3 y E q 8 o d 7 n 9 Z h i k n C 2 i 3 6 B - v g r D j y p F _ n v v O g 7 1 C h j 1 g J - 6 B h h j p I k x p N h w p B t y 1 7 D u 6 _ u D 9 8 4 C 4 4 t j F n 8 q l I 3 o w 3 F j - j w B k 1 q Z 1 9 0 h F m u i E 4 3 p l D 9 1 5 w F 8 n M 9 - 3 2 C p x 2 T l 7 r s B t t g U r q p y H - 0 1 f y 2 q z E w u p B q q E l _ 0 n B 1 k 5 w B i v w x I w o n Z 3 p o l D 4 t y z B s 6 8 h I 7 l 8 j C 1 s y g C 2 k w 8 B 7 t x Q u x 5 3 E m x 6 F - r 1 w F _ q v y C 2 7 i - E i 7 4 x K 7 4 3 h D p 4 l 1 E p 2 - I z i _ o L - k o 9 B t 5 v o E m l 5 Q i z 5 E v 1 p Z 3 m 7 C p t o g C g 0 7 0 E j 3 3 z B z l n y K 1 w 8 B n 9 4 O k q 3 2 N j 3 M _ y 4 k L m w w R r m k k C x s 4 D z p 3 p K j u o _ E w l v z C q 7 k z B x h 1 F w - x u G 0 1 - b q z z 8 L i 9 z E 7 5 o k E x n 7 s C g u K m h 9 V n 6 6 x R 1 k _ D z 8 y i F i - 2 C o 5 k p E 3 9 n V q 4 p _ J h l z T v y t q C 0 _ - 1 C t 6 r - C t w y 0 D 1 8 u S 0 4 j P v q j r D o 6 m - B n w t 6 D j p k F 6 _ n 7 D n 6 o y W s i Y k 0 s S 0 2 n v R 6 v 4 G 2 9 o 0 G - u - _ E _ u x L n 8 6 k M r 5 N 6 h i 7 M 6 K 7 q 4 o D h 4 y v F 7 z w E 4 m m g X 3 q 6 H 6 9 8 o D i k 6 _ M g n m M l 3 o F 3 o g q N y t 3 o J u - j o B n 8 8 u L - p p v K p 2 W _ 8 5 i J x v 1 D x x k z J u j p o C o - r i C j o o K l 0 h 7 J r 5 p j C 6 h h w B k 5 k - F 5 V 4 l s j G 6 s 1 1 S u i j q O 9 0 r 2 L r x 0 L y 2 t v m B 6 u i 0 H n - s J y 2 2 G 3 j i s U 8 9 6 J m - h x J 4 w x D 3 q r z R m 0 s B 9 - k o N _ r g m B s o 1 z F u t s 2 C p 2 y z C l z n 8 J v y 7 u B g k 6 - D 6 j 3 J 2 g z _ F 7 4 i 7 E _ 3 3 2 I 0 3 q h B - 9 8 c u 1 s g C p s g k K n 4 q i B 2 l v s D n g w 4 B i h _ 4 C 3 v 3 z M h 7 y v C 4 9 v p E p k l _ C v m m k B y h j N w 0 q s L k r r u E x x 7 x C 7 4 h m S y j y q B 5 m y 1 J z 6 2 1 B q o y u F u w t _ D q s x 7 B j 5 6 m L h 5 6 m L 5 7 v p D 6 - 3 z D 5 5 p w O _ j 6 K i w i R j h 8 p d 5 v E p o 6 D h v t z K k z s B 3 1 _ u O q j y D _ y 4 k L u n p X t 7 z j M t 2 u D k 3 t i C v 1 i p D j l 8 D t q B r 1 - y C o - j z F - k - g R q 5 p p H l z g h C w v z g R m _ h G u n y 2 G 2 r 0 7 M x u k M k g s X 8 n m - J h 1 3 h B j n y u B i q 0 8 H k 1 i 9 B p r w T m l 8 n F 7 z m n B o p 4 2 C s m q b g j s m M 2 x - q E - k 9 H 1 u z v L 1 p 3 I m o w - C y m u o V 5 n g 1 B z n m B 5 u k 4 P 6 - k 9 B m i v R q n k h S v k 4 g C 1 n 5 Z y - x - S t q s E h l n x B y h j 9 I 6 l q r G - q t F u 1 r z G 2 0 z q U q o o 7 E p y w g B v w 6 q L 2 x 1 k B n i q s D _ k 1 Y v 0 3 Y 9 _ - g D 6 _ 6 d k s q 5 l B r 2 i h B x v 9 w L 3 1 I i _ j 9 K j m j G r - 8 x E k p 9 7 C - k h _ B j 2 l g F r w 3 H 5 v z N p k x 9 F 7 k 0 2 B g z w m N 7 l t e 1 y s 0 C g u 7 Z x 6 2 e w k 5 K n o h i F j x r t C 6 x 6 0 H 2 9 Y 8 9 8 j B t h - _ K v j - 4 B - z y s C o r k 5 F h n l p D r y r x G x u 1 t C 5 k p T u l 7 4 D - 1 r 1 Q y i h w B 9 6 v x G 3 z - 3 C n - 2 o F 4 q h o D 1 o i 4 F x m v a 0 t k z F u 4 p M _ i - M 3 p - v F z 2 3 2 C k o i J 0 q 8 3 D n 2 l T t q h s H 7 k 9 s C - r u p F l m r C 1 k t 7 C w u 2 h I 0 s 6 M 4 t w _ C 3 5 k p G 0 h 9 6 R y 1 x t Q i n e i j j L - r 0 1 E n j i C u o 6 Q 4 y h 8 c 1 - w Y z 1 z i P u j 8 n C 5 x 9 w D t 0 9 M 8 k n B 2 r h e w n m 2 D 5 9 6 6 M 7 h p K _ i p H z r x z I p 0 C h n 7 6 C y p g - L S m g - - N 7 y p g O q _ Q z w 9 8 I - j 4 d 6 7 3 t F q 0 q a q 1 u c 0 v g i H s 2 8 6 B m r 3 g I g 0 - X 6 j t M j n 7 s S o w 6 B r i 0 j B 9 j u o T q l 9 i D t 3 q B 1 9 g 3 U 6 1 r g C n o s H y o u r D y h z Y 9 9 l q B 1 7 o j D - 7 u P v j 0 y H x g v 7 H q 1 l B 2 n z G m p 9 u F z s l n C 5 4 o 7 M - t s C o 2 y n M 8 s r E v s 2 _ G 0 t u g B 1 8 E l 9 7 x P 5 9 0 q B n t y 7 B x 3 q 8 C - 2 x 3 E p i l B & l t ; / r i n g & g t ; & l t ; / r p o l y g o n s & g t ; & l t ; / r l i s t & g t ; & l t ; b b o x & g t ; M U L T I P O I N T   ( ( - 5 4 . 7 9 4 7 7 5   - 1 . 2 1 8 9 9 4 9 9 9 9 9 9 9 9 ) ,   ( - 4 9 . 8 7 0 9 6 3 7 4 8   4 . 4 4 1 5 0 8 6 4 7 0 0 0 0 2 ) ) & l t ; / b b o x & g t ; & l t ; / r e n t r y v a l u e & g t ; & l t ; / r e n t r y & g t ; & l t ; r e n t r y & g t ; & l t ; r e n t r y k e y & g t ; & l t ; l a t & g t ; - 2 1 . 9 4 8 1 3 9 1 9 0 6 7 3 8 2 8 & l t ; / l a t & g t ; & l t ; l o n & g t ; - 4 8 . 0 0 4 0 7 0 2 8 1 9 8 2 4 2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5 4 2 2 2 8 5 0 1 1 0 2 6 0 4 & l t ; / i d & g t ; & l t ; r i n g & g t ; i z i 5 0 z x w 5 C z 4 f r x - D 8 g 4 I 4 j n C m - v S i s i N m 8 _ N z 4 8 X k x 7 o C x v s p B u p 8 p B k r u T w j _ r F j 2 u G 0 5 9 P y w g V r t o I 1 s 6 H l 9 i a 0 z h v E - _ 8 h B 1 m n P u 0 q H w 6 p C v w v w B r 9 9 0 C z 7 m j B h 1 o Z m u 6 h B m t 1 Z 5 u 0 r B y 7 4 K 6 6 r s E 8 v m Z l 2 q K x 4 t 4 C r 2 v c 7 m i a n 2 _ u C _ s z c i n 7 o D 3 m p 0 B m 6 h 1 C s r 1 P l _ o q E n z s i C 6 x 5 C i h s K 3 1 u m F s h v 5 B i 1 4 b 1 3 y u B r i s R i o G h i v U q r 8 g B s 5 3 H 9 k p X 2 7 n p B 9 1 3 R 1 9 2 - B 1 j 9 V _ x j C h w 9 G u j l Z u l s c m l g Q 2 3 h r B 0 8 u X 1 1 w G v i 3 K p h z q E 4 7 x F s o 5 7 G m - t E n 2 8 K m n r i D q 9 i Q 4 i s T o 7 v g B - - g R w 2 x P z z n q B i 9 0 o C 4 - 6 c 2 9 y q B j z w Z 0 n k o E k q v 3 B 1 m 1 j B r w w M m h _ D 8 g i D w 4 7 l C 4 y z 3 E y 8 h S 5 0 1 M z 1 4 T n 6 t O _ _ k O 2 o 3 z C z 8 9 p F p t 3 V i q w O i y t y D m 9 0 l E p j l w B 9 9 6 m K h 0 h z B t n x s B 7 4 9 p C h 4 o q B z j x D p t t V 2 v v L h x p z B - _ 6 j C p h 0 o C n u t V i 9 - u B 6 j r J m y u H q 1 s o D s 0 y m C 7 3 4 i B 1 5 k Q s o m h B 1 w v S 4 o r i D 1 g _ M 2 i p B g 9 7 L z w J 4 6 8 D t 4 6 z C r v 6 H 1 r 5 C s y 2 Q h x z s D 8 l p k B 4 3 0 R x x - Y 9 k i K m x 2 Z v z u q B h j 6 V i u 5 t C 8 y 2 B 1 8 j J 9 p 2 g B t v i E 4 g v C 8 8 g C y s - I p g m J 8 4 z K 7 q q L l q 9 H w 5 x P w o 6 R 9 3 _ J t t z o C 6 l _ O x p o K 4 9 v G 6 q 6 C n t Z & l t ; / r i n g & g t ; & l t ; / r p o l y g o n s & g t ; & l t ; / r l i s t & g t ; & l t ; b b o x & g t ; M U L T I P O I N T   ( ( - 4 8 . 1 6 7 1 9   - 2 2 . 0 6 1 2 9 ) ,   ( - 4 7 . 9 2 0 6 6 9 9 9 9 9 9 9 9   - 2 1 . 8 1 9 6 0 9 9 9 9 9 9 9 9 ) ) & l t ; / b b o x & g t ; & l t ; / r e n t r y v a l u e & g t ; & l t ; / r e n t r y & g t ; & l t ; r e n t r y & g t ; & l t ; r e n t r y k e y & g t ; & l t ; l a t & g t ; - 2 3 . 3 2 1 3 9 0 1 5 1 9 7 7 5 3 9 & l t ; / l a t & g t ; & l t ; l o n & g t ; - 4 6 . 5 8 8 9 7 0 1 8 4 3 2 6 1 7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9 1 7 8 4 8 3 0 2 2 2 3 4 5 & l t ; / i d & g t ; & l t ; r i n g & g t ; t 3 p h v 0 4 2 4 C _ _ x I x - w E h 6 T & l t ; / r i n g & g t ; & l t ; / r p o l y g o n s & g t ; & l t ; r p o l y g o n s & g t ; & l t ; i d & g t ; 6 4 6 1 0 9 6 2 1 7 2 3 6 4 7 1 8 1 2 & l t ; / i d & g t ; & l t ; r i n g & g t ; - 9 7 7 y j o r 5 C _ m 8 J 7 v x b 7 - l o B s y 3 q B 9 y j E r r - F v _ U 5 6 y Q r _ y B s 8 P - 4 9 D t 8 h I q v t D 8 q - K 1 _ Z h h 9 I 5 g k B 4 m j n B 0 m i c _ _ h M 8 3 l G i - z w B 4 i n F y 8 g J 7 7 u G 1 - 1 C 1 l 8 B v r 8 B _ g h C 9 r h H w 3 h H u t g D m p 0 h B _ x 8 W - r - H j o o F s t i F 8 l j L z z 9 B o 7 p B w h 2 B m 4 7 C 0 i h C g s w M p g n Y 9 s n E y y 8 u B w x - r E g 4 - B - 7 p G q 4 4 S j 2 r E 1 - 2 B 9 k 4 D h 7 x F 5 z - j D k 9 6 U 7 m s a - m s G y q i 1 B m n z D 3 3 k I u 3 3 M y m 6 F u h n F 8 4 k a i 0 l C _ l 0 M z y 5 H - x 6 C i z 3 E 1 0 8 C 3 - s T v 0 g B 0 p 1 C j n 8 q B o q s Z 0 p 8 B 6 8 9 G j o 7 Q 9 5 g K u q u O 8 j t D 3 3 6 C l 1 o F g m g F 1 o - B u g z d n l g D s h 4 C v j t B h i 0 B - m z B 4 i 5 K q w y I n v 8 C 8 o u F 4 h 5 E n s Y s t g P 8 z o E 7 g q G k 8 u E 6 3 - B p w h D v s o D m - P p 8 u M _ 7 N 8 i n J 2 s g B 5 8 0 l B 2 i m D i l 6 I _ y U 5 8 k G 2 4 p C y q u b o z - B 5 9 h B t 4 d l k w E - 9 k I m 7 7 F 5 9 h I r k r I p 0 - O t p g E g m s E 6 j 2 V t 9 w C 4 u v B v i q K o x m F 9 - k d j h 5 D 9 k s H s k 2 C _ t u E i 1 h p D r h z o B 2 s r I l 6 n F k 0 v F 6 8 8 C x u 7 Z n - w B r z b z p r E r q h R y w - D o - u F _ x 7 J z w 6 F q t G j 2 s N h x 5 C r t p J j - S _ 0 1 D s 1 n C i g o J g w 0 V n 5 7 H 7 7 7 M s l r I - h q F q - m C h r r B z h 5 H 1 m X u p 9 E g 1 g C j p j H z y y C 9 g v O i g 9 I i 9 0 E _ y l I n i j E q 3 y C h r F j 0 t B x 3 b k 1 _ T w l 8 D z l 6 E x y w C p w 6 I j y L n k R r h _ M m - 5 H p m X y 3 n B 2 m - T l 4 n E n m r R u h t a u h 7 F t j 9 C 8 w t X n p 7 M k x 6 E v 9 u b 8 s 9 F s 9 0 M 4 j 9 H k 2 l F 8 r k F r 8 u F u n s D q u r N y 0 i Q j n z C m p 9 E t x x D l s h C 8 o 5 H 7 q - C 8 z o F v w 2 D 9 1 l C 7 n y B _ v u D j 7 g u B 1 5 - G l - w B 2 z - C v r 8 E o m o I j g j H p s - J k v 4 B 8 _ l I t 0 _ B p i 2 C m y z B l 5 u D 2 y k B g 7 e p n s T z 5 w z G 9 2 6 - N g y u u D 8 4 j E h h m _ C p r n E 6 v J 6 8 y B r g g H n m p R 2 5 6 C x h _ D t y m B r 1 8 B o n 0 B r y m G s x 9 D z 1 0 I u n s L 7 x g B k s 4 E 9 w l y B g x 4 M 5 4 3 B _ 9 u G m q Z n o 4 C 9 j r C z w u C x 5 o G x 2 0 F 7 i k 2 E o 1 o D 5 i g H 4 o q e w 2 p u B q u 7 H 6 4 j E k 5 g H 4 9 r D n j x I i 6 k B 0 n T v h U s - 6 D y 8 j B 0 6 h D t o w L j 7 l L z - k C _ o m D x t 9 B w i z Q r n 2 p B s y z F 3 u s K v i 0 k C 1 r l M h 9 u W 9 u l l C i _ v s U y j 4 B 7 w D x v O q t h f 5 v 0 C h u o C 9 z k H 3 g l K k t 4 C i n w F z y 9 M 9 z u E r s r C j o z L - u q C j g 3 E 0 o o B 0 y x B 4 p j D w p j C o h j E k t _ B q - l F 5 g f 4 j a r 7 9 D g h L w 1 W j s 2 C 3 p 0 S 3 n 2 K 7 9 8 P - 5 5 E l v O 5 7 8 S o h k Z q q 8 C 1 w 7 B 4 1 s B 4 n J _ 4 J q k u L 8 1 k d i m m f _ h 2 E 9 h x O & l t ; / r i n g & g t ; & l t ; / r p o l y g o n s & g t ; & l t ; r p o l y g o n s & g t ; & l t ; i d & g t ; 6 4 6 1 0 9 6 2 1 7 2 3 6 4 7 1 8 1 2 & l t ; / i d & g t ; & l t ; r i n g & g t ; p z x t g m y 2 4 C _ m u B 4 - o J - 0 _ B t m _ J j w 0 G s 9 7 B o s l B 0 - i E 0 6 t S & l t ; / r i n g & g t ; & l t ; / r p o l y g o n s & g t ; & l t ; / r l i s t & g t ; & l t ; b b o x & g t ; M U L T I P O I N T   ( ( - 4 6 . 6 7 0 5 5 9 9 9 9 9 9 9 9   - 2 3 . 4 3 1 1 7 ) ,   ( - 4 6 . 4 1 6 2 7   - 2 3 . 2 1 6 0 7 ) ) & l t ; / b b o x & g t ; & l t ; / r e n t r y v a l u e & g t ; & l t ; / r e n t r y & g t ; & l t ; r e n t r y & g t ; & l t ; r e n t r y k e y & g t ; & l t ; l a t & g t ; - 2 3 . 0 2 8 0 4 9 4 6 8 9 9 4 1 4 1 & l t ; / l a t & g t ; & l t ; l o n & g t ; - 4 7 . 5 4 9 5 9 1 0 6 4 4 5 3 1 2 5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0 1 3 1 2 4 5 1 4 2 8 3 6 4 & l t ; / i d & g t ; & l t ; r i n g & g t ; h t 3 1 x 5 p 8 6 C n r 5 6 F l i j C o 5 n H 7 r t n B 4 i s z G x 0 m Q q - n d 9 1 u K 9 r n D - 5 j E g 9 l D 0 z p Q 8 9 j C t j 5 w Q r q 1 D l n l O 2 u - 3 E o t g - B k 7 g N s z t T k i x 3 F r m n 0 B 8 g - F q 4 y M 2 j _ E s z v M t 8 k I t l 5 C t r n N w r 1 H 8 - 2 U 7 8 G 5 j _ J x 2 q D u 4 q E n q n E 3 n w a u 5 3 S 2 q i L 2 8 8 l B u s 8 Y p 5 u C 9 - 4 K y 7 x H 2 o T 0 x h E h v 4 C n s i E p p 1 C l j i T 4 - 0 O 1 u l B j u - B 6 3 l B t 7 i J 9 z u E p n i H j 5 _ M 7 q z G s t n B i l _ D t x d _ i u D y z l E q s 2 H h k y F o o l F 7 q 1 J m 3 7 T v - c n k u C 6 g t F 6 7 h Q h 0 0 C o r Y m p T 1 m n C h r n C r s 7 B 3 g x P 8 l g D g 3 r H p - o G i i w O u - h j B 5 l z W 5 6 j C i 0 - E 3 3 z K m 4 r E q q q K _ i u D k w Q 7 _ g L i 9 n Q 7 j R z i u M x 0 c w m z B q 4 q P h u k J r t p R h k l H i m _ G _ h 0 O 0 u h H s y o B x 3 w c i q 2 T x - 2 P 0 v R t 6 3 B - i p E 5 - v B 8 u 8 C _ 0 x G 2 x x J 0 - k C n 7 n L 2 s q S t n d i 2 5 D - u l H v l v c s 2 2 F 9 n t l B w p a z s T r i l J t u q D j t Q 2 j 2 C p - _ N 9 z j G 5 s r X 5 o w H r 3 T 6 2 N k g 8 D g l o Q x k y D 6 q h G - o q C 6 n 3 C z n _ B q w 5 L n g p B 1 p 6 C 5 1 s I r k 5 B 4 k l C s s n F _ z g C m 5 u G s z r L z - p O w j h q B n - j C n 4 o W p 3 - B 8 h 8 I 5 h g B j k 6 F p 2 g C n 2 G j 2 d i 2 0 R l o 8 J v o t R q p l D k k k X g _ J u 6 3 s H w 0 u i F o 1 w 6 D 7 l - F 1 3 _ y B 5 4 6 B u 1 s h L j w j 5 H u g i q F y 9 o 7 E s z 8 T 4 m g w C 5 k 5 I u 2 P s - o B 8 8 m C q 5 p L 1 y n 8 B 2 j w N 0 w w J 9 z z Z s l 3 u B k 1 5 C o v s B 7 - 2 E 3 h 8 E 7 9 x 7 E 8 l l D s 7 b q x 6 B _ y q D x r 7 C h _ j D 5 n p K m s z P u s _ q E m 3 3 M 8 i t D n 2 l r C & l t ; / r i n g & g t ; & l t ; / r p o l y g o n s & g t ; & l t ; / r l i s t & g t ; & l t ; b b o x & g t ; M U L T I P O I N T   ( ( - 4 7 . 6 8 3 5 2 9 9 9 9 9 9 9 9   - 2 3 . 1 0 4 1 8 ) ,   ( - 4 7 . 5 0 8 4 5 9 9 9 9 9 9 9 9   - 2 2 . 9 8 3 8 6 ) ) & l t ; / b b o x & g t ; & l t ; / r e n t r y v a l u e & g t ; & l t ; / r e n t r y & g t ; & l t ; r e n t r y & g t ; & l t ; r e n t r y k e y & g t ; & l t ; l a t & g t ; - 2 4 . 4 9 7 9 9 9 1 9 1 2 8 4 1 8 & l t ; / l a t & g t ; & l t ; l o n & g t ; - 4 7 . 8 4 2 7 8 1 0 6 6 8 9 4 5 3 1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9 5 2 5 5 1 6 8 7 7 1 6 8 7 6 & l t ; / i d & g t ; & l t ; r i n g & g t ; 4 _ r m n t h 7 - C j q 2 F v 3 o L 6 _ y b s j - F h 3 m G 8 9 j D r i 1 F m 6 o F 7 9 x D q 7 l I q 0 r F 3 - 5 V v 7 g N 5 w p E w p o E 1 0 l O 5 x S w 3 j C x 6 2 B y 8 j V q 7 3 B 4 k q C v 0 u B x l b 4 2 t U u m i E g n 1 F j _ H r v 8 G 4 p m I u w 5 E w m J v 4 r D x r J z 7 4 V s p 7 B m x _ C s q j B h 3 W y _ i D s 7 T - l 1 L 8 n h B l 4 2 F 1 4 r E x s O u 9 3 G o k G _ D _ h B c z 5 0 B 2 4 S 9 1 1 C j l p C j l 7 Q u 1 - J u 7 5 E r 5 m D j 3 1 D k 1 s C m 9 _ C 4 5 7 T - 2 n I s p _ D 7 4 y E u t m D x k n W o r l F p 5 t C x i m C q 4 J _ 9 g B m y Q h _ w C i p k G u 3 y T - 9 k C p 7 i N x 1 9 C o n 4 C 1 v V 1 r i D 0 t d 1 4 6 E 6 t 6 D 5 4 a 9 _ O l 4 h a m r o G h 8 R y n g D - k L s v c - l p D i w c 0 y 5 C 2 s r D i g q D _ 6 g E h _ 7 E 5 t O j g y N t t 4 M 7 t x C n h _ F m r t D 5 n i G y 9 6 D s y q G 2 g X y i p E g w m D z j 8 M u 6 Y n y _ B 3 l p C _ g h D y 9 W _ x i E t z X 9 u Z v u H s 4 o E y 6 - B g g i D 4 2 s B _ y U s u _ F r z p E p m 9 M 2 6 3 G o y U 4 8 s D r 6 k G y 6 w X p 9 f j 2 M 6 h U u s J v h i B m w r F 6 x d 5 t c m t P y l s I g 4 i N 3 j f 3 0 6 E r _ h F t v 9 B w 9 i C 7 w t S 0 n I 8 n j C x 1 s H u i z E 1 2 N s _ n B 6 v v K 2 i 1 E j w L l i 1 F s j 6 C 9 8 g M q r F _ 8 q B u 6 y K z v K 8 9 1 E g k t H h z o P 4 m o C v k 7 B 3 p 2 B j o n H y 7 w C 4 s G _ 8 l Q v r g F 1 s U m 6 i D _ 3 6 C 1 4 h F 0 z o E i 0 m D 0 s i E k t o D j t y E 7 p 4 Q o 8 i H 5 _ 0 H l 7 u K - 3 6 u B v q - y B z y 2 N m z _ B 3 z u C v v 6 D s q z O u h l E u 4 6 B 7 g s B 0 u V u q o C 6 w t B 6 z s C h s p B v w v F v p 1 J h l - G l y 2 N 5 8 0 T p g n m B u l 5 Q x i 7 K 1 s 1 N u v 0 I l z 4 R 1 y h L 0 - g G v - m x B q s 1 I t z n I r v h E 9 2 t I 3 r 5 f 6 u x U 1 y r V 3 h u _ B i 2 6 G v _ 7 e 7 l j k B 6 q 0 I 0 w _ M k 4 v 5 B 5 v x K 3 l 4 F 7 5 0 L n v p D w s p i B v 7 v S w s u H w - 2 B g _ 5 D z 2 c o 3 s D j q j D - l i o F _ g o m z C s u r S x 5 h C 6 m 4 C 5 0 r E j 5 1 D h 0 h C q r 4 N r j 7 Q 8 1 9 O 8 i x D w 0 g k G x 3 t g B 8 4 x K _ h I v h 7 G i 1 p B y 6 y B 5 j a s _ k C 8 k u F r 9 z B h 6 o D i o 7 C m h q R s 1 g I i r y F q x v G m 1 u d 0 u 1 H v 0 1 B y x k V h s i I 6 v 0 F k p k D _ o 4 Q 1 4 U z h 5 C 9 m v R w u y D 1 z m K i z u E v s - C 6 v 7 6 C 7 _ - R j r 4 F t 7 0 L k - x W 8 4 k E p w 4 q B 7 j 2 e h x - h D 6 s 2 D p j 6 J 2 - 8 H w p 4 D - - _ D v h x G 4 4 0 E 8 j 3 g B g r k N v p 3 D v i 9 C 5 4 - _ D q 3 t K x v s 0 B y _ 3 9 D 4 o 3 0 B 2 4 z 2 B m l s - E 5 5 p r B y 4 7 P 0 5 2 N p 3 _ g B k 2 i m M 4 2 n e 4 y 6 V l s _ H q p o _ B k n v g B l _ 0 S k 7 6 Y - w 4 L h q g E 6 n 7 W y m O t v l B r r n F 9 4 g C j p e n 0 9 G p v 6 Q v 8 2 C h x z B l j 5 P 4 3 6 J 8 q x H 4 t y Q 3 5 9 I x o x E 3 4 o B z - x P 6 z x B q m 5 C x i t M 5 3 1 G - n - Z 2 t i J k n O 0 9 4 h C z 4 7 B 7 n h C 8 w 9 F p 3 m E x 2 j C v 6 n V 6 7 j P g t z 4 B q o m c u 6 j Z 3 j j B w 8 0 L 7 3 s M 2 - p K u n 6 4 B _ 3 o C - y Y g y 3 D y 8 g M 5 m w J x 9 - h B p x o Y w 1 n R 6 j s E 2 p 3 h B s t y E q 7 u M p - y x E k t 2 I v - 5 B 2 t q S t v j p C w 4 u h C p g s K _ 9 U x o p I 5 h _ d k n p C n r _ D 8 l x W k n u D h l s K m k 7 J - _ x I _ x y E 0 _ x B 6 - w K g x x - F q 2 3 u B 3 h q v D q s 9 B l 8 p U k u 8 L i 0 y C 0 y _ n B 2 4 r T k t o W g 7 b o o y S r y k f u o 0 R 2 8 g K 2 w o O k z z I q 4 2 B 7 k o S g 3 5 m B o 4 q I s s y C _ t o L _ q 4 R i 2 0 g B 9 7 g J u r j M l 1 q m B m q m F v o x D 1 v o c 0 t m V o 5 _ t B z 9 - a q u o T h n s K 7 t 1 E h k 2 p B l 3 i 3 B y k Y s 7 4 j B r 5 u h B h x l H _ 9 6 l B w 5 4 Z _ g j m D i 4 u m B z 0 h P l n _ L 0 z 4 E 1 _ 2 N 0 1 t X u m 1 K - 5 i S 4 3 4 M v z k - C t u n w C 4 h q I 8 z j T u o g b 8 3 n E 1 q s K - 8 g I z u 6 V u p 4 G 5 r j E 3 n u N p g 8 P t _ o D 8 j w r L 8 v 5 c z o m H t t 9 J 7 g v 9 B i n 7 T _ z - B p q 9 B u 1 y T n v z j B 0 2 3 1 B y r y n C 1 n 5 C - t 7 q B t 0 g R y 0 8 0 B x 3 r - C 7 g k E 1 y 9 w B s y m 2 B 9 p n s B 3 9 v h D _ g 0 a 8 6 s C l j y J s 3 n C y 9 u 6 C g i i J 7 5 r X m 0 x M 6 6 4 j C 3 j p I 4 3 j F i 0 2 I - l 8 i B - q 9 E r o 8 P l 8 _ h B - 8 i I 2 4 t B t 1 2 C q 5 2 e u l w V 5 3 - U r 4 m E x 2 m a 5 6 v - B 3 6 l u B 6 p 8 g C t k i B 9 5 k B 3 g _ B - g - K & l t ; / r i n g & g t ; & l t ; / r p o l y g o n s & g t ; & l t ; / r l i s t & g t ; & l t ; b b o x & g t ; M U L T I P O I N T   ( ( - 4 8 . 0 8 4 3 2   - 2 4 . 6 3 8 2 6 ) ,   ( - 4 7 . 6 2 6 1 7 9 9 9 9 9 9 9 9   - 2 4 . 3 5 1 2 5 9 9 9 9 9 9 9 9 ) ) & l t ; / b b o x & g t ; & l t ; / r e n t r y v a l u e & g t ; & l t ; / r e n t r y & g t ; & l t ; r e n t r y & g t ; & l t ; r e n t r y k e y & g t ; & l t ; l a t & g t ; - 2 1 . 3 3 3 2 1 9 5 2 8 1 9 8 2 4 2 & l t ; / l a t & g t ; & l t ; l o n & g t ; - 4 7 . 7 4 2 0 8 0 6 8 8 4 7 6 5 6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4 7 4 9 2 1 7 1 6 2 8 5 4 5 2 & l t ; / i d & g t ; & l t ; r i n g & g t ; x k 1 t w m 3 o 3 C n w x y H l n s D 1 z h E 7 w r w C 4 5 t b q 5 v B r 2 y C g h t 8 E p l k F l s l O 3 5 n M 5 - h F 4 2 5 P 8 6 p N h 9 q P u 5 u a z 7 3 7 B 1 2 2 c k _ j S 7 x h S x o 4 y B t w n E 8 - 2 D 8 t h N m 4 - N 1 1 g b u u 7 B 1 - g s B 4 - o V n p y N 0 s g i B i 6 - V q 2 2 n B g 2 m E 9 h - q B u p o G u k x D t v 2 E 0 0 j n B s 0 i o B n j s r C n 6 m H n 2 3 C 0 w v E k l r E s 5 _ D 4 r l R 2 7 t P g - m F i i u F - _ x E - 9 z m B m 5 i j C 7 7 9 t B 0 z k E 9 _ z H 5 k z Q o m h k B 8 g 9 C v r 5 U j k 8 C q p w Q _ _ j E 0 t _ k B _ 7 2 F 6 z l L j s v D k p 2 E n o t c 6 0 _ D h q y P 8 l y F 6 1 z h B _ 7 j l C 5 h 3 O 1 7 h J j o q Q j 8 l n B k q w o B m - u E 1 k 7 Q q s g F 4 9 h X v x _ G x g a y 0 V m 3 7 6 C p j - t E q p x 5 E p i i k D 4 o r 5 C v u i 4 d o 3 z 1 D g t v y I z 9 6 8 B 1 - r k E m z g t I t l 5 D 3 5 y T l 4 i d h u r 8 B 1 h t l J 0 x r 3 M n i p N v r 1 G w 1 v g F 4 n _ K g 6 - m B g g - W 4 0 r R k 6 5 m B i m V l x n w C x v j c 0 u 7 d u 0 2 b 8 2 j X g 9 0 w C w 1 - o B 1 z r I g 7 8 R 6 0 n y I 8 p h b 6 6 4 h C 9 y s Z 3 i 6 R j - q G n z q 4 B o t 7 g G 5 p t D t _ v n B - z i j C - y s Q z i - 9 J s t u s B n l s K 1 o i p B 5 z 8 V 0 k i L z 8 9 x D o w k O - h 1 Q 6 y t X s x 9 V l y 2 U 8 4 9 T 9 3 w F y 6 x E q 2 z E m n w h B t z w E j 9 _ T n p 2 D 2 8 z u C n m x a 5 8 y i P 2 4 2 S h s q E p z v r B j t s m E l 7 w m D 4 0 u h C w - 0 k B p z 5 j B & l t ; / r i n g & g t ; & l t ; / r p o l y g o n s & g t ; & l t ; / r l i s t & g t ; & l t ; b b o x & g t ; M U L T I P O I N T   ( ( - 4 7 . 9 0 6 5 2 9 9 9 9 9 9 9 9   - 2 1 . 4 2 8 5 0 9 9 9 9 9 9 9 9 ) ,   ( - 4 7 . 6 3 0 3 4   - 2 1 . 1 9 6 4 2 ) ) & l t ; / b b o x & g t ; & l t ; / r e n t r y v a l u e & g t ; & l t ; / r e n t r y & g t ; & l t ; r e n t r y & g t ; & l t ; r e n t r y k e y & g t ; & l t ; l a t & g t ; - 2 3 . 4 9 0 0 2 0 7 5 1 9 5 3 1 2 5 & l t ; / l a t & g t ; & l t ; l o n & g t ; - 4 6 . 3 5 3 9 0 0 9 0 9 4 2 3 8 2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9 3 4 5 8 9 8 7 0 4 0 7 8 1 & l t ; / i d & g t ; & l t ; r i n g & g t ; v m 1 k x g m 4 4 C v i B m h I q J 3 F n u K 6 a g R 3 r D w k B o - S s v l B t 3 E p r M 7 u C k _ E g w i C _ 4 B k m B v Y u 5 B z 3 1 C 1 L p 6 E n 5 C i l H 2 l B k l K 4 z I 2 g C q l P x u J 0 0 0 F v 0 k B z o D 3 N 8 q P j i F g m C w - G o 0 F 9 k J 4 1 F _ w q B h 6 J n - S 1 l D 0 7 G - M 0 o a q o B z r B i 1 D j X 1 x E q g E p r F 5 j H 3 G h H 3 G 6 8 I v k C 8 - F - M 3 n K w F 8 n O 8 j R 6 x h B p x G 8 y D z m E n 9 S k k Q u B u o P g 3 H 0 _ C t x D 4 m C q y R 8 m C g 1 E 8 K z M 7 t C y f l g e l N s 9 V 5 m f 9 n E n o F 5 s j B p w U l m K 0 - D o 4 C 1 Y u - i E 3 - g B y D y 3 H z z p B z 4 W f 7 n C v G & l t ; / r i n g & g t ; & l t ; / r p o l y g o n s & g t ; & l t ; / r l i s t & g t ; & l t ; b b o x & g t ; M U L T I P O I N T   ( ( - 4 6 . 3 6 3 1 9 8   - 2 3 . 4 9 6 0 8 ) ,   ( - 4 6 . 3 5 1 4 6 1 9 9 9 9 9 9 9   - 2 3 . 4 8 1 8 8 2 ) ) & l t ; / b b o x & g t ; & l t ; / r e n t r y v a l u e & g t ; & l t ; / r e n t r y & g t ; & l t ; r e n t r y & g t ; & l t ; r e n t r y k e y & g t ; & l t ; l a t & g t ; - 3 0 . 0 3 9 5 2 9 8 0 0 4 1 5 0 3 9 & l t ; / l a t & g t ; & l t ; l o n & g t ; - 5 1 . 2 1 6 9 3 0 3 8 9 4 0 4 3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3 7 6 2 4 2 0 0 7 3 4 9 6 5 8 0 & l t ; / i d & g t ; & l t ; r i n g & g t ; k x 8 6 l 2 n p 5 D 7 p 7 s B w 5 3 H s y n h D 3 q n 8 G 2 3 T s j 1 f 9 q v h E r x 7 f - 6 9 c j 5 w t E 0 1 n G & l t ; / r i n g & g t ; & l t ; / r p o l y g o n s & g t ; & l t ; r p o l y g o n s & g t ; & l t ; i d & g t ; 6 4 6 4 4 8 7 3 0 7 4 7 3 8 4 6 2 7 6 & l t ; / i d & g t ; & l t ; r i n g & g t ; 9 w 6 o t 4 v o h E y 7 r g E 9 x x i G l h i 6 B _ m E i _ i o B v v 8 1 L j i 9 C 9 m p - B x _ q s D 0 2 t C 6 p m l G s 2 r q B 0 u x j B & l t ; / r i n g & g t ; & l t ; / r p o l y g o n s & g t ; & l t ; r p o l y g o n s & g t ; & l t ; i d & g t ; 6 4 6 4 4 8 8 5 4 4 4 2 4 4 2 7 5 2 4 & l t ; / i d & g t ; & l t ; r i n g & g t ; 4 z 7 6 m m o g h E u w x C - v s o I j m z I q k n 0 F s 6 l y C 2 g m 5 G _ u a y h 6 h C z 0 t r E 9 3 0 t E 6 4 h j C m 3 q B j q n _ H - z p K s h v g M 1 t e k i 6 N y h h g F m 2 9 7 C 3 7 6 4 E 7 y 8 W 8 u 8 C 1 5 y H 2 2 x v C - j 0 n G s u K _ 4 i w D 4 y x t E & l t ; / r i n g & g t ; & l t ; / r p o l y g o n s & g t ; & l t ; r p o l y g o n s & g t ; & l t ; i d & g t ; 6 4 6 4 7 0 7 2 7 8 5 1 8 8 7 8 2 1 2 & l t ; / i d & g t ; & l t ; r i n g & g t ; m - h h n 2 y q o E g u i r D h 6 1 u H 8 4 7 k J y w _ D r 8 9 m E _ r m F o 0 m h B o k s 4 R _ m s 5 B & l t ; / r i n g & g t ; & l t ; / r p o l y g o n s & g t ; & l t ; r p o l y g o n s & g t ; & l t ; i d & g t ; 6 4 7 6 7 3 9 3 7 1 7 0 0 5 8 4 4 5 2 & l t ; / i d & g t ; & l t ; r i n g & g t ; 9 x k 2 0 8 5 i q E h - M t 1 r i D p j - - F u u v h G r p r J 5 l p l C t y 4 8 N j _ p t C x 1 _ t M t 5 R y 4 5 5 N i p i _ B q r 6 1 O 9 n s p B 0 l 4 y C t y 2 1 F 4 g 1 P m k y i R 8 m 3 q C q v x r H h w r 6 G j h E w 1 9 r a s - 8 9 E p u 1 r C s j g u C y p p h M _ 4 v w F m t r - P 9 k z Q m l m i B 2 6 u k Z 4 p 1 G 8 t r 9 d u o w Z 3 x j _ U _ j i h F 9 x y r J k t b g s 9 z N p w y 5 C 8 p 7 p c 7 9 B 8 w g 4 c 1 z 0 w C 8 j s o O 3 2 9 q F 8 m r Z i w l 7 E l k 3 6 V u k 0 S 4 v 6 w d v 4 3 O l l 3 z W w 6 2 v E x 2 r o K w z O 7 4 1 2 K z m - u G w p 4 v O r n _ g E m k w 7 S l q p l C t u p l L 4 x i i C k 7 u u B j 9 g t W w 8 1 l C o s 4 9 T g k p h D k s 3 n H o v 6 y B m i u 9 J 3 k z q D 9 r 2 3 Y l h o f s s o 9 P l o 4 s O w p y s B 9 r 2 3 Y 8 i i 1 C q z 6 Z 8 g j w F y 1 s 4 W 5 l p C w o 8 o U 3 p 9 4 O j 0 r b y 1 s 4 W r 4 8 g H v t x v E q w u u H 9 z v x D o 4 k 9 E 3 - h 5 E x n l s T 2 r 3 k K x - t v B v n l s T 0 - u o R w p _ B j x 7 l B s x w _ I m k i 5 P m k i 5 P 6 q e v w o L 0 2 h - I t t 8 4 N i 6 4 1 L 5 z y C g - 2 _ M j t 9 _ H 0 E - h p Z - v y p R 0 3 m p R 1 r j j E i 9 - x E - h z m l C u n q T g o 2 t D n 0 i 2 C i y 0 6 T 7 _ v v D 0 u v 2 G j - n 6 T q r q m G o 1 w 7 D w w m t B y 1 9 u M 0 0 7 7 D _ 9 0 j I g q 4 h O _ l j o B 6 _ u E m p v _ V h g y t I t y 6 0 E g 4 3 y Z 6 _ u E 8 l y l B n 3 n v T 5 s j P r i u r e _ j m G - u i l h B x 9 k B y m z t F 6 m 3 5 I n 1 q o D - z 3 t J 8 3 3 4 X 8 z I 8 5 3 r P u q r l E g i H x p u t F 2 9 g P l r o i B u h w j F t 6 E 8 0 q m B 6 p 3 s D m 7 y D k 7 p 4 B 3 v 4 j B l g 3 z E s u k 8 E 9 u 9 O _ 0 h 7 I 3 t i D o v 6 6 F k v G j v - y F 7 y p n B k 3 l 1 B h j 2 B 4 2 l 9 G w _ - u F s 0 z F 3 o 5 6 C w m m l B k q 1 P x t o 2 G 9 1 2 u C 9 u m 4 B k 5 _ r F 2 k 3 m B 8 - v f 2 t v x B l j u o C i 3 1 f l l w s D 6 3 6 k B i - 6 p D k s i q D 4 w 1 O k 9 g k G j t C j y 1 S y 9 3 - E 8 _ - c 9 7 m S z z u t E l 9 x U o 7 _ B 0 y z x N 7 w 8 K - 3 r y J u 2 j 5 B g w p t C t s R v - u t E o _ 6 P 8 x 4 v K 4 q - 7 B n s 0 o H q 0 _ S 8 1 z F 1 l g K l x 7 - B i n - k E m 9 s j D v v t C i v w t E r 6 p w B 7 j t n D 6 r _ 2 E t 5 2 G g l 6 - E 8 0 z c 9 _ r E p 9 - i C t q g s I h s I - i _ C v 8 5 n G 5 0 h a 8 h l 3 H u q h k B y s 3 x F 7 r 9 _ B 3 k j Q z m 8 B i 5 5 8 K m x q j B p 2 q 4 G n p 1 F 0 y q s D 2 _ z o H m l 4 w C u q u I y s 3 r J z y r v F w m 0 Z w x 8 5 E x x 2 r G _ 1 o s C 1 v r v B 1 j 3 _ D 0 h _ Z u 3 q B p m j x G o _ p l G z i 8 t B 0 h h B 4 h 7 m D s - n s D 4 g s 2 C s 4 6 x B k 4 p 3 B s m - T u 1 p s D r - y r B 0 k j 3 B h i u x C z g x v C k x - s B j r w s D - o t m E n 4 2 W 7 x 1 4 E v y 0 K 1 k 5 n G m v w F 0 g 9 q E n 2 h i G 0 v n d 7 h - 5 F u q 4 w B v m 3 Z g 2 j 4 H v v x a v - p h S l 6 k 0 D 2 h l 6 H k r j b 9 5 5 o S s 7 u I - i 2 k O z 6 _ w N 3 3 o X z 7 y Z 9 1 l k b x 5 2 B x r u D t o v - K i u h G k x m n C 5 _ x f y y 6 7 B j m 9 f 7 9 j z F 9 z q U 5 - 8 i J v j l O 3 y y s E 0 8 6 i C k t g F _ p k m B t 2 j H v x W j 5 q 8 D z 5 1 1 B u x 7 t B t v 5 j B h g s q C v m x y D - m r 9 C r t 4 H j u i 4 F y 7 k z F r 9 r 2 G m y e 9 s l z M s i m F h v q _ E z w h t D q 2 P t 3 8 v H 0 p Y h y 5 C 8 2 j z B m z w C 2 q t 5 K o 6 r 8 B l 1 j R x m 0 C 3 v x t P x 4 - u C h k j m F s x u s O n k l I u v i l I 4 x p y E x z r p B k k t v K y o g 4 D l i 3 h C v w l 2 M 8 r v a s h 7 t B 6 x z i C n 8 g u M l 8 g u M s 4 q y D j 2 r o D 0 h 9 k P 3 p n Q i _ m 6 B w 7 s z F k 1 s 8 C 5 w 4 F m 9 p r B x 2 s 9 C 6 4 3 s B u 2 5 a - k x b 6 q z 0 S 9 O r q 5 N u t w 1 B 2 8 _ u D D B q s 6 T m 3 x 9 C 3 i s 8 D m s _ D n k j T t s 8 e k h q U h x y a t 6 y N h r k w C 2 4 x t E 4 q s K t y u H h g h d 3 j u S y o 7 i C n 8 p z F 4 r r H 5 r r 7 B m v v r E 5 n W s v k E o i 2 J i h y U g n s 9 G 5 m x v E h k r Q n r z n B 2 i v 2 R k 5 h N 4 u m 3 H 0 q 4 s B l h h g F j 2 8 0 E q 8 F z 6 y r I 6 6 - T u 2 3 z H u m n _ C 8 8 j 8 B z 6 7 G z q 5 n G 6 m s l D u t k v B 3 n w - K n - Z 6 w 7 z M x 2 d h 0 t o C s 8 p z F t h r x B 7 i m U w 0 _ s O 3 p H 2 y 1 w J h 1 x D 4 3 l j M k 6 7 8 B 9 u i J m j y r F x l h - P r n m j B y k s M v 3 j x D - 2 h w B s i i 1 L 0 j J w z j x O u u 3 N n 2 6 P 4 y u 4 N n 3 x 1 E 4 m h g C h 0 x w L w t 3 m H 1 w p g B o 2 3 q D v m x k D g z y t O j m 6 F v t 9 S _ 9 l L v t t 0 D - x j z F t 5 1 F v 3 m 3 B m 5 g k K 5 n 3 D 8 l t s D 0 r g g C n 2 g m C p 5 7 y E m z 9 s H r u 2 H 9 0 s h D o k m l C q n 7 h B k k 9 - E 1 4 5 H m w p l K q _ 6 i C h y S 2 k q 9 C 0 6 - i K r j 8 B 0 w 4 _ G z w 4 E _ 6 5 s B i W j z u Z t x s r H q - l o K p z 7 G 4 n 2 j M 0 n 7 n B 9 s 6 Q k w 0 r I u t n x B 9 r o q H j 3 4 I _ 4 2 R g 0 m I y 0 j o B 5 2 9 C 5 8 u 3 D i 2 0 C r _ s 7 J - - y I 2 y h g I 2 1 g v L n r J s q 9 5 K - 3 7 D 6 y x n C 3 r j g F y v l C 8 x 8 t E o N n u 3 3 B s 9 p 1 B _ 8 u z F h o 2 - E - 2 w s D 7 S 1 x w 8 E 2 m 2 8 C v 9 B w g n S g z 7 H 6 2 o 5 H n i 6 D - v 8 t J 2 0 0 K y 2 2 m E z v 9 v D o z k g C _ g g 0 E p 0 u z B h w o w I 7 p a j 2 m m D x 1 l 5 E 4 j n 9 L 0 m i _ D p j q 9 C _ m i w B g T v 7 D k 5 - D m s 0 m C n i h X 9 5 p B o m v 9 G 5 j 1 m B _ h k p B n r 3 t E m 8 u - B s y 8 C y r 1 s B 6 2 r 8 D h j p s D 1 n p i H 8 p w Z t 0 q U h k r x E i l s l C u t p L x t g m K z 1 n 0 B v x i 0 H y 2 o x F u i o u I n w x B s g i j s B q k u y C 8 9 y P p n j w D h 4 3 5 J 4 8 u 5 J p 8 u F k 4 x u L u i z l P n s 9 i I 9 4 o y B u n r G q s 4 1 R 8 y u 2 M h i 7 g B g 9 C r 0 8 2 U k q 9 C m _ x 0 M s 9 y T _ 9 u I 5 z o X 3 x s i I h 5 s W u m o H k 7 u l F 4 g y - B 1 x k Z - 3 0 g E 4 7 1 k C j 5 9 Z 1 7 r B o 8 v e k j 8 9 B z k 6 L z y 7 7 E i x p 7 C j 5 _ U 8 w _ g B l 2 i J 1 y p Y m M 6 f i o 4 C p 4 s o B t - 8 s B y z 1 v C m t - B 3 o 4 U n m p 3 B w 6 7 - E 8 i x E z q p i B 1 v r d l l w s D g r 7 h D 8 q o M i n m w D 9 _ n S s - n s D m m r V 2 q v 8 B _ o 5 6 B 0 m n p E v _ 5 1 W t K t s p o I l p i p G 2 s h p B s 4 B _ n - _ N 4 9 0 f l _ r 5 G w y Y _ 7 9 - E x - 8 T t 7 i v B 6 t x M 3 l k 3 B y 5 _ i C h - i b o q 3 w B m 1 q C 1 l 9 G 7 l 7 N x 2 7 I _ j j B p g 4 o B m o u j B k 4 p 3 B k 5 0 O n 5 M o p 2 s B w t w 9 C 2 5 y C _ 0 _ h B z o z R 2 h 8 P v v p 8 D t 5 m v C 9 r j F _ - s s D j v _ T l 6 z t E 2 7 X 0 u R 4 t 4 1 B m g 1 R w w u K l y 8 i C v l 9 T - 3 y u B x s M s h 5 I 4 i s j B p 8 - K 0 r t f j s 6 s B 0 o r F 9 k O m 2 j n D k - B z n 0 C h 9 q t C q x s 3 B g _ 8 B 3 p 5 k C m 7 x 8 D - - g j B 4 j j O 4 j w j B m z i b k 1 2 s B z 6 g w B v o I g k 0 v C k h y 8 D l 2 4 F i o l m I - g 4 v C q o y I s j g p G - s j Q v z 5 L q x 2 v C x q 9 e h _ y X 3 g w z D q 8 0 D - n - P r m r Y n g 7 v C h 2 u 8 D r u 6 v C _ s o v B l l r q B w 2 y g H r 8 M 9 5 2 - E g g v j B 4 g y u F g c t j 6 T h y _ T 5 g s j B u 1 8 N h k t t E q 9 x z B 5 9 u K 4 r 3 i C 4 o _ s E N t D m - t 2 B j - - F k q z t F w 5 1 v C n o Z r i 1 p D g g - z D 8 _ E z 6 y r I j r p k J q 1 s g C l o o V z l w 8 D t h 1 I g 2 _ w B w 2 5 D n i s s D x q 2 f s x s e j 1 q 9 C r g 8 i C 6 p 7 s B s g l E 2 p g K m 0 z t E m s 8 i C 1 z 1 V t 5 h h B m j j F j k i j B l i q z F x x 5 Z 5 - y C h - i b s 6 o 3 B l z i b s r 9 T j 1 q 9 C k 2 m 3 C q 3 6 K l z i b r - 2 B w 6 g w D 4 h r 3 B t _ n a 7 _ 7 b n i u j B i r x x B x t 8 G q j 2 s B 4 w r J 6 m y E _ p 0 v C n 0 X n y k 7 C 2 2 x v C i s n p E t 0 _ 5 B u k r s D y n w j D 4 i 1 D w 9 6 z H 1 z x i C U C - 6 9 6 B z k x B 8 4 m 3 B C 4 8 6 - E 6 6 j v B 4 2 z M t 5 4 U m t l T 1 2 n 3 B 4 h r 3 B 2 u l F - s i 5 C o u m P 1 s s j B 2 o C 0 z u 1 G 4 7 0 v C m 1 8 8 B y s 4 G 8 - n 8 D 9 h v 8 D t j n J z y y i B u w 3 j B k u k I k h p 8 J t y u f l k 4 q K r t s P 4 u o 7 D _ l 5 B 4 y n N n s _ c 5 l x w F i - r w C 2 _ i m G 0 v p t E z q g F 4 k 9 h B x k o c 9 h v 8 D j z 5 - E 3 h r 3 B 9 9 v - E i y k u B o g - S 6 y r 9 C s 3 - K z v m s C l w l 1 B p l 0 p B t w C h v k - P z h m 3 E r z v t F 8 j 0 h C t z v _ M 1 s n b z 4 - q M u r m D 8 w p o I 9 p 2 4 B _ q g a y 0 r s W h p s 5 I k v 0 Q 8 v 0 v O 4 v L 5 w 8 _ K v v w 3 B 7 5 8 - D 3 y j P 3 2 x m M u 4 v q E i i k V - x k x B x g 2 y B m 1 2 v e i x - R 8 p G 1 z h o N x j D - n 6 k Q 7 o h F 6 v u t E k 4 - - D 3 o p E 2 - v 8 D u q q g C 5 m u k K 7 _ 3 Q 7 j 7 i O n 4 z 8 C t s 0 q D l y m k L y s p M 1 v 9 s W h - l 4 B w 1 p z L i j 5 w B n x k _ B u u 4 k J z 1 R 2 _ g z F 2 l w j B i z w t E x t 1 n C 6 y z y B j 3 0 u C 9 3 0 t E l 6 z t E 7 5 8 q C 9 i m m K j 2 l J q 2 n k R - s 4 Q i j i o E 7 j x i C 2 r 5 - N m i u 8 L j k q l B 9 m s o L t w s p D 5 g g B q z k 0 I w g g p C 9 h z p N 4 - w C 8 t 8 i F z 1 1 5 C - w n Y p l 8 D r v 1 E 9 j 2 i F 2 _ h s B 6 p 7 s B 2 0 l n B u u o m E x x - 3 C - p 5 0 C - m r 9 C m h 5 C 7 _ y o Q t - s t B t l g E j 2 s z I o _ 5 N y s 6 y F 9 p 0 v C 8 t l x G l 9 q B m 4 5 w O n _ u E - - 0 g H w v n C _ p 7 r D 3 9 6 2 C 8 4 q D n h 8 z H v x n w B q j 9 H y r r I 1 x u k J g p p s D 2 s q E 1 _ t J 0 w H t m n 2 I 3 l p Z 3 m j 6 B u l 2 v C 4 m q O 1 l 0 w E m u 5 - B w t p D 8 4 q 9 M t 0 m g E _ 4 w n G 9 8 q L t y w h B 1 q 8 s L 5 q 9 J 4 4 y p O - y - L u l k f h l q 7 C 2 h n s D s 8 t 1 B u x r c 8 _ m 3 B s 7 k h C _ m y C - y y 8 D 3 m p z B t 7 v K p 0 5 s B 6 6 y N h 5 s j C g p m B g x 6 k M 8 Y u k 8 t J 7 o D 5 6 z - E 2 s 8 l B 1 n 4 o E v k 7 m E 7 q i D v - u t E q 3 q t C - y k 6 D 6 9 q 5 G t p m 7 I r 4 s - E n v 8 _ I u k 1 h C 1 3 j V k 3 - l H k v 2 m D 6 y i h D u 5 3 v M t 8 l I j x 0 2 H i p 2 v K n u - v K z y 7 o B x s y j E 9 r z 1 J u l 8 1 J 0 w m 4 F x s l W _ z t l N n j z 0 M k _ G 1 l x n C g _ 5 y F 5 3 - B o 1 6 8 N g t z 5 C 8 p l 3 G q l g v B g x x m M 8 o w n H - g k 6 D w 2 o D 9 k 5 s F h _ z g H - w i v L x C 9 - k P 3 k z 0 B s n 1 2 G 8 o q m C 5 n x _ J 1 y y G j q k B m o 7 0 F n k 3 5 C s 9 n 4 F - k - w D 8 p z x B g k j 8 L s i _ g C x 5 p n B s 9 o 0 B 7 6 g r H o 1 r n C x k t - D z h t p M x j 6 4 B q j 2 s B g j p 6 B 5 k q s C 8 _ 8 p E - 6 t y C x k 3 0 C j n o G l 0 o P m 9 z x G 8 0 x D o j - 9 B w 8 g n B r 0 w f - z s q K p x - s B w 1 l p G p 1 - 1 B 1 0 v n K t z u h B 4 m t r B t t 0 0 D 8 v y 0 R h 3 9 n L v q y B 2 z s o B s p w 1 T W 3 s 6 3 B p n i 0 P p 1 s E z q m u N z _ x w C e z y j 5 J 8 w t 5 B g s o u D i 6 1 q D i q i q C x u n v G i i - 9 B _ n k X 6 _ p l m B 7 u t w F 0 y g K _ x g j P t y 1 i P h q o Q 9 k y 7 H 8 u u s C r v n m D _ l 7 m I t y w F o k p 0 M - q f n m z q M 9 _ o 0 E w _ 2 4 C j r o p K _ 6 h B n n w J u r 3 2 G 4 - 5 v C k 4 1 i D - u x s G - 6 K n x j Y n 8 h i H j 6 t V r x 2 n B j g t p G g o 8 v F r 2 x C j 8 4 t S 0 r i f v _ w D j 1 0 p U h 3 0 h B 9 t t k B s 5 8 7 K 6 y j w I k k o y B o s o O y 3 o h S m p p B 1 6 w 4 O q q q F w n 1 - B x o r _ D 8 _ m u D k u q 5 D m i 0 - F 8 8 y S 0 r o l D h k O m 6 o t D - o k 2 D k 2 7 2 U 6 9 k I 5 9 1 O j q 0 9 V 0 y 4 T j q 2 M h l n Q s r 5 s F _ 2 k g C - 8 s E g y l j P 9 w g F 7 l k 2 I k w - L 8 n 4 r G p r - 3 D 0 - q i J q 7 - a w 5 j T w x n N t 3 n F 9 8 s I t 3 j 8 G p p p t F j 2 8 V h m X n g v c w i s w E x t j 2 D n 9 o C r _ r q B g t 3 0 B i v g c 1 5 o i Y 6 p 9 N h s l P 2 r t r Y - o 8 Y s h _ - B - s j N u 8 x x Q i m 5 n E p j - 3 C t l u 6 B 8 k 7 h Q k 4 V 7 z - s B m 3 v h R g 1 v y B 0 j y E 0 i y 3 c 0 5 i l B 3 q 5 Q h 6 i q W 4 7 H - 6 _ x N y 8 t h C p 7 k n I g r 9 w C 0 l _ 9 B 7 1 5 3 G z 5 8 s J w 5 v R j r v K j 9 x 2 U k q 6 p B z o z K r 2 r _ E 7 p v K w 2 m 3 C k 8 5 u D j k 5 J g - l b u 4 v p C h 0 0 p C v j 6 g B v i r w E v q n B 2 u 9 w E t z 1 n B 2 5 y w E 3 h 1 p C 1 l S g q 2 w F w w 9 B r w 4 w M q 9 6 l B m k 5 I l 1 s _ N p v p 4 B 1 k j r F r 6 x V - 2 6 2 F w p B 6 v q z I 7 k 1 0 B j i 0 W q j 0 I s s 4 w I t g 1 S 4 h 4 y B 9 - s x J 5 9 8 D u t O q r 8 z D u g 0 x F 6 t w E h w l w E n n - 9 C o 3 8 a i w 4 O 4 w t x B 5 u g V 5 t t p C - q 2 p C h 7 6 H 0 t q 2 E z r v K h 0 0 p C 0 9 U u 4 o 4 E 3 u w _ C 3 7 r M 0 t 2 H u y m g C 8 l 0 s G n u O n q 3 p G 1 w C k _ z 8 D u p 4 i F 6 s t l B o - h Q - o z _ E h s y g F j w H 8 x z K g 4 w s J u 2 - i E h 2 3 H 9 y 0 C _ v 9 i C 7 v 7 z C 0 u 7 P 1 - q v B 4 v 9 n C j 7 3 I o z 5 w D v w 6 D 9 0 3 j D 6 1 x S w q 3 _ C _ 4 4 z C y 1 8 p D 9 h H l 2 1 4 D t 8 u _ C 3 g m L t y 3 4 B z 5 u p E 7 m h C t t o m M h r C 3 y 1 g I k 5 _ Y s l s e j t i o M h 7 q m B t t 5 Q s 5 9 j D y v p 5 C j n p U n v - x E j h t s G g 5 6 u C 1 3 1 k M n z w k B - h s _ C m 1 2 v L t 2 w m G 0 o 5 J j 8 5 - I g v 7 w H y k 1 v J 0 6 i 0 K z _ y y G 7 x s n O j r g C j _ 0 h E i 4 z 9 L s l 2 p J x o g - G q 9 - 9 O v j 9 q D z 3 x 7 V v w g h B p 7 y o B s u 5 0 P w 5 n 5 B k _ r 9 M h r 8 u S u i _ M h w w q Y q q 6 i D m x m O 4 s o g F x x z r U r 6 9 q G p w w - D x x z r U y j 4 z H y q m i D g q g s U x g 7 g J v _ k x B 3 n v C z 7 9 0 V 9 m k 9 G _ - n j E x 7 9 0 V 6 k k m E h 4 t 5 G z 7 9 0 V 5 t 4 k C q 7 n l K m v h l E v t w s I 3 s E 8 p 1 7 Z v v 2 p F 0 h 0 j I q p n z U 5 i g M - 6 6 x a i h m 0 C h z y u M j g p 8 O o 5 w 1 B p z N z 5 z q b w p 1 G 3 s 0 8 X j - 4 x E h j i q K 5 r 4 w O _ u o r C z 9 5 y c j 9 U r 1 6 o S j 2 8 k B 2 l z y B w t j q Y i 5 0 h B k 2 h 1 a u 0 k U j v 9 j d 8 3 i K q - o 1 f x l u D p y i r i B 9 t J i 0 j v j B 7 q T y 1 j v J 6 v n 1 H v w 7 D y h k 0 a 5 3 h y C n v _ n P 0 z k l I g y 0 g H 6 4 u 9 Q 9 p m _ B z w s 6 c t q T 7 s j y J p 5 4 1 G x w - O 7 g j l b y 3 9 i B o 8 g x X _ g q - B j u v k U 6 u i k D g x j h R j m - E v i s _ C 7 q 7 2 O p 4 r y F n 2 5 7 M - _ m 9 B j g z p B 0 i t s O j w 0 6 D 7 k t 0 G k t m n G z p O t g n s W _ 7 k j N h v z n B k h g v D 2 z x _ J h r - u C q k r m N x h x q N z w h t C n 2 q 9 E j 0 s v J t 3 6 C 7 i - 0 Z 1 0 m 3 D w u 4 4 L x y S 2 g l p L 2 - j 6 D 9 - j g Y 5 0 0 J z 7 l 1 d q 9 0 X j 9 r 5 B 2 6 x n J k 1 z g J r j m s E y g t _ Z 8 z p D 2 s n 5 W j x l v H z j s y F s 5 - 1 B v k 1 x N 0 k 6 B r k 7 0 b o i 0 6 C o - _ 4 M 3 l 0 - M l - w 3 C s g q 1 b j l p C 5 n - 8 Y j t 5 x E 1 h D 1 u y x J v v j m Q 7 0 6 z B i l w g c y j z J w - 5 w W _ n t P l - 9 y E 5 j q p D v s 2 3 U 1 4 k w H 2 - k p D q w p 3 U 1 4 k w H z i n g D g t F p 9 l 1 Q n 9 l 1 Q 8 7 m 6 B g w u O q 7 n u E j t q 1 l C t _ B 0 p 8 h R 2 t - t H r u k n C t n v j G p 3 9 q D - s 3 9 J i m q n B j 0 l l R v 8 x M s w 6 r M l 0 l l R o 6 z 0 N z i v G q i o 0 k C p 7 r L w 5 q 6 C 8 2 0 0 E 8 8 3 h U s 0 m 4 H w w 6 7 C 8 8 3 h U v r _ w K i i 7 w B 8 8 3 h U 2 n n 3 N m 5 l T 1 n r h U s 0 k s R 1 s j D 8 8 3 h U 8 8 3 h U z u X _ 2 2 3 S x 3 3 1 F - 7 q 9 E 7 7 s B 5 - u w U h 8 h q P j u 5 V 1 r 3 u W l q v p I - n w u D z r 3 u W o j h t D w 5 4 r I 1 r 3 u W t p i V n 4 w t P u u L _ h k i P q u p p B 0 9 k q a n s 0 r B i 6 9 2 P x 4 g w L y - E u 9 m i D q y j r b p k U - 4 r 7 c 6 q l l C h - y m P z h _ v J o y v n F 8 r r Z j u 3 m O y n y R p j 4 n d l v j T u y p v S m k v D u r l y F v y 6 1 I l k 8 l R p z g r B 2 h m l c 9 3 x M 0 7 X 3 j H 0 u 6 5 B v v b t j y I i n r d r h m I 8 6 i w C v g l Q w w o m B v l _ d j s 7 h B 1 w 2 B i z _ C t 1 9 F w w w F m r 3 r B i z l 3 B z w h F h 2 x q B 2 v 4 K g u u N 1 s i D - g 5 D 8 l h i C x k v g B 7 3 4 G v i 6 a s q y a o p j P s 8 z v B w 5 s W i 8 x B 8 s r r L o 9 9 e j 0 z C 8 7 x g D o 5 9 4 B i u u D 5 n 8 w B u l r t B 0 u 1 j D G 8 j z 2 B 4 j x Y 5 g g D k w w G p 8 p 3 F r 2 k z C t O m l c o i w - Q 2 0 7 F u r 3 S 4 k h v B 0 5 _ g J g p x T j y y 4 B n x h 0 D 5 v s I i t 7 3 C 6 w w 5 E _ i N q 2 5 B _ z 6 p B 7 1 s l C n 1 n H w - g H 5 k S y q 1 M 7 y x O o 8 8 Z 7 g s 9 M q L l l p P x h k 2 E 4 k 1 m B l 0 9 W k w 0 O - 3 z a k y p h E x l p o F y g v 3 E - U k l 3 Q l g - g D m y 8 j D j t 9 2 K 6 2 6 B 2 1 l z C v g v T 0 u 7 i B t 4 0 G q 4 u s S t 1 9 E o g o B 4 t w 6 B k h 9 i G j 5 3 t E 5 t 0 C p v 0 B 0 0 3 k I s 4 1 e 3 t t F y 8 l l F - 6 q B q k 1 w G y v _ S p m z u C t n m T l r 8 E r - k E s 4 0 n B r q 2 h B k _ 2 N z b 7 s z H v i - i B z g 8 N 1 h F y - r 2 B h j h U g n k x E q v 2 g B p w h B w t q p E s x v 4 B l 5 p 5 B w 7 s R 2 g H 5 s 4 G k l h F 0 7 u G 9 m - N x l l H 6 1 q M 4 h 5 G 3 o - C k l o K - - 8 D 9 z _ E r 4 h J g 4 l D 8 9 s E w 7 4 B x 1 6 F s m - K t t v T l n u G z y z E t u l F u z 6 H m p q L z 1 t I s 8 j J k 9 v o B j g 2 W y 0 _ z B j 7 6 C 6 y p F m h t 0 B v y v O - 4 5 r B 6 1 Z s 0 5 K w j u F w n p K 6 u _ a o 6 l K 2 k 4 G 5 s 7 G y g i O n n t E p h h D g l m B x z p I 2 8 4 E 6 1 v F q p p D 0 o h G 7 9 y B z s 7 D p s 3 J y s N o o 6 F h v n q B 5 k g 1 B s z 7 L _ g 2 H u 9 _ D x 2 o T w u - m D x - w O s 7 5 K - s j E n 2 g B r 9 m Q _ 2 0 D o 5 q O _ v k B g t 2 K t l 6 Y k x 7 E 6 0 9 X x 5 q h B 2 y l D r 0 4 I 0 s n B z m 9 B i z _ D x m m C v 4 z D i y - G _ q t N 2 x 0 b 2 - 2 C 1 4 g N k q h J m 9 u B g s - C v i t B 2 q 8 E k q h J 9 j 0 E v 5 t K g w 5 E 1 t w E x h i B h m i C q y v D n g t G w 8 j I g n e _ q q H s 8 o N t _ u Q 6 1 h N - 5 c o p m I l s g c 5 r 4 R _ k 4 H o x 6 M j m v P t r z Q k p h Q y r 1 G 4 x 6 G 7 i h O k o r Z k p 5 J 6 _ t V n i E _ z y V h k l L o 1 I - 3 4 M l r - O s u g I 2 q m O 2 9 s L r z 4 F o h v D x 3 3 h B o j 4 i B p k g v B n z 7 D 5 g _ t B k x z m D s o p U 4 8 p C q 6 s E 9 z N p s m b 3 n 7 P i j 1 I q y 6 H 5 0 n J g 1 g P q m 5 E s 5 D k l _ D t - 2 C 8 g i D m 8 i G l u 5 E 2 3 6 J r s 6 R 4 4 2 H 1 g h C v t h X 9 1 s J p x u B q 7 v Q q 5 u K o l E i y u E w s t Y k i y g B 3 l l J s 3 w 1 B v z i l B g _ 6 0 B z q z I k z o E l 1 x B h m s z B u - 4 d z g 4 Z x x j T 0 x 1 Q 5 L u j i H j 4 y r B o x o a k x q i B 0 8 w U w - H 7 0 n i B y l c y u n Y 6 5 h X r k v i C - 9 k O v 4 r L q u L 4 q y R 3 8 4 G z j h E g j 6 L l m X 2 w 9 L 3 9 l H 2 t s I l u 0 E 5 g r K i u x n C 5 2 7 b i j _ H p h n D w g r h C i k t p C 9 l O o 6 p 9 B i 2 x i C l w s F w 2 4 k B q x g Z 4 0 8 B y w b 6 2 5 Q p t 1 C v n B y z k H z w w V n v p 0 C s 3 t F p k x h B 0 x v t C - z l J 9 q 6 Y x 4 _ - B h m 9 E l - 5 N w 4 g W - p 5 6 C w u o 5 B t h 0 F g v w Z 3 q m g C 7 o 1 g B j r 6 W 2 5 k F o _ _ C w o 5 Q s u w q E - - 0 g B g l l Q m 8 7 J j 0 h J h - D i 1 o R r 6 t Q p n k h B o 2 q B 6 7 5 L 4 - x K m q r F x 0 m D m p y O 3 v j P z z x F 9 z 1 C _ 1 k F 9 x o D 9 n 8 H s 3 o U l w r k B 8 3 r D v s m F l t p C q p 4 z B k 8 1 Q u w 1 O q 1 o V w C q 3 l K l o l J z F 0 t j L s m x Q 3 - 2 P u q 4 b o h n S k w 6 D x t x J 1 q r V w p m X z 1 l d o s b 1 4 r e 5 8 x E h 2 6 K g u z a s y 2 V v v h L r s 9 N o s x P 4 u p Q k y t Q 5 r s C o 4 o P 4 8 q E w s 9 G k 6 u W 2 8 - Z l 6 f m 4 z k B x 6 v 3 B o g j o B r i 6 m B m - o N 4 9 _ C h 9 y B 6 j 8 Y 7 o 0 U o - l X t 5 i 2 B 6 8 N 6 q l q C 7 u - h E l 1 k L i u z a r y t n C w 2 m B s 2 0 j C v m 1 r B i g m P t q x T 2 z 7 h B - m 6 N 6 n q H u n w N l y q F l z 5 D m _ 6 R 8 8 9 L 7 0 y B h s t C z j y C p - l a j 4 7 R j o g m B r m v V s 3 2 C i l - C k 0 s P m k m J j 9 w S 6 h 8 i B q 4 u S 1 v P z 3 x Z l 4 a 1 i u g B 2 h u o B 8 _ t z B 0 r _ Z 3 g 8 h B 4 1 X s y 8 B 7 r G m 8 7 J 3 k w E u l 4 G h i a 1 3 n g E o x l P 9 g w D i 2 s N 4 2 1 J u v j x E s l i C 6 k o Q o 9 k a 8 n l H 0 z i E 2 x v N l k O 8 s n k C 2 i 8 s B 4 q p B o j 6 H 4 s _ C x 5 q L 8 9 2 E u x 4 p G x w x H 6 2 4 8 F _ 2 G 7 R 4 z v C z 2 w v B 7 j 1 p C k q t n B v 1 5 l E x g _ m B u u j H p n V 8 v z z G 3 o g m C 0 g v X n _ 7 w C 5 r C 8 i 3 d 1 - 3 q C 7 5 o E 6 j y 3 C 4 k v Q 2 - 2 t H 0 0 i Q i 4 u K t p 1 4 B 3 o 4 F 7 g 0 M k x y o B y l q k B _ 8 7 c k 5 2 W 9 5 1 S h C q i 5 4 G x 5 4 m B t _ w j B n 5 7 L x 4 9 T g h k q E t g v Q v k j M m o - t B 5 g j g C 0 2 _ S 8 u x 2 B x w q W 7 v q h B w 8 4 E 8 9 9 J j p P y p n U 4 h 7 D y q w 5 C 4 i x G u h o B 7 x 9 9 C j 7 B u j o l B 4 - _ y C p 3 3 p B o n v H 4 u k N q g _ N 8 s w 3 C s j a 5 u j L 2 z o o D j 8 v G p 1 3 8 E 7 j 6 B n r w H h 4 M i x I z 1 8 h T 6 7 5 M u 2 z P t i z d t y n B g k h 9 B x z 3 x D _ y m a k 3 m n B h g i N 3 9 m y C p t L 7 8 6 L y p 0 z B t p z F g y 4 9 B s s w s B z 0 p I 9 l 7 U s 6 m q B i x j u G h 0 i i C u n o B v 2 - G v 7 p L 8 q u E o h k T w u o j C _ q o R v 6 - T j v j G u 0 m d n 1 o C m 8 - D n y k 9 B 6 s 1 c 9 3 9 I _ 2 7 t C h w y B m p w E k r 5 0 B 1 l 2 H l 2 _ q B z k 2 x B m 3 N y i 4 X y h 2 V 5 r 4 Z 3 - z y C x m j C g p 2 s D l w w O l u k h C 4 1 4 t B j k w B 4 v M q t l O 8 5 z F p 7 D v x q o C r w s 7 B y q 4 j B p q 8 J _ r m 4 B t s j L s _ 9 0 B o h 6 Y w l m 5 P k 3 v I h s v H h 1 k N 2 0 7 5 B x C x z 1 f i 6 4 n B p t 8 U _ x 0 n H 7 6 9 Y t r G o 0 y r O j v e t l 8 w B o m 4 K l 6 1 Q o i w 3 F 4 6 6 F 5 _ k Q l n S 8 _ 0 1 B j 0 j I g y 6 r B o v o w B g r g R s 7 j Q 9 w 6 F o h H x q s m B 2 n q 9 J 9 x g K q t 7 J h y 6 h B 7 1 G v h 0 r E m m 7 F w x g K j x 1 Y l 8 - E - m x 4 B x z m 2 B l 1 G r p 0 X l - g D o u M 0 q x g F p q s _ D 6 _ j j G i h r w E 2 z x W 4 5 q u B y w w p C l 1 r q F t i 7 I - 4 7 E q g h H 5 y 9 P l 4 y r B n h B r g 8 R k 1 l j I s j - C l z 8 N h n l j C 9 2 r - B 3 n j B 3 i j Y 6 t 5 o B l w 7 i C k - - o C y l n N 2 z - S - j k C 0 5 l 7 I k h g P x k h J 0 m i m B 8 7 q 5 C 7 p 3 N n u t b r k 2 7 B m x 8 1 G z v F _ 0 - w B p y 0 n E l p W y v v l I s t l O s 5 m d t z j s H g l x C k o _ h B 3 w 1 Z 7 2 2 C 6 - h 8 D 4 q 2 d 1 _ 9 a y 7 L 6 x q 7 B r 0 z r C 4 - i 8 D x w f n v 8 U l p h 9 G 9 v i t J j n B x m 5 r B q q 4 y B h - m X u 5 1 _ C 9 8 v M m 3 o X 5 u r f u 0 m x B t 6 u C 9 v n L y q 8 g B p q 3 - E 8 V v 6 n X l g s j S 5 n - F n l m N 5 6 q u C q l z a z 0 2 i D r w h C - _ k d i k 5 o C 1 h l n B x 7 l w E 4 s 8 w G z i 9 j B g 5 j D 6 3 y w B - x 2 X o p s E q k 6 U 8 - g 2 E i g 9 H 6 o 5 5 L 0 3 - j B p _ 2 v D 3 r i Z 6 s s - C j h 0 J q q 2 D v x 9 5 I 4 m c _ 5 v 8 D _ - v F _ k 9 d 2 6 0 R 0 j w 0 H 7 g 8 F y p y C 7 1 u V h 3 r 1 B 1 n h Y 7 8 x k D y z 1 K 7 z r v F 5 i l E s q i c 2 o 0 9 C 7 j j l B x 9 Y t m i 5 B _ u t o C 2 t 8 j D o p 3 d n g 1 L w 2 9 v D t k n I s 3 g C y 2 l I w u o r B s h 4 R x g j 9 B 7 u n k B i 1 z p G 7 j 1 g D g o o O 8 1 K r 8 p N o 5 k M 3 6 k _ D m m w M 4 s p V 6 3 5 h B s k c 2 - s m C p 1 8 9 B p - i t D 2 v 2 N w 4 u m B 1 4 u 0 B w l q L x 3 u H j w - 4 C p _ n 5 D s w p _ D z t x H _ u s K v i q 7 C 6 q s w E x q 8 t B u 2 k n D r 3 a 2 x 6 6 C - r 6 g E o 8 5 D o k 2 v B 6 6 N j 5 s X 6 _ _ y J 2 3 J 9 _ 7 R k y 8 r B v 1 h v E - z k b 4 7 _ v G o 3 x W x p o S u r n B z j - 6 B r 4 5 8 O - w V - 7 p B v y B z p p 8 J m u o q D m 2 q K 2 m 0 E g 9 z C q m y M v 8 3 F 5 1 s S y g 3 F 1 y 6 F r - u t B 4 l 6 G 4 k i B l x r c i o _ i B 7 n q K 1 u z R p y v D m g o C 4 g i B 7 g r a - s w u B - 8 s 8 F _ m u I 1 3 _ m B z - 3 F z o o D m w 7 s G l p w v D 5 v i a m h t 2 B h 8 u l C q m u E w x 3 - B z o w e j 6 a n z q b y 6 _ 2 E s s 6 H 2 w 8 l D 1 1 9 G r i 2 x C s l 1 - B y g 5 V y 0 0 t E q s x t B 9 1 1 t B v p x k C g u y B h g m V s 1 v G 4 1 s U 4 i 3 - B t g - 6 C 1 t - X u 5 - 4 D _ 8 w r E q j 9 v K o w 4 0 B y 9 g v B s h o t D i _ 4 Z t 9 8 D 7 k h Z h q r s B v y v e 9 z q h B v x i B 4 1 x T 8 k o G x o x S g x n b 8 - k X t m 3 2 B 3 h m M 1 q S g 9 3 P w 5 P 6 k 2 T 1 - l U k 4 s V l m 5 H i - _ X 5 7 o D 6 n W 1 0 w H m t 4 K j l z G 9 o j I 0 3 p G 7 z M 9 q h i B 7 o k Y t 1 h i B i u o _ B j S l 6 E o o j O w n i N h - G l - 9 Y k 7 C m r 4 a x - 6 O 8 t 0 Z l s k C n 7 n O m n 4 g C - j q U - 6 w F q 7 z R p 6 n B z x u c 3 - n m F w s 8 R 2 v 3 J 6 - z p B z 1 u 2 F 4 m r 0 B 7 o q B r y m P k p q T 3 j 7 0 E v n M w y 4 - B p _ - B j _ 9 l H 9 7 z k C h 9 j C u v h 5 L j 1 z M 4 k g j D t v 4 S 4 n l J r z 0 m D z z 2 6 C _ 9 3 L 4 o n 0 C 2 k 1 p B x 8 0 d 5 r W 3 5 n u N l j - m D - 4 5 P u r 8 Q s v j t C u l y l I _ y 4 Q r r 0 _ B y n q 3 B 2 5 _ _ H 9 _ q B 8 5 9 1 H x z 3 W r p c - m q O s r 3 _ B w m o X w 0 6 E 2 m v C m w 0 J o 2 q I o y v 9 C - q 9 C l 8 g J 5 8 t R z 8 2 T m 2 x H 0 d 9 5 l a s t q l B 4 g S y - h c 7 0 0 W z i x M s 8 v K k z z b 9 7 d i z h T w 5 k V k - v j B _ 7 _ d g y H g r g J v w h I 5 s _ H p - z M 8 q 3 h B u i g M q o Y p 8 9 b q v B p j r t D j r q r B y 7 9 T 4 g o L k 6 _ B _ k 7 W g l _ N 1 u i T o p 8 S z 6 n E 2 n y I r n u Z - v m - B x _ w k B o z B w 8 q E 7 x n M t z o H z h 2 e y 8 2 E h j z U 4 p k N 2 5 y P l s t B i 6 k I o q 0 K - 9 _ R h p x Q l t - N n 6 k U g t H l 9 h N p 7 j J 2 i 0 H k h k K _ u p C i v 9 E j 1 m G y 7 s G z h r E x 9 _ M q 6 r N p m M p w g 0 B 4 3 p f 5 g w I u t 8 P i B _ o z N p 9 0 L r y j B 6 9 _ K 9 p h J 2 - _ E g 8 p q C 1 g h Z n 0 I z 3 j J 2 k 8 B 2 m h e 0 g 7 P 2 9 l c g 3 j N r 6 2 U l 8 g J 6 p s D 4 z x B 2 5 x D x n j B m 1 g B u l 6 H i 4 1 B l r z V i w o t D l 2 n X p g q N r u 9 K j 0 _ E _ 3 n M 7 z p Q l t t j D p E 9 z y c m 5 w l C y 0 r e p r B r 3 k W 5 z j b 7 l 0 a v 5 m E 1 o w Q _ 0 n O n q B y 5 5 c v i g T m t v E x j 9 d n u u E 1 p o E - 2 - J k 0 u H j t 3 L g j D 8 k 6 N v 3 9 P 1 2 z J - q 2 Q l 3 n F 7 3 t B - r w u B y t m F w 9 y S 6 y n U y l u N m y 5 Y u v 8 e 1 6 0 C j h h T x q 5 O h h 9 J 4 6 l L 5 o n E y g m R r t 1 M 7 6 d h 5 q k B 2 y p o B t n p Z t 4 3 Q - 6 k C 1 h g b h v _ Q 5 z q p B 6 y n U i 3 s B g i 2 I 8 0 g b z h w f _ q 6 x B 0 r h H u s Y m m l G h q v M q j r R r o g Q 8 o 6 l B o r E s o 3 J 0 l r Y z g 0 N k w 0 J m l v C 2 q D m 0 p H r v o 2 B o l n Y 2 h x g B w - V 0 7 z X 2 y p m B 8 n i c p 8 i R 0 4 u B 9 o l O r x u M 6 o p T h g U t s _ P u 4 7 J u o - K r x - x B q 8 8 N y o g G u q o O p z 0 D n 1 l K i n 9 h B 3 6 o M n q 6 h C 0 z 8 e 7 4 0 B j 7 s Q 7 y l K g 8 k K 9 k 7 G u g h N g u p L 5 j a k 7 g I n j 5 U t z w b m 2 3 i B m i y R h t _ G z o r V g w u W 2 8 D - p h S v h n K n u z R 8 r g T 6 5 - w B - h q V s z n o B m 5 r k B _ 1 h j B j q w C - - h g B h 9 7 u B u h n o B 0 - s B r w k 9 B q 6 3 k B y 8 k i B 6 - r N i 7 q E k 5 5 F s q h X r t j N 5 2 x u B 0 q u C _ l l R m 3 3 x B n k 6 r B k w t b m l _ v B 8 n 8 J 3 l m F t g r R 3 1 3 o B g 3 4 3 B 4 z - E u 9 o L 6 0 p H m v l k B _ j s G 1 o j r B t s v K W 3 y g J 0 q 0 i B t n 7 R i 0 0 G q 2 _ J 3 y u Y v n 1 D r 6 r 4 B r q 5 i B k m o G l m r N w 0 O h u 3 C 6 w 8 u B j 6 0 i B q p y B r i m Y j l u K g 4 s H g q j U v g p B i 4 N m 6 9 D x r g E 8 8 v D w i 3 Q s 9 r z B n j h u B 6 z q C h q l l B n 9 n Y n _ 2 2 B r k Q 0 t n 1 B q 3 s u B n n 5 l B m q 9 E 2 6 h D r 2 v S 2 w 9 t B s 1 s n E j o y B 0 h 7 p C u t k q C o 9 C u j j o G u 4 m 5 B w 0 t O 7 r r m F j s _ E x - r z C k q r 8 D 2 x 8 y C 7 j g t D k g s P q v 7 J j p i i B 1 8 9 j D s t h g B 9 1 q q C 6 4 x 6 C 4 p w B 5 j m 2 B o 0 n v C t r s p C j 7 z w B - 4 w i D u l t 9 H 1 j 0 6 G r l w G w q 3 0 B v y i t D z l k u F i h _ 1 B u l o Q q l 2 0 C p 7 h s C c 0 6 q b 9 7 x V t j z Y 6 6 y N w v 0 B g h y G h h 8 L 0 k m L n 7 u N m - s C w _ v M 0 p i B n r h m B 8 r p w D g r p 4 B - q I 2 - 1 n B 1 s x e 5 t u J 6 t w G q 4 n B 8 - r N 7 5 w M 6 _ p l B 1 w - R 3 v v I q z g i D q 9 - b x t v S q y 6 l B v t x l B 7 r q H y - t M 8 l m b _ x i G s p j C g u q Q _ k 2 w B g 4 x o B g r k G x q i r B 4 k g 0 B i n 2 t B 7 s l N m j _ C v p P u 1 3 O o t 9 V 7 0 k j B h - 3 V w _ s G 5 s K _ 5 s 1 F t k 1 B 8 l 9 0 I 3 p W v 6 x P 2 8 7 D 1 - 3 H 3 p 5 X t 7 j h E - 1 y m D 1 4 w p B k 1 0 v E o g B x u u v J k n i N w g 3 l B l y c 9 5 r - B v z 1 p B u 1 5 p C 9 k y c k h m j F o 3 m b i 0 1 - B 8 q 4 K 9 1 h v D p h v h K t y y o D y 3 6 u B r i 3 6 C o 8 6 h C 9 u z q D l r n 1 E i r P s k - h B r q _ 6 B 9 y 2 x B 1 x 2 U g h 7 b u g j l H o w 6 g B m q 2 - B 5 k t b k 0 3 p C 2 x o v C t p q v E 2 l 7 E 7 9 9 l K w 9 3 Q 9 0 g 8 E s 8 w 0 G 5 k h D - 5 l U 8 _ n M _ h 9 X w 6 q P 0 x y Z 9 i 9 C s s n T 9 n r h C - 2 o e h i _ B h h 1 Q 7 t 1 H 6 - x 2 B g h m d k o 4 j B r i k D x 0 2 m B 0 r 9 g C q 1 o f - u 7 L 3 w 7 y B p 0 7 - B u m 4 k B 9 y x E 0 x k T l 3 s S 6 p 5 8 B 2 q 4 e 1 u r G 9 9 2 M t - P n u s M g w z I m 5 t I u i j m C h _ p g F o v J l r 4 g E o p 7 J 1 3 5 s B m p m 5 B x k 5 B 7 1 h - F 9 7 t N x w n 7 B k _ k 2 B 9 - v 2 B h q 5 - B s 6 s i I h _ m C 5 - j C u g v 6 C 3 9 _ x B 7 9 o y C m w 8 Q x q q V k g - 2 E 4 w t v C j 2 2 6 C p r m j D p j 4 x B 0 r 8 O l 9 3 m I - q 7 g C 3 g z r E - p 4 i G q i k t B v B o i l h O 1 w m 6 D u 9 5 9 C i s w B 5 5 v B 0 y 1 _ C 0 _ m 4 D w q 3 8 B o t X m I j q 3 5 C w y 0 1 B 8 8 _ W 1 r 0 h B y 7 G x m 3 i B j l v W w 6 3 k B 4 z 7 6 B 3 z n J r x 6 Q 2 y 0 C i g - l B n - z l B r l g O s q t h B l l k c j 8 T 4 k j D 4 m 3 C u s E m h y N g r r b q g 2 c z q s 3 B r m - X g 9 6 C z 9 y - B p _ i k C 4 0 L x n r m B r k 5 P 8 p r U 5 w 9 I i 2 6 B t 5 4 m C y 1 2 W 6 _ 4 Z 5 o h U w h r C v q w e n r G 8 5 n y D u k 3 V g u x r C z r Q 6 _ S t z n 3 C 2 v z k B i 3 0 e s y 2 o B 0 M y 6 3 H _ _ s V j 0 - 6 B j h u g D 6 4 9 B 4 q w E o - 3 D 3 l n J - 0 p J 3 q i D m s r d 4 u 6 v C 3 9 9 x B u i _ C w g 1 g B n o 8 K q D 1 h s K s r 5 C w _ k K _ p 5 i C 7 y g 2 C j 8 l C k 7 o B u 5 g D 5 w 7 b 5 k s 7 C g 3 z j C h t 9 N v 1 o O q 5 7 T t w 4 R t r y N t 1 n C q 2 o G x r i i B 1 K n 8 B 2 t h p B w l 2 l B 9 j k Y z o p a 8 0 g B _ x 0 l B g m k u C q g l D g 0 x h B h m D 9 g 7 o C o q t 1 B k w r P g x w V p 3 z B x p y 0 B 1 i y 6 C _ 9 z Y m u 2 X q y k S j u p L 0 y x H s g g o B - r F 8 3 - p B 0 y t r E l 1 4 d j m j 4 K 6 z r 6 F 2 2 h B 9 t 8 K u t 7 K 4 3 5 B 9 i O j u w C 0 1 2 W 3 l u y B - _ 8 2 F 3 j l 4 D n 2 - a w 5 9 B z t z K 8 u x h B s y s o B 8 0 n P 7 x t P x 2 5 Q x p s j C y p y 6 B r z C 0 9 i t B r z C y h m g C 8 8 v w B 4 v z r B - 1 w G i g v J r z 2 k C q t o i C t 4 p d 7 i k I s t O o v x w D 7 n 3 o B h x 8 S y 4 m D i x m 9 B m 5 5 g D g v B h 0 i p B x 5 v X u 5 8 4 D h 2 l o D w p v C k t 5 2 B s 0 p E y 4 z p D 3 w y 9 B 1 g n F - v 8 h D u m - O 6 g 9 a 6 3 5 g E g 3 M m m u 9 J 1 8 - 4 C 0 o 9 C 2 6 n H 5 i j z P j 1 z q B u y 6 2 F p 4 j u F 4 h t e w q s b h 4 s v E 0 r 9 E q j x 0 F m m l 2 B _ p o n B r 4 i X 7 7 m w G i t y g D x y I 4 u y f 9 v o x B 5 8 t b 8 m n s D 1 - p J 9 o z E 8 i u m B n 0 n 5 G s g m Y i s z x B k v o l B t r F z _ s Q n n o m D 6 3 9 w B l 0 x C q 0 l c - 7 x s B 5 i _ M w - v D 9 s w L w x o R 0 t D k j N r k s r B i 2 l m F j 7 6 0 C x t u V w 4 9 B - 2 I 2 r _ C u x o F x u a 1 q 0 p C u l o v C 3 9 - G 2 4 3 8 B 5 p m J 7 5 s L m r t M w k j k B w 4 n i B n g 2 5 D w _ D 4 x q 5 B 7 z y J - p v e h h 1 C 2 u r J p p w G m m 8 k B h u - R v w r _ B 0 s 7 m B 8 g 7 C 5 - 4 5 B u g p g D l s 8 r I m o a w r i e j - _ g B s m 9 p D z g 1 Z j k H m 5 m r B 4 o n G n i 9 x C o i m _ B u 4 E 6 w - n B y v l o B u z o f t r 7 B o 1 p G 1 h p U r j v a 0 w x H 1 3 - B p n 1 P r l 4 l B r p k - C m v q B _ y 6 g B l - x U o v u K k t t T y x r i C _ n _ c - j v G y h n n C s x 0 2 B - g g C z 4 x x B g x 8 b g 5 _ J r g 8 6 D m q q Y r y m J q _ 4 V 0 w u r M x r B 3 w s 7 B q 2 0 5 L r y E r 5 u E 9 k 6 _ C j x k f g 6 w V n 4 i D 1 1 g f o v m 5 B u o o Q p 5 t B 0 4 j l C 2 - 2 l B h t _ o B - _ Y v - - X h 7 u C 4 9 s G q 2 1 M y l j R r n 4 j D x 6 K j n 5 J k 9 - F 3 u z d 0 - w s D 5 q 9 1 C 8 s q F _ s u H o j y L n 3 j S r - 4 8 C s u 9 L y u p C m l v H t 4 h v E - l x j B 0 y J z k t z D 4 5 2 v B 3 u s F r 7 w M 2 s Z k g 2 i B 9 3 1 Q l x y c t 1 0 D n i z E r _ S i q j i B - u n 2 C 5 y u 6 B 7 o 4 C g - 8 3 E h 3 p 1 B r 9 s C 0 j r P v i h P r r 3 U 6 v 4 t B j v 0 c 7 u g H 2 4 n 9 C s 7 o 9 B - 7 B 7 j i T y - i P 5 4 j C k 1 9 V 2 g E w _ g S 2 i _ V n z y V 4 z i V y p 9 T u z u s C l k t N 1 s x P - _ o Q 3 9 l G v x q E 6 i E i - i U _ i V r 7 l Q 4 o s V 4 m u f l l f w p l c i 1 3 7 B 7 m m I l k g i B _ S w s j P s w j E q 4 s z B h t 5 s B _ g P 2 j p k C y 1 5 1 C l 6 g J p r j L _ k 1 l B p m _ d 1 m e p 0 9 z B o w j h D x q z k B m l F n y j b i v h F 6 - j X m p - 7 C v 2 8 n F 8 p Y 6 u r b p p z C t w v 5 B k r 0 V g 5 6 P v p s t B s v n C 7 i q 1 C m h 7 1 B j 9 P 0 y m v D s p g 9 B u o u X i - w y B 4 1 2 W q q g T 3 l l G 0 0 w F i 2 9 d s 4 m t B v k x M o 2 p B 9 4 _ O l m 2 X v n n C p k p E l 9 i F 7 j 8 J 1 j h k B p o _ l B r j u d z - w D - G 7 y 0 e 9 0 j q B s x v i C 9 v k B y 4 r V s 1 n a 0 n Z m 8 n 3 C g 7 i B 0 r s 8 D - 9 7 n D q t E p q l f m g 0 F l v k p C 1 h 1 x C j s P s 6 y z H g p h H 5 6 9 O x 8 _ R 8 g k g B 2 p s p B 0 s Y w 1 5 I m n m v B i r o 0 B 5 s m L w w 3 J l 5 o h B s r 9 U 3 - 9 E q z 1 s B i q n U p 0 n c o 6 z V 5 y Q p 2 s H _ 7 x J _ 4 4 7 E w o v B j 3 q f i w q D l y 9 c n l 0 b 9 9 p b s l k F 6 y u X y 8 o r B 0 w 2 v B 9 t 8 U 5 r q U q i 8 D w j g Z x t _ Q 4 - h F 4 p h q B q 4 v g C 6 w h c - 1 y J - i H 7 n u T 7 p u b p - 7 0 B y t C 1 o i q B y _ 5 t C t o m k B v q m B h 0 m F 1 8 v 1 B q w 1 i B v y 6 G 3 s t L 1 z I 4 h i f g r 6 p B 5 3 g V s v I x i p G i 1 s R - z u t B 9 v k 4 B k x w n E o 2 0 f h p y Q 2 q j s B v l o 7 D 3 W p s l r B x 3 r g C z 5 4 H 3 _ K i w x b 7 2 0 B g 3 l F h j _ a 8 9 _ W 9 8 v J u 1 6 C 5 u 5 k B 9 n i B 1 0 0 X s s - n B o 6 0 M 4 t j F y y 1 d 5 x t b i 0 v V x 6 u E s u C w g 0 O 8 j 3 O 6 0 _ I 4 p E 7 t r M s 6 i X z 2 K g i 3 j B 3 8 4 h B w i 5 W v n h p B x r U q 2 4 C t 0 i L l k i K 7 1 X 2 p y E 3 m 5 P i r 2 F 1 7 n H 0 8 6 c o l j P 3 2 y b n t q L _ m p B o w 6 C 1 3 6 H j t 8 f s m t X r 4 k f 4 7 I 6 y 7 G 8 x 7 O z i t Q 7 w D 6 p x H - h 7 L l i v I j 5 0 I 0 5 3 O w g 0 O q 0 N 1 r 8 F m o 2 I v j l P k 4 9 J m q l D t _ l W 2 z w l B _ w k P y x - - D - i j E 5 4 5 l B 1 v i u C s m - V t i _ j C T x 4 t B t 1 n J 2 u 4 e 4 i z L s 7 r c 7 v 9 I 1 m 9 Q u s w B o k s T 1 y 8 J r 5 m L 1 8 o n C q y k m D 1 r i B z p j o B u s s h B 6 g m Y 2 2 k C 3 5 s N i s D i h l I s 5 o y B x 1 l l C i r r m C o d w 8 h s B k 1 1 s B 3 m s i B m 5 g S o X o p _ Y 0 k o 9 B 7 _ k n B 8 y s U i i o M q g y 9 C o z J r s p 7 E 6 t q l B 6 k q y B k i v H y s v G g - 8 N u 6 m U q 2 t n B _ v 4 v C 8 - T 8 x o t C 6 q n t E r s - B r j y 3 B 3 2 2 C 9 m w H w y j P 2 p g d s r o 7 B t w x C r g 5 K 9 - X 0 i N l v l k C 3 i s _ E i g o P _ r 8 l B 3 t m T g 1 5 f 8 _ l C w 0 u G 1 s k a y l h y B m 0 t m B v 9 i O g q s D _ 8 3 Z p 0 p 1 B 1 9 i d 3 h 7 j B l 9 i H o 4 x K o _ w U s s 1 K j z h J h n 9 B v 4 h D x r 0 B u m _ E q i 1 O 5 h y f 5 8 8 w B _ x v H y m N 7 h 0 Y n q 6 P 4 w k N u t r M - 3 3 B o x _ U r t q L z r h X 2 q z 5 B r s _ M g g j 6 B t - N 1 s y R 5 i 8 V k j 9 k B 6 - 0 v B w x 7 b j 6 5 g K 7 t y U g s i n E _ 6 8 k B 1 o s B 1 m S 4 7 o X r g h u B z 8 8 6 B o q w d c 9 9 2 o B 1 4 - T p _ z e v 1 o M 8 w j n C p 0 p 1 B g l U 9 s 7 0 B k 6 n r B 1 i r l B y u 1 D o 3 m s H x h W m y 9 r D p 7 p m B m m 0 J t h r o C j 7 s k C 3 - p B l _ 2 q B 3 r y B i 4 4 6 C i q 6 g D x r i H 6 q - Q k 0 4 f 6 x W 9 r r Z j t 7 3 B 0 w 7 l B h 7 0 D o z v x C h 4 0 a p v y B 6 p n 4 B k l 2 n C y 6 9 D 6 4 n G 3 u v S x 9 q X i s 5 p B h j j j C 6 0 x M 8 2 k O u _ l p B x 7 D k k 4 j B 7 g n Z _ - 2 B m v m F 7 7 2 j B _ i o y G 3 v x x B - w V p 9 0 y B v x i B y - 1 g B 2 i x a o 7 k B v 2 l K g z N w 8 y m C g w u v F v m t P t o o Q 4 _ q L m 2 4 G 5 9 x x C h n 4 9 B 3 m x C 2 k 5 t C - j j V 0 x 4 m B 6 q 7 M o k x N 9 3 B s 0 - X w 8 w q C s m 9 _ C h 5 v N - o 2 B z z g U - k m l B m j z f 2 1 1 N s p y Z 9 q u C w j 4 i C 2 6 3 9 B i _ q C - s h n C 6 m h o B 2 5 9 4 B h o D m x 7 P s n t g C x r p 4 B p o j B i 7 _ W y 5 x S _ w 0 1 B s 8 j Z v 1 - B 1 7 i b s m y 5 B j t _ b 8 9 2 B r 2 g W z 8 3 i B v s L 1 7 x U 7 k 4 x B q g j t C 0 - h O 4 t 6 V - i j E x x z 4 B s i _ 1 B 0 7 h j D g t n b 4 u 0 C z 1 q 1 B - 5 i h B z q 8 W 1 n N s k v j C 6 u o h F u k w w B v o h z B j z m L 7 z j 8 C z i 0 r E s k L 9 i j w E w w - D j x h s D v s h o C k r H 3 w u h B _ h 2 o G s c 2 w 4 j E j k 6 3 B n i 9 C 1 2 j 5 C g w 3 K 9 z n H l 3 9 i B u 2 D 7 z z 8 B _ n n 9 B 7 4 1 Z y j 6 6 B n x 3 z B _ 1 1 W - t h X y 1 6 C m 6 8 E s o n 8 B 9 j u j H o o B i 6 l o B y 1 v s C 5 p g U t m _ E q k C 8 g 4 M n o n H l 9 j W w 9 q p B y s j z B 9 q z N l 2 3 H w z g H v o o Q s 0 j i B 0 2 D 2 _ 0 Y n o z W j m p U o 5 7 1 B u r 4 s C h 7 v H q r v y B m x n E v t - 0 D 7 m 2 R 9 s 3 F 0 i 5 o B m g n s C u 5 2 q E k w i G u p - W i - r H 4 0 q F r 6 q f j 9 1 f t 9 q X p 8 j V n 1 6 X y 7 E q g 2 0 C l k 4 t D y v 1 U 4 5 s R y j G h x i N r g y C n 7 p U 1 9 l Z 9 M z t 2 R q - l c 1 9 r s B z w r C 0 7 9 U 7 3 o E 7 u q - B p i t t B 6 z l d 0 9 p k B n s 3 B u l s O r 3 _ R v n y R 0 y u N 7 y l P m _ 9 h B o k 7 z B x 1 6 D 9 o 6 e t v m Z 3 4 3 I 4 k x K 1 4 9 x B 9 8 o I q 3 5 f 4 p n b 6 0 8 G q s g T y 9 6 V k o i C w - 8 c t o 9 V 2 z 8 i B k 9 4 t B l 5 o C x 6 - R 7 o 8 N h x h Q 2 3 R j 7 _ s B o x 5 q B m u p g B 1 n K l n u O 6 0 4 F n x p p B 4 1 n W 5 n _ b u 9 n F g 9 J 6 g g Y h g 7 M y 2 j i B x k y i B y z j N 4 7 9 t B l y o r C x s l C 5 i 2 J 1 5 h - B r i v y C x 9 x U i 2 h C 5 5 B y n 0 U z t i E n v 7 f - 5 y h D h l z c 3 - P w h s h B - w j b s k u D 8 u i 6 B x y x - B 7 k 9 C 5 y - t C p t 5 - B 5 y o M o g r U p u 9 c s u u w D 7 0 Y 8 m m n B 9 w 5 E t n q O 3 3 m 2 B 8 8 8 Z l 1 w L 7 r 4 c j i 4 W 0 6 n L i w z D 7 7 r t B z h x g B 6 o z 4 B y r r B z u n g C o r h I 5 w 9 E r u 8 c r y s d x s l G m r i g B 0 0 u y G g p m f 8 3 8 f n 2 v F j t p u H m v x E o 6 q v F 5 o x 9 C m h 5 W x o L 0 h n E 6 x i Z 8 - m y B v s 2 r B o 1 3 Q n 5 r Z r z 3 z B w h 9 4 B 9 w _ D 1 j _ E 7 w p h B m _ n I j l t k D q 6 2 G 8 _ q k B q 1 o s B p 1 m q C _ B x s 3 z B s p r c y s 0 R r w 2 U m 1 e 4 o h L o k t O l p v d 5 6 v 4 D m 6 s d z o k I 4 5 j D z o o D _ s q Z k t 5 w B 0 v _ k B n S i - 6 o B r 7 u k B 3 r t 8 B o r Z k l 8 Q n - m w B 5 3 u c 6 6 k X j 8 T j m w K i v 2 s B 8 t l 5 B - t k D 8 8 7 Q n l 2 Z _ q 0 C t 3 v a i v u K 0 2 1 B p 8 2 u B 8 v l k B r j g w B 6 6 1 M _ 3 t i E 8 y 8 a i s u S p 4 _ N y 1 i Q 8 2 0 2 C x 2 m L r x 3 F 9 - s C 0 h 6 r E w v t x E l j u R n 2 7 f 4 8 t S x 7 9 I i 4 5 T i v 2 b k p q B y v 4 0 D u n B p 3 - k E 2 h 3 C p m 5 4 C 8 x 0 - B q 1 c l z r I n i 5 O 3 r 1 n B 5 v 4 a y j k Z 1 C o h g N v m 1 j B k q t S h y i O m - v v C 0 3 _ P u i x H i L 6 y - j C 3 o j n B m s w d 9 s s N q 0 7 G w 0 y z B 5 u u 0 C v y C i 1 i Q y g _ f 4 B 1 y z a 2 1 0 g B _ q H - k 4 s B o h y X j l 4 y C y t q D 2 k - I n g 3 m B m l z f 6 j _ V q q 5 G t j q W x w q 4 B 9 6 3 Y 9 4 S u 5 7 H z 6 1 m B 3 1 7 x C m 1 6 d q S m 8 - a _ 8 z g B 6 8 2 7 B w _ y I q 9 l C 0 h B q z 4 n B p p 2 K g 9 s B i 2 t f l u z W i z 5 D w u y L 3 v 1 6 B s 1 q y C 5 s l B 2 o q 0 C u _ 7 X 6 k o L 4 w 3 j C i T 9 Q l z l o D i q w t D j 9 y h D n z C y q 6 x B 1 - W g m h t C h i t k H 2 7 y o B k o m q B 2 t y j B _ _ 9 _ B x u q O 8 n 5 o B 1 i r t D s p o L 7 k r X u 1 m V 8 o x H 8 B i - k L m k 6 x D 9 _ 0 X k u 5 o B l 1 1 g D 3 n j 9 B o 2 k C l _ p J j j x m B x 1 p p B n 8 i i C m 5 8 e z p N o 5 4 f s r g n B _ i n B m j l 9 C u 5 g K s z 9 9 B 8 n B k w l r C 5 t 0 v C n j H h x 3 l B 6 0 7 _ E - k s B n j j p C 5 y 6 0 B g 9 v D - g m Z l n s M 7 _ - 0 E 5 9 w m B 5 u q _ B l k w C j - j C p m o u B 6 p r m C x r r 9 B g k u B t z h T g n 3 7 B 0 6 k 1 B k 4 k B 4 l 2 8 B h 6 5 h B j t y F j h n C v u k r B q 1 z q C j g - X 7 q l Q r 3 n x E p _ q i C 9 G u q o J 1 s 2 R 5 8 8 h D k w _ p J g 2 D 6 5 i Q 9 i m X 8 o 8 v E x h w G z u 4 p E - z v 7 D 2 8 k B s k w t D j 3 n D o i R 1 4 p _ E o m 2 d 3 u h P - j 7 i C h i 6 F u s h K h _ m q C 5 r v X t z 4 K 7 0 X t 6 - y B 2 s _ 7 B 5 x Q g x p k B t r z E k l n j B l r C r j w p B n 4 k m B u 8 o X 1 9 p J y 0 5 p B w 4 3 w B 2 8 1 c z z 4 S z z h R n t r C - s 9 Q x 4 k 7 B q x 9 - B m 6 1 d _ k p S 8 j u 6 C g j 7 d 8 2 l h B 6 j 5 l C 5 9 l X z 7 g T s u _ Y 9 k 5 K 8 7 u z C z l _ B 1 1 6 4 C 5 o - u D k o y j B h 2 v S 5 p 4 t I g u l d 6 6 H 1 m z r E v k l M 0 _ q u B s x o 7 B j x 6 Z 7 o 1 0 D j l H q 4 L j j 0 w B z g j i C 5 7 u j D 5 m y O t 7 t 5 D o p m b w 5 x l C l 0 i F q l - 7 C i o o B u 2 v g F 1 7 s N 5 r v m C j z _ D q 6 t x E _ q 0 B _ m q n F j w n g B o 7 2 S n 7 i p E r 0 l M z 7 j h B j _ v m B g j n U 3 6 p j B x 8 q f 4 - q N 8 z w t B 9 z 1 Z 6 w 3 Q - j i M 8 0 m _ B j 5 3 s E 7 0 - Z w 6 4 f v 9 u E s 4 h 0 B z m 6 _ B i q 2 _ B t r j B i 0 - o C t n w N y z r B s m k u C 7 - s q D l z 0 I 2 4 4 2 B 3 s 2 q C k o - Q g k _ K 1 v 6 D 4 g z n B m x v j C i 0 o 8 C g z j T - 0 p D m g - B i z 6 W z 0 z S i p 3 Z k 2 m b t r h Q 0 _ 5 T 0 1 i U 5 t u t C 9 - i c g n 2 F s y g h B m y S m m 8 1 B 5 t t 8 C 8 m - S z g t C m 0 s x B 8 w r U x 5 l t C z y i F _ 0 8 e x 4 3 I r m 9 9 C y n _ 9 B o r m H m t 6 1 D n 7 - t C z j y R w 8 I 5 4 s E i n 6 r B 3 9 p r B p p 1 E h l 1 Q 0 4 n I g k v P 6 _ s q B 1 5 1 j B q s Q 0 x 3 8 B r 8 3 - C 3 s l M p m t P p t z 3 B l p n w C 2 6 9 q F 7 s j k G j 0 q m B w _ 4 u E s x h D k - m 9 B - x g i B n i r B 9 _ x i B j s l l C s q o w B _ s g O g g i 2 B 3 1 i g C 6 r 5 V o p u H 0 t k O _ x y Z 6 r p g B 4 z j n C v 5 - K n h 9 p F y i 7 2 D o 0 x B 5 z 4 S r x 3 j b - x o c k 8 w d m x u j N j N l w k j D 5 z q - U 6 m _ w B i k x h a o 4 h C 9 x o E r 7 4 u V 0 2 y - C q t k s F 9 r 3 B 7 4 n z G _ j 7 d - w z C q u g 4 H x 6 8 J 8 g s 0 J n 6 - B y p 8 w K q w t I r s q m N 5 k W t z q l D w k 5 7 T 4 n n j C n y z B k k 6 m Q j 2 x k G 1 y 4 S 1 2 2 k E v x 2 3 E 4 0 o l E g l 4 h B h - g 1 F 0 h j 8 E 3 l i k B z x 4 k K j m p n C g 0 r q E z z y V _ 9 g r B 4 w 0 t G v z r - D 6 2 v 3 B l _ t F t 6 6 t E 1 3 i q B r q 8 n B _ t k k E l x g _ F t o g l D q h z m C 1 6 w 1 B k s 7 Q p y v h Q 5 0 i w F _ 9 _ 7 C t h 2 6 B h y 0 6 T - 0 u W 9 z u B 9 t i n F p 8 3 r I p x m E t q 2 j b 3 h p K x n h o C h _ 7 _ F s 2 8 z T - m 4 m H - n N _ z l h C 0 2 k 9 C s 6 9 l E q 8 6 F u p 6 0 G z 6 q G 4 6 q U q k 7 d 0 z m K l 1 8 0 D k q 3 u D z t s i H s g _ n B o z j - I t j V h w _ k F h o C k u _ t E 1 9 t e h 5 w q B s P 8 z u 1 L k 9 - a u 0 t u D 5 0 q 0 B _ n i T - m x 4 I g o h W - j 1 R _ v v p E 3 8 3 X v - 4 F 8 v x - B 9 z t r B i m q v D q l 3 5 B i h h x B 1 l j U o z p c 1 4 w m I 3 3 _ V r z 0 E _ 5 j C 6 4 X 1 q u w D i s r O u w i R v - h S i h q w E l i g Z m 9 P _ o 2 t C 2 i 5 B g 3 k s C v u i I 6 i 6 C 7 q g j B m h 4 I k 6 g s E i o i x C - o y S i 4 o E 3 z 3 J m y 8 W q 0 g Z r 2 7 K q i u g B r 8 k i B s r _ H y 3 g F x 2 o w F 7 x l t D m h 0 x D h m v x D 7 r l L t g 9 H 2 z k B w q 7 n C 5 t q 4 D 2 W - j r z J 3 d 5 r h c m 2 2 M 2 x i 4 B g h z W 6 r p P q 0 v B 1 q x S 8 _ - k B - x r B r 2 - M 1 t n b 1 u g x C 8 - 1 0 B 1 n 1 J 0 h h X h y 1 h C 5 s m z D 1 x q C 1 m y q D q q 0 h B i x 5 k B w f 8 j j O j s - H 4 0 0 n G z 7 5 q B k j 3 5 B r 0 0 i B z 9 2 e - p i 2 C t n u s B h v y L i 0 4 J 8 z 2 i B - j - Y g 1 1 x B t 3 9 Y q t 7 n B 7 v k g B k 5 j k G y 2 _ X l v - _ S o w 3 t C v 3 t u C 3 - x l C i w g E i r u 2 B s h i 2 D 6 E t 2 8 L w 6 p q B 4 r m J l 4 3 v C 8 g o G u 6 o R h - y Z 5 9 t B 4 z 2 5 B i p 4 S 4 7 k b o k 5 x B 0 8 _ N 5 h 5 C k 5 2 U r 9 - R w h r C i n 1 O 0 z z b 1 o B x v r b q q t z F 5 g z z B 0 9 4 Q n _ m P 1 2 9 L g h _ - B 7 g l Z s 6 y n D g 0 u F 6 - q o B y b q m v K p u 9 w C g N y v v _ I t 2 B x z 0 Y l 3 j v D 9 3 w c k n 1 H z 9 o H _ i 8 N q 3 w 9 K i h i P j o o 1 E g y l t B m v v 3 L - t 3 Z y 5 0 w B y m 0 u C _ 0 7 D 1 i 4 G j y r I v 2 2 I i 4 g E 5 o n b 4 n 3 E o - u q C m i - 5 B k m g i B w - m n E i v q a z g 7 z C 0 0 o B 3 9 _ E - o i j E y _ r 9 B 0 u 6 k B z n 4 y B i - 6 X x l v 1 B t g g E 4 k 8 g C _ r 4 N z g 3 w B h 4 z G v l o o B j u i o C m l u L k t m D Q 4 q g m D g k u k C o 0 g 2 C v 6 p e r u 7 u C 8 x v k B s 8 k b 1 g r C t j 7 W 4 0 8 p F h - n P y w g L o w 3 g D 3 t - _ E i z q 0 E 6 z w o B r x 5 Y 4 4 7 E 7 0 - I u j 2 P x m - 5 B i 8 7 H n z J z m 8 7 E t y 4 e 9 p 9 R s s 7 N 3 n t u C 3 q 4 O 0 w m y B _ 1 s P y y M z 9 2 8 B o r 9 4 C 0 u i q B 2 k g B 2 2 n X h 9 u a 4 X j 0 t U y 8 j 0 D j 8 8 n B 1 9 h Y i x v n B _ _ 5 d k u - C j 6 4 7 D S n l h n I z t g x C y q m d 2 3 4 E 4 l y q C _ x 4 R h y r I y h u P 7 i o x C i 6 s K 3 1 _ 8 B 6 y n i B v h k t C n Q s 1 m p B n m v z I z x 2 R 0 v 8 E 4 z _ H q 1 p b 8 v 6 w B 7 - m M z 1 d o 2 p i C 5 6 u _ D j m t F w p i N y z h U 8 z 9 F u x r V l v s c 5 k - y B x i 0 q F l 6 H t i 0 V l g k h D 0 n m O t o - 5 C 7 s o 1 B 2 z o 3 B 8 m y 1 E 3 l 0 L p B - l 9 H x i 8 Q x v i r B l _ s 0 B 3 5 s U q 7 z S q 9 k f r n 2 S i 8 1 q B _ j v d l g 8 D o x i g B _ _ C 8 - n B r 7 4 l G 7 5 l 5 B u y s 9 C 1 h x Y g y l V x x - Y 3 t z x B h g z Q h 6 j B 8 9 j I s w 9 C u z o C n 8 y B - s 2 a t w 2 L s - Y 8 q u 5 F 5 h m n C u p z F j 2 q G q n 0 B 4 l p H 3 h w X k x l J 0 l 1 y B j C 5 0 9 e 9 8 p X 7 s s P n s u B 9 v k R g g 9 6 B - w S - m _ j B q g 4 L 0 g x G 0 h 6 k E 7 x 2 g B 3 0 x W z l - B 8 z q h B w 1 9 B v 2 _ D w w v Y _ q D y - n T z s 6 j B _ p E m j q b _ y l Q k 8 2 J h 9 h N j h 2 O x 3 y 3 C 7 2 y s C 4 i r T u p v E - - r 2 B h q v u E 2 o g U w z z B 5 8 v W z i 0 H y z Z 1 g 1 W 9 j 9 M 3 4 h p B 3 6 9 L s l - c l 2 i s B 1 m m B 9 w 6 T r h 3 l B z u 0 S _ - m V 6 q v d u - r z D 0 5 2 T u i o x B h y t 5 E p x _ P k l e 1 j n H w k t _ B 0 8 6 C k u r 1 B o g h F n z n d g p _ n B z 0 4 3 B y n y r B 9 9 r k B 4 t q V y w m D 7 q 9 h D 7 z g T g z j x B m v 9 C z v 0 p D u i _ M z l 0 B - k h o H _ 1 7 L n - o L w j 5 M s v t I 5 9 t b 4 z L r 5 v C g k s f 4 q w p G q o r r B - 3 q g B g 8 m I 3 g h n D g 3 t 3 B n o - B m 2 3 g D v m 3 I l 7 o j E g p z O 1 5 s U 5 w 5 w F 5 u u I h 6 y h C 1 z u C t 7 3 2 C l v - 0 C 3 x v G w x 9 j C j 0 4 - E q - w G o i 3 p F 4 k q M z u u B 9 j y b 3 y 9 s B 2 l l r B j k 9 d w 9 t l B x s - B 5 r - 1 F v 7 h d h m 5 Y s h - N u 1 w r B g 9 j d 4 h r q B 4 2 z K 1 y s c q h 4 u D - k r K x r y 7 I 9 3 R k - 9 a 1 3 9 R l s 4 a l q w h E v 1 O 9 1 4 l F q g t i B p j i C s 5 k h B p y v s C 3 8 _ I h q y x D 2 v w J 6 k k d t _ u J - l _ F i - h q C 9 m v Z 8 4 9 4 E j 6 y E 8 3 1 C 1 9 u u B t n h M j 0 8 5 B q u P z n 1 z B p 3 u O j x v a x l y s L _ v q P n g k o D l q h G g w o H 7 n l 9 D j w E h 0 7 k C w o - 8 D 9 t 2 0 C l w E 5 h _ t C 6 4 9 3 E 7 2 F q m x z F q h 4 V 1 o x 2 B 4 x E r - h S 9 _ 8 c 6 3 n L u o m P 4 l 4 z B t p _ 4 B 9 s G m 6 x i C m x z o B w 9 8 V _ 1 b i 0 y m E 7 u _ C _ 5 2 j E 2 y 2 z C h w r I v v y W t v k 8 C t k 8 K g m s i J o w 2 F l 9 s i G v r y c s k t S k p p 7 F w v 9 r D r 6 2 j C t 3 c 7 0 j g B g h r 2 D 9 0 2 y B j m n N s 4 0 p C i o r s B m t 9 i B 5 p s o B g 5 v M 7 6 m 4 D y 9 N z q m i C j p 0 R t j n s C z 4 4 n E 1 1 m V 5 5 o 7 B 3 X o l 4 y C 5 l v 8 B l 4 o 7 B p t y C z 0 n p C t u - O g 3 p z D _ m z b u 9 _ x D l y 0 2 C j 9 8 Z l w w T z 5 r H _ 3 0 v D g m g - I 0 k k D 9 s 5 B v p n G 9 h 0 V o l q e y 2 t H y l i P k t N p 6 g o B 2 4 5 h C _ z I v 9 0 l B 2 6 K n 6 2 i C r 7 k u B t y _ p D i 6 F g 0 o 4 C j x 3 o C k n g V h o s R p t l q B w x g k D x _ Q j w r a r m n 3 B z p 5 f u 3 n B 0 m w z B p z 1 4 B s r c l 9 l d w v 8 k C n 7 h I q 1 6 8 B k _ P 5 _ 3 1 C w y 9 u B w g t K _ g Y 5 r r M 6 l x X r p i r B 5 t o g C 6 7 9 Y 0 7 z E i 6 1 8 B _ z z g B x v l G 7 j 8 i B 3 8 z z H 9 s O - L z g u h X p - R j g x V 5 l 2 v B v y 9 E 0 q 3 x D 4 2 o 6 G _ j 7 D C k y _ n D _ j 5 r B s t 3 g D 9 r 9 L l v x 1 C w g 6 K q z g _ D t 7 L h 5 0 q C 7 j 6 7 B _ u _ u B s r g O p 5 5 R 7 n 9 l B 9 _ 0 f k y w C h q z N g - n B 4 9 m y B _ g - c 2 g r q B g _ t 0 B u 6 p b j 0 s m E 9 6 8 v B H 5 q p O r k m r C g _ 1 u E 5 x o a h i l Z t j v M - 2 w m D q m g 8 F m 3 x L i 6 1 w B 3 r w Q x p _ q C 0 z m P y 1 k - B y k v k C l 3 _ N w n r L w j 2 8 B l r j 7 B 1 5 1 V s 6 1 e 1 t p O h i - 3 K 0 3 s z C x r g P v v 9 E 9 - 4 h B v m _ s D 2 h r e j 0 l X p 6 Y m x z P 8 u _ u B p m _ F k 6 m K 8 7 w t C m s S 7 1 4 9 B m w - 6 B i 0 2 9 C n t y J 1 j 8 D n q 6 U x w w - B _ s g 2 C n x C s j 1 i C - z g 1 B n 9 p 3 B l 9 r B s u r g F p x s u B 1 0 K k 0 o C x n x m F 8 8 4 m C 9 s 8 B 0 m v 8 C - i 9 9 F v j 3 B 7 t y 7 B 7 j K 2 s k _ B o 8 - k H 9 j E z 4 y 3 E 9 q s V o h x p D q W t 5 y n H m h r 4 B w u 7 H t g 7 u E y 0 p V q 9 o u B g w 8 2 E j 9 l B v 3 p m E k y o g F 5 x r L o t t B x w 2 q E - m z q C r 5 4 j B v 0 w I 6 z g E l 9 1 N V s 1 y D m l z G - i 5 h B w _ Y 9 0 - 3 E w g q n D - q 4 Q g o h U t i 9 t F o y s o F p k N 1 6 q i B s l T 2 y q z B 4 n _ P g 3 m f m o l 3 C m y L t l 3 b y z q J 3 6 p H 4 y l j B l 6 9 X 3 w 2 J m j r K h r 4 a y v 1 3 B m 5 n g B w i 4 m B v n t F l s 7 y D w p k h B l 4 - 3 B 4 m 6 a s v 5 c 5 8 h S i x 2 l P y i k z C 0 0 B 5 t 1 J t 2 l j E 7 7 3 7 C q g 9 8 B 7 8 h D - 4 P q y z u C g k u t B 0 j j Y 8 r u C 6 j 8 k C y p 9 9 D 9 h B o 2 o N 1 o h n D y l p a h 7 3 1 C u r v w C o o i D v x y m G 4 m - C 5 - p 0 B _ - 2 3 C t _ f h q k H 1 x y o E j l x w D i v s B 0 p g 6 B m z i 6 C 2 l 2 Z 0 u m 0 B 5 6 7 0 D h w C 3 l 6 o B - 0 t p B u y 9 7 B 0 2 1 E 0 i 1 B q 0 q v F m s 5 v B - j m h D q 6 8 4 C p o k T i m 3 u D 5 4 y e t 0 2 n C k g y C w 0 h 0 D s m w u B p l k R l 7 9 F r g 7 6 B y - x x G y u w C m j y t E i o w u K 1 j u 2 C v 6 - E q k 4 3 F u h 9 7 C 2 3 r h D 6 k 5 t C r 7 w Y 2 x L s u 9 _ C v 8 k 0 E n r g h C g 2 k B k v N 1 w w 6 G 4 x 1 3 B 6 t B h o m u B q s - l B g r 8 N s h u Q v _ 6 m D 4 q 7 t C t y B n n h u T 2 t j N s z q m C l q 7 0 B m m r Q 3 l i Y x t i e 3 y s m C y o D p 2 y 3 C y 5 m 7 B o q z G t i 8 z B l m 3 G r z n 2 U 9 D p 0 j q C o 9 0 0 L 2 - 2 2 I q i 9 8 B w _ u R o y n O 2 v 2 l T g u - m D o k o g B s 9 t 8 E h v 6 9 J 5 h j y B 5 j s P 7 o 7 E m z 3 0 V 6 - 3 t D p 7 5 j B k h u y E _ y - 9 S 6 u i R x 2 2 r J i n - 8 D x j k l B m s z Y h x _ r D q i h l B z 9 2 k J 9 4 y g D 7 u w E w B h v x 3 B g s - 6 B p k 5 h B v 5 m c r 5 u M 9 t w g B k o s i C i w _ B 8 t 9 j C 0 4 m B y 5 r - B 6 6 n t C 5 j 3 n C t v o a w 1 C q 0 k D z h 1 m B o g 6 4 C 3 8 o H s - t T n n 0 B 1 v 0 U 2 h 9 k C 6 g j 9 B y r r S l 3 2 B 7 9 z v B z 0 v s B 7 h 9 X g y g L l _ t o B r u k u E z q x I 9 - 4 9 B _ k z R l 4 3 C g t p c h r k g F k p p 5 E 0 u r v B 7 D x q o v B 3 u v J v i J - 6 o n H 8 3 x B o - u B 0 i 0 s B 1 1 4 K i k t u D i 8 n S _ 9 r y B - s 4 R - - 8 g D - 3 n h C i n p c h 1 u M v - r 0 I _ t i g B q 6 p K p 9 v _ P t l 7 B 2 1 3 p B 7 h v H g 3 4 H _ k n 9 D g 3 p V 0 - 5 P t 7 v L q 8 u C i r v v C g s 1 N p u k Q 5 7 7 o C x 0 4 J u o k l C z u o e 7 v g T r o 3 S m g n E g 7 j 9 C v m s Y 1 u Y 9 w x c 3 t t p B p l s P w y 1 j C m 8 h 5 B l - - 2 B j p m r B t 7 3 i D _ h k d u t s B w g q b w 0 n 6 B v 6 j 6 B u n o H 6 v 6 a l n m 2 L k 8 k e n - 4 E n 3 8 v B j j 6 7 C w o w I r E 5 p o g B j p 7 V y i o Z k w r o D i 4 x B 5 l g g B s p w y K v 7 7 K w v 2 B 3 j w J l v 3 E l 9 3 - C m 6 4 g B t 5 _ K 5 6 p 4 D n z 2 R k o z o B y - 6 n H g r n Q 8 q u L r i e p v q G o j Q r 6 n i C 0 _ 0 J - 4 v n B y w r U h w _ k B h q 8 b o 9 o 1 B h j r D 4 i l _ B 6 6 5 c n 7 2 l H v w s L j y y g B 1 6 h 9 B s t 2 b p 5 w Z 3 0 k T x 6 g j C 1 z g 1 B s t l F h v v - B t k B i - y 7 F _ 4 s 1 C q O v l v X x g v K 8 h 1 v B w 6 g B - w t U v l t V s 0 h Y w 2 1 F m 0 - n F 7 i 3 I 6 h 1 2 E 9 h J 3 t k i D - 5 w 7 C 4 r m a 2 0 3 D 1 u z 3 B 5 r 3 5 D j k 8 P - r n D 6 i 4 q B g g s v D 0 h p G n o u w C q 8 3 R 2 8 p E - v l s B t 5 h - C 7 _ 2 p D k s C q t x L l v E - 9 v o C k h 7 0 C z q 8 n E m 2 r G 0 o t E 8 5 - v H q 3 k 4 D 6 r h W 3 d 4 7 0 w B i 6 9 G - j m n C m m q h B p j u C - o v v B 3 6 1 S 7 4 h n D i g k L m 6 p K z 5 2 0 B p 3 _ u C 2 g h I 5 t p y B y w 3 g E g - C 6 q i 5 B r 8 z X t u l 7 B x _ 9 B t 3 1 s I 8 i x F 0 k 4 n B i 5 _ l H n 8 r N p 0 s t C i k w p W 9 k V m n 4 I o 6 t L 3 m 8 w D 0 w m 1 G 6 9 8 f 1 9 - S q v 2 q C - g o s B l 0 p g B 7 o 0 z B w l n m E 7 9 7 x B j 0 2 W g 3 3 s D t i G z 0 x m F l 2 v x E m q l i H u j _ x H 0 p z D 0 m i p B 4 p i i C r m i V 8 h 7 U 6 Q 9 8 _ W x y 5 1 D z _ h K 1 o 1 K u 1 t J - 5 z v O n 5 0 G 6 j 6 q D 6 m v l C h 0 u 9 F q 7 3 E m 9 j c p g n q F n 0 3 Z q x 9 m R l u i 8 I s 1 9 o B 3 r s j Q _ x s m H l 5 m z F 6 m 0 3 F u - v 7 M 4 - i L 6 j - 9 M v 0 v k E y s - t C t i 8 M s u h g Q 3 z r B 2 x v u B h 9 8 3 K - - q 7 G n 9 - O i 6 r w L q k k b k o w 4 N k x o k W s j _ a y z z 6 J - u 1 c p j j 1 Q u s k s B k v 0 5 G j _ s s N _ 4 r 6 E u 9 z k C 9 q o X - - s 3 H i 9 - k N 0 _ h v L g q g F o _ w _ C p h 7 o S m 9 p w D r o p - Q k 8 z j E 5 p 6 g D 0 j k i G 9 t 6 G 9 g r 1 V n 4 r 9 M 3 o h k B l u z 3 F h w 2 5 C j m i 2 v B 5 y I 0 l y I 7 3 z 1 E 9 w 1 - M m 3 - - M 7 l L g 7 t 4 Q v y _ _ B u k m l B - 9 i o F l j v 7 N u t 2 s D i r y V - h i 4 J - 7 x p B g x 5 u V u l B 5 i 7 c x m 3 4 F w _ u S _ l p 9 B s z i m M y 8 r N x t s u E g r i 5 Q 5 x y Z p 1 5 W l - j v K h o Q q t t z F 0 r y u E - j v s Q 1 r X j z k I x p u z G 9 0 z 4 E k 9 9 l C l j 8 5 V g r g t D z t 6 r G 7 0 1 C 9 0 6 m U z 6 7 r D y l w i H m u h x B n m x g E 3 t w i G z p m 1 B v s 2 3 U p n h H 9 l 5 N z 0 z m K h x 3 5 o B x 0 z m K r m t v F s 1 7 v N o y t h B 8 j 4 v W 3 _ 2 J s _ 5 U y w s v V j q z o G i 1 v x E 9 _ u m T 0 9 h B 9 4 x h L w g z u G 3 w 6 g 7 B 1 6 2 p C v o j h D 3 4 q 7 E 0 6 j _ B 1 r w j O i r - d i 5 t Q w x _ l G 7 s t p U n h 8 w D z - 4 8 G 2 w s 9 B u k z s H t o n s J y n 2 n B o q 2 y Z k 6 7 E k n v 5 V w h 0 L i 8 7 q B 8 n l B u m v v T w 2 g h H x q w 8 B 1 5 2 y J x 6 3 D w x p j E r q 7 t D h q m s E 9 q 3 C 3 9 w _ L - y 2 G 2 4 8 q E l 1 6 u D h k 1 T 9 3 q h U 7 m x C 1 9 g 3 U h n k P 8 k y e p z s 2 F y v z o B 7 p q 1 B g r 7 5 E l t w h E n _ 2 y C 9 w x n G z 1 m 5 B g m g Y x x 2 m H 9 t u j w B o k 3 Z q u 1 s H u q p u N 3 t y b x k i D j 4 Y n 5 r v I r m j 4 U r l J 6 p 3 X z r z 0 Y t n 8 7 B u r 5 7 T 2 - l Y g 9 _ S 6 p p y X o s v y B t n g _ M p l B - v w _ J h u p U y 4 r 7 K k w 5 L 0 1 7 3 F r v t l G v v p _ D u o y 8 T Y v - l X 7 1 o 9 O g n 9 - G 4 i 8 k B s t 4 0 L 3 2 8 B 8 8 w - F v x - r E 1 _ l w J u t v w D o - r R 7 k 4 - C m o 6 0 J i j x x J 4 3 r h B o k z z F y 4 p s H 1 _ k v L y n 0 G i u 8 3 L 3 y 4 K 8 9 o 2 B p s p w Q 3 q 4 4 E t n s P 1 k v h H y r j n P w t - h D h s l j X 6 r W p n 3 I l q x h S l q x h S q z i B x 0 2 i B w 8 w y K 5 z 9 j U 6 7 Z 1 7 t n K 8 p 9 B - k t p D p j w s W y g h j B s - g 6 I - u z x S r p w _ I m t g C g y 5 2 B i j z m c h q z C k j z n Z 1 z n n E k 6 n R v n 5 g E p v v 8 R x z k v L u 6 1 W 0 w 0 0 C j y v m J w w 6 n J s 4 k y D u o p n F - q 0 r G - 9 h o C l y j o K q t m b j y 5 x O v k v D n 8 n z a 0 2 k x D w 6 j _ E _ 8 o 5 C n - s 8 C x 4 p p X 5 1 m g B 6 1 p q E 5 n 6 M n v v 3 L i k x r J l y y I 0 v p 3 C - 7 m o K w l w y X 6 j B _ g 0 x F u 7 v s K v 4 7 Z s p t 1 d 0 m q E p g q 6 h B u m b x t u z U 3 z _ m B t j q D s k D r u x y J 4 w 7 0 B z 5 x s I 8 3 q r B - 8 6 E r _ - K v s k B 2 m _ o Q - 7 u p D 8 m j C 7 3 t l f h 2 l R x 7 - h a s 9 - p B 7 l t x P g z 7 q B r o z 6 K g 8 l 4 G 3 _ 6 0 C y 3 r j F - l 4 V i v j 9 M u z r 7 R y - 7 G 5 7 8 u B q 2 x u G 2 _ s _ H 5 q j m 2 B h 1 _ h L 2 6 k t H 2 4 _ f q 3 2 9 O q - t n G k z 6 u D w z t I i i 4 z W 2 n n s C 5 j _ M 4 _ 5 4 S t u s g B 4 u 9 w c g 9 _ B q 8 6 B x m i y P 2 o u g H 3 q 8 8 B l - i j K 7 5 m w B 7 u u l H i 9 r _ J 1 7 u B 9 q x - C 1 w o l E q y w - E p w t x I 8 - J w 6 R i _ z 2 c 5 4 z t B l 1 z k B - 7 t 9 J m y i r E 7 1 y G v t o v S h h Q z v h g B j 4 0 7 K t i C 5 9 s x N _ 0 o 0 S m z S k q 2 n U 0 x k i U l H 6 w v Q - q y 7 G g - - 8 F t w 9 d 1 s _ 0 E z 8 4 _ B 8 q s 1 M 1 m v X 3 y 9 t J - 5 g s Q 0 j 3 x C s 1 0 n D 8 6 t N h 6 g s Q h r r 6 N s 5 o D 5 y 7 0 P 5 3 z g N 3 o w C 7 l _ i o B 4 s q h G 3 n 0 a 2 i a 0 6 h q P m k 4 O s h 9 R w 4 7 r D 5 0 p 2 L 2 i _ 1 D 0 i q 8 B t h t i C o _ 8 h H _ 7 6 7 G o 3 i v F 8 l i t C 2 6 z C q u w j C - k 6 r I _ 2 _ B 2 h u q G g _ 8 U z n 2 4 G u m 7 J u 5 w I 6 x 3 j H 8 g h L y 0 0 g C x 0 r 1 D - j h 2 C 3 p x t B y m i 6 E u t 9 o B 1 q 7 S i g 7 _ F u 2 5 9 B p k i G 6 h F 3 y 9 8 C g 8 k 5 D 5 p q T 6 l s m D w m k z I - 1 0 Q - 0 6 H 0 p 8 1 E y 4 t D 0 p 9 o B 9 6 y z G 6 u z K u p E 2 q t 3 C & l t ; / r i n g & g t ; & l t ; / r p o l y g o n s & g t ; & l t ; / r l i s t & g t ; & l t ; b b o x & g t ; M U L T I P O I N T   ( ( - 5 7 . 6 2 4 1 9 4   - 3 3 . 7 5 0 3 9 7 4 3 1 ) ,   ( - 4 9 . 7 0 0 1 0 9   - 2 7 . 0 8 5 8 6 1 ) ) & l t ; / b b o x & g t ; & l t ; / r e n t r y v a l u e & g t ; & l t ; / r e n t r y & g t ; & l t ; r e n t r y & g t ; & l t ; r e n t r y k e y & g t ; & l t ; l a t & g t ; - 2 2 . 8 8 9 9 1 9 2 8 1 0 0 5 8 5 9 & l t ; / l a t & g t ; & l t ; l o n & g t ; - 4 3 . 1 1 9 0 6 0 5 1 6 3 5 7 4 2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5 7 4 0 8 8 6 3 4 3 4 3 0 9 6 7 4 & l t ; / i d & g t ; & l t ; r i n g & g t ; i 7 x 1 n t r o v C 7 h G c h _ K m 2 I g p M 2 7 E q w B 3 G j x I h B 5 k E Q w n H q b 9 i N m K w 7 B & l t ; / r i n g & g t ; & l t ; / r p o l y g o n s & g t ; & l t ; r p o l y g o n s & g t ; & l t ; i d & g t ; 6 5 5 7 4 0 9 0 6 9 5 9 2 7 3 9 8 7 6 & l t ; / i d & g t ; & l t ; r i n g & g t ; 0 w l - - x 6 o v C 6 z z B 3 v I n 0 W s 1 I v z N q x a O w l H y n i B u y E p y F q f i U 1 C u M i 6 N q m C 1 k X 2 g p B 0 H g C s I q n C l r K g m a s 2 Q h 9 F q N p J p l F 0 4 D i H v 4 L m w I q i G q y G x s Y p q H v q D w y I 3 t W 9 5 I 3 6 G p r S 5 3 H o l C j r r B 5 2 J i y J 2 - J k y J u 8 U R w 2 S o 0 0 C p u b 9 v e 4 9 r C s y j B r Q s - a v h p B v o g B n l Q x _ N 8 l l B q D q o m B 6 1 n B l w s B l _ U n w V p u X j h Y v 8 H v H j p D g E Y j F 3 h C t l B i v C u g J 1 p i B 1 l B r E h H t g j B m D r 3 F t x M w H h v D j r F o p I v M 2 8 e v q C x 1 B - 7 q B i F p D 8 G h U u m C - k B v x B n m O 7 j E w 3 D g n F 2 6 T v x E n 6 Q i h K 5 9 R 7 V 8 F n 6 Q u i D s 9 D m u F j o G w u G 5 y E p 9 S t y B 9 n K j M h m D 5 a _ 0 V 2 S w l C 3 r F x o d q i B 7 h C z f p 6 B - y B 4 2 B v q h B o v C s I 6 0 C o 1 E s 9 B w W 3 3 s B 8 0 H s E r j G 2 7 B 4 M p v C 9 7 g B y r L y b w C _ E 0 8 F _ 7 B _ 7 B _ O t N 8 7 B z m C s _ D u f x c u i D 3 P 2 W 8 6 F l l F y n G 4 _ C o 1 C 4 J l 7 E z 1 N h 3 B g m B 7 K 9 8 _ B r k P i _ P o 0 B l o B r 4 N - r 1 B 8 8 l C p B - I n y g C 8 q J o o X & l t ; / r i n g & g t ; & l t ; / r p o l y g o n s & g t ; & l t ; / r l i s t & g t ; & l t ; b b o x & g t ; M U L T I P O I N T   ( ( - 4 3 . 1 3 0 7 4   - 2 2 . 9 0 0 1 ) ,   ( - 4 3 . 1 1 2 6 7   - 2 2 . 8 8 4 4 4 ) ) & l t ; / b b o x & g t ; & l t ; / r e n t r y v a l u e & g t ; & l t ; / r e n t r y & g t ; & l t ; r e n t r y & g t ; & l t ; r e n t r y k e y & g t ; & l t ; l a t & g t ; - 2 2 . 4 7 1 4 3 9 3 6 1 5 7 2 2 6 6 & l t ; / l a t & g t ; & l t ; l o n & g t ; - 4 4 . 5 5 5 5 9 9 2 1 2 6 4 6 4 8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5 7 2 5 0 3 6 2 5 6 5 1 9 7 8 3 5 & l t ; / i d & g t ; & l t ; r i n g & g t ; 1 r _ _ k 5 2 h y C y v y F 3 q h F v q 4 j B u m _ M 0 u 8 F u x 6 e j t i V p r x H s u _ n E w o 4 b j _ z O j 3 q F z 1 v D x z 4 C 6 h u C 1 0 4 B h z s I j 3 z L n q t C - t k C u y u C k p u F 6 9 7 J g z m B u 4 z 6 C p p n a 2 5 2 5 B - 2 z m B p 2 8 L u 3 j j B 6 u d 9 - 0 O 1 u T 4 i w i D k v i C 9 9 5 Y t u v C 2 x i E z u 9 D s 8 2 6 B 1 5 k L y z 2 V j y - D q y n Y 0 x 1 E _ m x E i n s B 8 j h X 9 _ d z v t S p 2 W w t r D r t l E r 3 x D o i n i B o 5 s Q v r 1 D 6 7 5 D o k m J x 9 c 8 5 k F 7 n m H 9 0 5 q B 0 3 _ L v t 7 G l 9 h G x m 6 K 5 - - N o 4 7 F _ p 6 I t w s G i 7 w j O q w r B 7 0 j e m 0 q I g 4 x B 5 h Q o s s h C l t 6 - B z - 5 E 3 _ s N u n R y u - K h 4 8 B x p n I _ 9 h B m 1 P 2 6 W n k 9 B x 4 Y o 8 E - 8 u E 5 h h B 3 p k B s 1 r L 6 6 9 B k u 3 D g g _ T x u 3 v B t 7 z B 8 0 _ l B i 8 j h B r 7 2 v E m 8 p 8 C p 6 2 M s 3 m D r - t g D 7 2 3 X 2 x s 0 I l g j m K 2 m i x B o p 0 N v l L _ p B 4 p 7 _ I j 0 7 _ B w s j X 0 _ r Q 8 l 2 k B h t v E j x l F w p m S p 7 k E r k p E w 1 i e l g b o 3 8 O 6 l i D m m m I p j h K u 7 q z C _ 5 5 C p 9 R h 9 b w k 9 C 0 1 7 B 0 v 2 C w u l C 4 x 9 O 9 n s C g r a i o j B v g U q h 3 Y 0 n 2 Z j u 2 F 5 o Z l 1 W x v q B 0 _ 2 D j h y x C i t 7 M 6 - 9 E w 4 z E z i l D y p k B 1 j 7 C 5 2 m D u 7 N 3 z 3 C 3 z h B - 3 6 B l 9 6 E q v z B 5 l v F - q O 4 k t H v h s G 8 h d 0 r j B t n q B 2 u 1 E 1 i p B h 4 x B 0 m n H h 7 r L l t n C _ 5 3 I v j T h _ I z t x F y x V u 3 i D _ _ 2 M 5 g r W 9 j 6 C z _ l F u u 8 F 0 t 8 G _ y u C y - q C j q Y 1 4 C 2 o 9 F l 1 Y m g g G o 6 n F 6 u v G x i u F 2 5 r H 3 k 4 F y u s G 8 9 q C 9 m y B z h p I 8 j m B 1 n K 6 w k N 1 3 x B v v t C 5 r w C g 2 1 C s 9 n C v j w E 1 r l F k m R q k a g 3 k I 1 t r D z y z C i 8 v R p s q Q 4 i D p - x O k 5 7 K 3 z y B 2 x q H 6 5 T s 4 9 D p g 0 N _ p - O u 3 1 B s t X m 8 v D 1 w i E n j z D s g w D r _ 3 F o - 4 G _ j p H 8 s j C n 6 h N h w r C 9 t i N s _ 6 F x 8 h M s i b m r 1 B 2 _ _ B x m w M 6 3 _ E 3 r 4 H y u r B 6 3 l F 1 _ s C _ t p B p s p D 9 k r B 3 - t F j h _ d 0 m o B 5 4 u B r - m C 6 h y C - o 2 D 5 t a 8 h 5 C z 5 p j B 7 w o C w x n E t 2 n B g 5 m V n q _ L m m 0 C y 4 2 E m m n N _ l _ C u j k H y 5 c m _ h E p 6 s Z s o o K _ k j T k w - f g l m B x g 7 H o 3 9 k B u - n F l w x Z w 8 u Q g s x c h 1 m L z g 4 H 3 h 8 t B z 3 3 o B 4 1 v n E 6 q i t B p q 3 q C w o o J r 6 i K 9 - k y B s 5 1 1 B i l l c x 8 1 K 1 9 q B 1 5 z s C r x s 0 B 5 l h W t z k s B g u u J n 0 r f i 6 5 Y 4 z n p C 0 l p Z 2 y m e t g g H _ _ o e j 4 s b 3 5 u M s x n B 9 t w D _ 2 o Q o 3 p F _ 0 - K q h h W 1 1 3 H x z i I p 9 p X o l x f l g m E u g l M 0 3 k F n p 9 F n - 5 G 4 q _ I 7 y s L s k 0 M 1 k z h B q g g S x l - B 8 h b 3 h 6 D j 3 l L v r 0 D m j 5 C s u o H 1 q g D s p r B 8 m U k 7 w C y 2 x E y o p G j 6 3 H j j p J w m v E x g h B o n 7 D i 7 3 J w 9 s I 7 m h N 9 r Z 9 r 1 B z w u D j k i E _ 0 l E k y z C t 3 i H s 5 g H n 0 8 B 1 q r D q 7 6 C x y 7 C s w 0 M 5 3 q E - i f h s l C s p v B o n 8 E h 6 3 C r 2 i E - k h N l 7 8 C s _ v G x v 0 C z 2 v E 4 4 8 B 5 s 4 C i j l E h 2 m I 2 l q B n _ L 9 h x B m u 3 D j 9 i K 6 t q U 9 m _ B n 1 r D o 0 1 D h _ h K k 2 n E h i u C 4 7 7 E h 9 n E 1 x l E y - m F 5 2 q B o s 3 E l w 2 H 7 v Q l 7 3 C s g N 1 6 1 B j 9 k C g 0 4 C 1 i r V 7 4 9 y B w v u r N j w F o x 8 W g 0 r F s 1 7 V 8 0 6 I z 6 6 J i s g L - 1 l L v u n 2 F k t p x E _ 5 x r B g u r c z j o 5 B 9 q z d 6 k q N - r g g B q p p y B o n h V z 9 p s B 8 r k z C m j 2 P 1 i p L p r k M 2 2 5 v B i 9 5 J s w 9 W & l t ; / r i n g & g t ; & l t ; / r p o l y g o n s & g t ; & l t ; / r l i s t & g t ; & l t ; b b o x & g t ; M U L T I P O I N T   ( ( - 4 4 . 8 0 9 2 6   - 2 2 . 5 6 6 0 4 ) ,   ( - 4 4 . 4 7 8 6 8 9 9 9 9 9 9 9 9   - 2 2 . 3 2 0 3 2 ) ) & l t ; / b b o x & g t ; & l t ; / r e n t r y v a l u e & g t ; & l t ; / r e n t r y & g t ; & l t ; r e n t r y & g t ; & l t ; r e n t r y k e y & g t ; & l t ; l a t & g t ; - 2 2 . 5 2 1 0 8 0 0 1 7 0 8 9 8 4 4 & l t ; / l a t & g t ; & l t ; l o n & g t ; - 4 4 . 0 0 5 9 8 1 4 4 5 3 1 2 5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5 7 2 7 9 7 0 4 2 5 5 0 3 7 4 5 2 & l t ; / i d & g t ; & l t ; r i n g & g t ; 1 r y n g 8 w 6 w C 7 5 7 5 C 9 4 p 6 B r m w - F 6 2 2 T m s 6 0 B s 5 i E x 0 0 H 9 k 3 c - v u D y y g Q _ n o x B 3 - 2 8 B 5 s k X w 7 s g B k w v h B 8 q 4 D o 1 g I 5 r r P v r h F p - k I l v j E r u r P 4 2 v q g B y z j v J k 7 g - s C r 2 - r Y g p o B v l 4 C s - l h B p 2 8 B j m _ H z s s 9 B 9 4 1 J w 6 _ K z 3 u I r n p 5 B h 7 o p B 5 k 1 H 1 z g f x 0 s i C t - u B u h k J - i h F - x 0 M u 4 j f 5 j - l G u i o G q i y J j 9 l Z q r m H n q h B l u 9 l B q 9 - M 0 h 8 G w 5 c g 7 4 G x k u p B z 6 h X h t k Q p - s E 3 q v p D l t o C 1 g W v h w C p _ 5 M i m 9 B i 1 k B - 2 i E r z H q l i U k l p C _ 2 s h B n n y U 9 i 1 E 2 r n K m 3 _ K g 9 8 H 4 n m z s B q g n V & l t ; / r i n g & g t ; & l t ; / r p o l y g o n s & g t ; & l t ; / r l i s t & g t ; & l t ; b b o x & g t ; M U L T I P O I N T   ( ( - 4 4 . 0 6 8 2 2 9 9 9 9 9 9 9 9   - 2 2 . 5 9 2 2 7 9 9 9 9 9 9 9 9 ) ,   ( - 4 3 . 9 1 3 2 3 9 9 9 9 9 9 9 9   - 2 2 . 4 8 4 3 6 9 9 9 9 9 9 9 9 ) ) & l t ; / b b o x & g t ; & l t ; / r e n t r y v a l u e & g t ; & l t ; / r e n t r y & g t ; & l t ; r e n t r y & g t ; & l t ; r e n t r y k e y & g t ; & l t ; l a t & g t ; - 2 2 . 9 8 9 9 8 0 6 9 7 6 3 1 8 3 6 & l t ; / l a t & g t ; & l t ; l o n & g t ; - 4 7 . 4 8 9 4 9 8 1 3 8 4 2 7 7 3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0 2 6 5 2 4 6 4 4 4 7 5 0 0 & l t ; / i d & g t ; & l t ; r i n g & g t ; 9 g m 5 h k t 0 6 C 6 t 3 w C 1 5 1 C z - - o B 6 8 z S 3 s g l C p 5 8 g G 1 5 5 t F 3 1 s p B w r g E h 8 u N m h y B l u 1 O r i w B y k t R 4 r g L 4 0 j C l 1 k Y w 6 v C h j n q B k w y J 1 o _ o B 9 0 3 k C 5 y p d 6 7 h d n x s S 7 5 7 B 7 p 4 l C 1 v j J n 9 k E t u - C u q r G _ 0 j C q m R _ T 6 m s E 7 o 8 I 8 5 y D 0 5 m I p 4 w C r 4 h K v k x H p 2 n C m w z B r u v B w h v D 1 s s D 5 g l D 4 q v D l r 2 I m 5 p C _ j x E y y p N 2 h j E 7 w h 0 B 5 2 z C i 1 h B s v 0 C q m 3 B w h l K i u r C _ t y T g 1 - B g o 1 J z n n B u 2 t w B s 9 m G 4 u n J 2 6 w D j k m B m 3 7 V t w j C x 3 k G k 3 9 C k 4 1 C 3 6 v M q 4 6 C 2 n 1 D u 4 i D 7 p j G g l 5 B v q u J 2 5 x C 3 o 5 B _ v 8 G o h n C o 1 1 E h l 2 C t 2 s B s u 4 I l r q B k - w B y 1 g D j 0 n G p n u J q - p H 6 l _ B t m - B g - v C q q x U q l z C r 3 8 C 0 4 w E 0 v 3 B p 7 i D 0 p m F 8 y l D z 3 6 C w w 3 I v o v C w 6 8 C w 7 _ V t i q D s q 4 D s _ 7 P i - 6 C - 3 y r B q _ w V t t 0 n D s j q L g r i F 7 1 0 Y 6 6 _ X 6 2 0 3 B 8 z - B h x k z F 0 w 8 Q t - r C x q 8 I 2 z - 5 B 1 q s h B 8 _ 2 F _ 2 n n B 4 y m C 1 _ 2 P g _ 8 B q 8 t j B 2 r 7 H l j x g C u q 5 2 B r _ q o B 9 u j 1 C u 3 8 t F 9 0 _ H v l _ C o o 8 G r h q D y v 6 f r z u L q j z e q l y K r t i Z y w s l B 6 g p F 9 7 g L 9 h u f v v 2 b - r 7 T l z z B 3 u i B n i - C j o y B q p 5 G q u H 2 q j C y 3 d p 8 j C y o n a 0 s j C k _ z H - j p n B r x 8 V m y r g B v m T 5 s 4 I p i 7 U x i h G v _ 5 t B 0 r n h B h z 0 L 0 g 2 7 C z 6 k f y p p H s r 5 I u n 4 B 3 p j 4 B 4 v z o B r i h M _ 0 2 K l i g P n m u C p g k J p n 2 5 B j p m t C o - l C 9 x v K n k v E v 1 1 R - i k e g v _ - B j l 5 O 0 x z n C u q m o B 4 6 7 a 9 m 0 X 4 j 8 B o 1 o w B y o _ K w w k C m h i Y 0 7 x F 1 5 j C y g 7 F 9 j s K 9 0 m K - i n C l q i C j t r C z t w G 3 h p N z - 1 B x _ 6 w C p h i M j s 2 q C 6 q n 4 B m q 3 C h 0 9 L t y j Y q j 0 B m l 7 C u 5 k B y i n M 0 q w B v w _ L 2 u v C s r i J p z l D y q v B 2 l j C g n 5 N z - q X 4 - 7 k B 1 z 8 K l g x I u l v c _ u l H q 1 6 D 5 2 d 1 s q S m 0 L - q y H i k w B i s r D i 9 6 I x 4 5 H t j x C 1 3 0 H x 5 Y l g 1 P h q 2 T l i u c r y o B z u h H m - 1 O q w - G 9 u m H - v r R g u k J i 3 s P v m z B w 0 c n q s M n 4 Q h 9 n Q 6 _ g L j w Q 2 g v D r q q K 2 5 s E 2 3 z K h 0 - E l y k C 9 x 1 W t - h j B i - x O o - o G w i t H 7 l g D 7 - y P n i 8 B g r n C 0 k o D w o f 9 6 9 C m g z S i m u F o k u C w - c _ v 5 T 8 q 1 J p o l F i k y F 3 l 7 D n v g C v m s C 2 g v D s x d 9 3 g G g t h C _ 5 4 H l h 3 G z t M l x p E u l x D 0 r r M 7 3 l B k u - B h g m B 3 - 0 O w 4 0 N 8 9 p F z s j E g v 4 C o - W 9 3 6 C q _ 3 F 8 6 i E 0 _ 4 J x j d s p 0 R 4 s G 1 8 8 l B 1 q i L t 5 3 S 2 n w a m q n E m 3 p E t 5 p D g j g N k 3 0 U o - z H p x l N 5 q 4 C 5 u j I 8 6 t M m g 9 E p 4 y M _ 4 g H r n 9 v B j i x 3 F r z t T j 7 g N n t g - B 1 u - 3 E h r j O m 8 r C r w k M 4 z g i K 2 z t z H 0 w h _ D l 6 m y E & l t ; / r i n g & g t ; & l t ; / r p o l y g o n s & g t ; & l t ; / r l i s t & g t ; & l t ; b b o x & g t ; M U L T I P O I N T   ( ( - 4 7 . 6 2 3 4 3 5 3 9   - 2 3 . 1 2 4 6 0 9 9 9 9 9 9 9 9 ) ,   ( - 4 7 . 3 8 2 6 8   - 2 2 . 8 4 5 4 0 9 9 9 9 9 9 9 9 ) ) & l t ; / b b o x & g t ; & l t ; / r e n t r y v a l u e & g t ; & l t ; / r e n t r y & g t ; & l t ; r e n t r y & g t ; & l t ; r e n t r y k e y & g t ; & l t ; l a t & g t ; - 2 3 . 0 2 8 8 5 0 5 5 5 4 1 9 9 2 2 & l t ; / l a t & g t ; & l t ; l o n & g t ; - 4 5 . 5 6 6 5 8 1 7 2 6 0 7 4 2 1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7 5 1 3 4 2 7 4 1 9 1 3 7 3 & l t ; / i d & g t ; & l t ; r i n g & g t ; p u l g q 8 2 z 1 C z b x H 8 P v K 4 P o C _ O y i O & l t ; / r i n g & g t ; & l t ; / r p o l y g o n s & g t ; & l t ; r p o l y g o n s & g t ; & l t ; i d & g t ; 6 4 6 1 1 7 5 1 3 4 2 7 4 1 9 1 3 7 4 & l t ; / i d & g t ; & l t ; r i n g & g t ; l z u 4 y k _ z 1 C 6 m d z 3 c j X y Z v n B w x C w o C g Q j S s X s 1 D w j B 7 M x k H 8 2 B v i C 3 j B 3 j B l 2 Y & l t ; / r i n g & g t ; & l t ; / r p o l y g o n s & g t ; & l t ; r p o l y g o n s & g t ; & l t ; i d & g t ; 6 4 6 1 1 7 5 1 3 4 2 7 4 1 9 1 3 7 5 & l t ; / i d & g t ; & l t ; r i n g & g t ; 4 0 n 5 9 q o 0 1 C w C x 3 i B j 2 p G 9 2 d 6 5 D j l q B p P 0 _ E 0 _ E j M v 4 E q 1 O x 3 H w s J q v D x H r 3 P 1 o O g p z B - _ o B p 7 h B o p W _ r t C 9 3 P 7 5 T t 6 C 6 0 U n v J H 3 v I k R 9 I j 4 L u s B _ 6 B 8 l E 4 j h B 7 7 F u j B 0 8 I g y D x 3 B l i B w U 9 m F u 4 G m i t C g 6 B l j l B i g r D t t D s n D v j B p I s 2 T r d 5 2 V l v B u l B r r Q 9 8 B x y L 0 z B r g B q g B r g u F x v D h 3 U r y D 0 t F n h F g s P l y O 5 m X t 9 u C w _ B 9 _ C n 8 C 3 4 C 6 Y 9 a k 7 I t 7 J m t Q t Z y B C v C 0 j V n - D c z o H o e 4 D 1 5 Q r g B o C p t B 4 w C r - W h 6 B 1 G s g D 0 n C l x a 0 g B i 0 B o H _ m B a v l B 3 G m S h n G 4 q - Q n l S n 6 l K n 5 F j n G r i C 7 U v H - M x J z J u F t H n B z M f u B 5 B n L 6 U g g G m o O - y O 1 p V o l C 0 7 E z q F g h E x q c u p g C s 8 l F w 6 k I 2 3 h B r n h B x r E l L n e 4 g B s E _ C l 4 C k b n k B j 1 H _ m I p x C 7 q B q W j G g N y h B x D p C 4 G t D v D S 7 B l I q J n D 3 D _ 2 K 6 y B 4 l H v t n B 3 s E v o C t v H h _ G x c 7 c m p C t m Q w h y B k t F i 8 F 1 v G _ 2 H r n b i n I s 6 F j g H m V k y m C 2 f 5 z F 5 n 0 I 6 n H k d 8 N g y E l u J 4 J 3 D w U 6 i l C v m F j - u B v h G t q M t j E 0 y E 3 4 E 4 q C t _ B X i _ D z u J _ y O 3 j E i v r B 5 g H g X v l l C p D k z I t i H _ - T j 9 b 4 5 Z i - S - q E s _ N o W 1 0 X l t D J g 5 G 6 f v D 0 G V _ m B n 5 E h _ O r h J v C n q i B n J u 2 l B k g K g h h F q 4 L _ 2 H g p V h w Q t G 0 j H p M 6 j C & l t ; / r i n g & g t ; & l t ; / r p o l y g o n s & g t ; & l t ; / r l i s t & g t ; & l t ; b b o x & g t ; M U L T I P O I N T   ( ( - 4 5 . 5 9 0 9 1   - 2 3 . 0 4 1 5 9 ) ,   ( - 4 5 . 5 6 0 2 7   - 2 3 . 0 2 5 2 7 ) ) & l t ; / b b o x & g t ; & l t ; / r e n t r y v a l u e & g t ; & l t ; / r e n t r y & g t ; & l t ; r e n t r y & g t ; & l t ; r e n t r y k e y & g t ; & l t ; l a t & g t ; - 2 2 . 0 3 1 1 9 0 8 7 2 1 9 2 3 8 3 & l t ; / l a t & g t ; & l t ; l o n & g t ; - 4 2 . 3 6 8 1 4 1 1 7 4 3 1 6 4 0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3 7 1 9 5 1 3 9 8 5 1 8 7 9 6 & l t ; / i d & g t ; & l t ; r i n g & g t ; j t 1 7 5 3 1 y r C y 9 1 K j g g N 7 9 o D 3 n r V n o s C 8 4 8 G o 7 8 B k o o C j l s C q n j B h j t B u v 2 R w 4 5 C o p h I _ k g O 3 2 i L l m l B 0 x n B 7 q k M 8 m z U n k j G m k q B 6 q 7 B m 5 n H v 0 7 l B s s 4 C t k 0 B 8 8 m F 7 k k M o g h U 3 i 0 Q k o n J z - 3 D 2 z z K 2 3 t H z t p E w u 7 C z _ p G j 0 s B l _ t H j m 7 J k 4 9 X q j j B j i k G i 3 j D s u y C n r _ B 4 z 1 L 4 r Z m r c q y p D t 6 V h x i B r t 1 C 4 6 s D q 0 k E y k e 5 3 k D 8 0 o F o k z J k 8 u E g s 6 w B h s r B _ r q B i - 6 c 4 g 2 F x k 6 J n j z R m s 4 E r k r H v k h B g - n C 2 9 9 F n r k C j h n Z k 2 u D k 3 x K x 9 8 T p j j H s 9 q C - l j F i q o E r i j H k x 1 E 7 y 7 D z l 5 B g 7 0 D x o l E p 4 _ H - y m n B x n g C 4 2 k U 2 l z C 4 x y R 9 8 6 J p r h F j 6 g B 0 g y T 5 z i V r n q B z n t E 4 h 3 S y u 8 L t 8 o Q k p h g a v o 1 D k n W 8 v v m G z 4 z m I m j j y C q _ u j J v q n F r l 2 B 5 k 8 J l 3 8 W u l p C 4 0 1 M 9 x 4 D j 3 p F t 5 v B _ y _ G i 3 s B v l 4 C u k g G k w _ G 3 m j J z 0 1 H 5 3 n D i z 1 b 2 3 h C 3 u w Z 9 l s B u 1 9 D 9 z g j S h 5 2 N r t 5 m 3 C p 6 0 u T q 6 9 K h j o M h 1 w D 6 l t C _ z n E q 7 h B 6 - m h B z v 7 F 0 l 5 K g 5 7 L & l t ; / r i n g & g t ; & l t ; / r p o l y g o n s & g t ; & l t ; / r l i s t & g t ; & l t ; b b o x & g t ; M U L T I P O I N T   ( ( - 4 2 . 4 1 5 2 1   - 2 2 . 1 2 5 9 7 9 9 9 9 9 9 9 9 ) ,   ( - 4 2 . 2 6 3 4   - 2 1 . 9 9 7 8 2 9 9 9 9 9 9 9 9 ) ) & l t ; / b b o x & g t ; & l t ; / r e n t r y v a l u e & g t ; & l t ; / r e n t r y & g t ; & l t ; r e n t r y & g t ; & l t ; r e n t r y k e y & g t ; & l t ; l a t & g t ; - 2 2 . 9 4 1 6 1 0 3 3 6 3 0 3 7 1 1 & l t ; / l a t & g t ; & l t ; l o n & g t ; - 4 7 . 2 8 7 4 1 8 3 6 5 4 7 8 5 1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0 8 1 4 3 4 1 2 3 6 3 2 6 8 & l t ; / i d & g t ; & l t ; r i n g & g t ; 8 y - j o w q - 5 C y 6 1 2 B _ m q R z i 8 G k 3 3 N 9 6 6 1 D j p 1 W u k i N p p o O l z 5 N _ 9 v _ I g 4 m I z 6 - w B s q o G n - n M q 6 q G p _ 6 Y m _ w B i 1 s N r t r 7 E w 2 0 3 E l r O i 8 r N o x n D v g 5 9 C u 8 h c n n _ P 2 j w H 1 h h F - q h 2 B t 4 5 l B w 1 q B l j 4 C s y 7 K x 6 u F u j - V 7 r 7 M o n t R n h q E 8 s _ y D - l 6 N 8 r q O q y h R s 4 - e q 7 o E u k z h C q s v J 6 o t F r h 1 F j 4 3 i L x 9 _ p C q w s U v m 4 F v _ 7 C t i o B v t U y o 2 D 3 9 k B 8 n V _ p D l o n G t 8 L 8 o _ D p o 1 C w p g W q 4 9 D z 3 y F g p 3 C _ k s G 6 i d j o c x l l E p p G 0 _ G 2 r 9 M 1 4 4 m F y 2 u i B - y q s C h k j p C 8 g g P o 4 z Z 2 w y a r q m 3 B - v s I u x 4 6 C t 6 w x B - o 0 _ B m k s 2 B t v p i E j p v w B 8 q _ e q v l K 8 q 9 v B 3 3 s 8 g B 2 7 r R p i z 8 B z l v l F 6 u m x C x 3 o G 8 v m Q 2 g 4 O _ _ 5 H p 8 t j B g o 8 B p - 0 P 3 y m C 9 2 n n B 7 _ 2 F p u p h B _ 5 7 5 B 9 6 6 I s - r C z w 8 Q g x k z F s 9 _ B 7 2 0 3 B y s 8 X v m y Y g n h F 0 t o L s t 0 n D p _ w V _ 3 y r B h - 6 C 3 r x 6 C 0 p 0 X r j 1 K 2 3 4 m B t x o I k 7 s 8 F 2 k m w E _ p 8 w y B 6 - p b l 4 9 m F j n 4 h C 1 3 x 8 B u x u F & l t ; / r i n g & g t ; & l t ; / r p o l y g o n s & g t ; & l t ; / r l i s t & g t ; & l t ; b b o x & g t ; M U L T I P O I N T   ( ( - 4 7 . 4 0 5 8 2   - 2 3 . 0 4 2 4 2 ) ,   ( - 4 7 . 2 0 1 5 1 9 9 9 9 9 9 9 9   - 2 2 . 8 6 0 0 3 ) ) & l t ; / b b o x & g t ; & l t ; / r e n t r y v a l u e & g t ; & l t ; / r e n t r y & g t ; & l t ; r e n t r y & g t ; & l t ; r e n t r y k e y & g t ; & l t ; l a t & g t ; - 2 2 . 1 1 3 4 6 0 5 4 0 7 7 1 4 8 4 & l t ; / l a t & g t ; & l t ; l o n & g t ; - 4 2 . 1 4 8 6 5 8 7 5 2 4 4 1 4 0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3 8 5 7 3 0 0 8 9 8 1 1 9 8 0 & l t ; / i d & g t ; & l t ; r i n g & g t ; j g 3 z _ j j 7 r C 7 n 9 F l s n m B 7 q y C 1 8 o m B 5 p v C 6 8 m L 0 u t R z x n W l w u N r u o O m n 1 Q m v 0 b w y n B 1 h u E u 5 _ F 9 h 6 Y g n s y B p 4 4 y F l s p w B 8 m 3 M u y 4 5 D - q j D 3 s 9 B o s 1 G w g 8 E t w 9 D 8 9 x U 3 l 8 R 9 y r E k u q H j i 5 M q 2 h R 7 j 7 P 8 x q m B p n k g B p 4 _ B p u p g B _ 0 q E o 2 4 D o y 5 E n u z Q 3 - v c w x s 7 B 5 z w B y 7 9 P k u s N - s y E y 6 2 O x 6 s T l u 4 R v v y E l t q B k q r Z o h 6 B s s x E 6 m 4 H i r 6 Q 8 u m J j t n P j 5 y P 9 4 4 M v l o F 2 u v I 9 g 4 B y v b 8 o y H 2 p j s B l l 4 B p x 5 H 8 x 3 B g z w D 2 o o K n l 5 D 6 v 2 R - v 1 W i j 1 I y y p o B _ l i H 6 5 v m E m 7 x P n y t C r g 9 N 7 u q M 7 v 6 C 9 r m n B _ 4 s I m g 5 B u j 5 K 2 1 t B 3 z 6 l B 0 k q i C 3 5 l b - - 8 E 2 5 9 O 2 z v j B 1 4 t C 9 3 o 5 C _ 2 q X y s _ L g p 1 H s n p V y h x 8 D 4 2 o x B 1 _ v O 0 y n H 2 7 i E 9 3 _ J 0 5 0 b x g 5 p B 2 j h G x 3 6 S 6 j t J 1 y r d o x _ t C l u 6 Q _ p d 6 1 0 C o 0 7 j B z 4 l B y - _ G m m i C o 1 7 C 5 o j D _ 1 H 8 r y D w 3 j I q s z S n o u K 5 r n N s r 0 y u B s 5 r k B x 7 z u D - r s g h B 1 u k 6 j C t q 4 I p 8 1 o D k - 3 N z x g H 6 s Z - p _ H g 7 r x E 6 t 5 j B 4 r t X x l q H o w 3 K 4 v l O u r 2 M i 5 9 g B z l 2 H 4 7 o G 2 g d 5 j _ B 1 y h k B x z p J 3 2 q L 6 l x g B o 9 5 G j n y C j n r T r - - B 0 l q S 4 4 u S 3 q 3 t D 1 4 v n B x 7 n w C t l 7 U w 3 N 2 2 x x C r 2 0 B h 4 3 I m 8 z H o _ x J s i l C r - p D h 2 q T y 7 j W l - 6 D h v y H 2 2 5 H w p x F _ j m Y _ n w 0 B h r m q C p 0 j C v _ W 9 s 2 B 1 0 1 0 B t v g D 8 r w k B _ g 0 R i 4 k B 3 m h v B t r l D 4 r v E 3 4 - B 5 8 9 i B z i _ M w s r U p 5 v B i g v N 7 g _ d r w t Y r x 7 J v 0 v B _ j q t B g 6 q C s 2 k B 0 z h F n p r O i 0 q C q h j D y 5 v U 8 v l S o q x p B - v s Q k g j l B 9 9 3 C x o 7 j B 2 5 l F s 6 t E 4 y x J 7 0 o F l h h B s y - C 6 z j E 3 6 s D q t 1 C g x i B p t V q 1 o D m 8 b 3 r Z w q 3 L z h - B k o z C h 3 j D i i k G 3 k t G z 4 n B o u u G - z 5 J k _ t H i 0 s B v 2 o G w z 6 C v s o E 3 3 t H 3 z z K 0 - 3 D l o n J 4 i 0 Q p g h U 8 k k M 9 l z M r o S s 8 u D 6 t 4 G 5 6 l 4 C i j m M 2 g o i B 0 x u G o t o L s 7 4 G 0 0 j T r l 8 J g 0 - j B h 3 0 B r o g W 6 w 8 I 6 k 7 F n 1 3 L v g q H 0 p 0 M 3 4 s H v p 7 E 1 r a 2 6 3 J s z m P z 5 - B 3 x p C 8 v 4 G x 4 y E o l t C - v k l B v 0 l I h 5 q G o l g Y m n g G r n 9 G v z l R t 0 0 C 0 l _ C p m x B 7 u 8 G 7 p a s k u B k _ u V k - 6 D 3 u n E _ j k C _ y c v 6 s D _ r 9 K 0 i 2 P t o 8 G i - i D p j x e v u j C s s 7 B 8 5 - G 5 g n L s 7 3 B p g s Y - t s C 7 p s G t y t C - 5 y C g u z G o 7 3 V 3 9 l I _ g m W v m H 2 t X 4 s 1 c 0 6 7 s B n p w F n r l B h g j E 3 3 G u u J 6 s p G k r t E v u w Q m n u K u _ i Q z m s K 7 1 p O n - x B q t H q _ _ I _ m v F - z 0 I u 5 p E k v t C q _ q Y _ 6 h w B x 2 p n B n o p F o m a v 5 1 O o o 0 B x 1 w E 4 k i I w t u H - 6 8 D 4 y j F 9 m p p B n n _ E _ n j H 9 i V x 8 w I i 0 l K 2 w f y 6 6 S n o h 8 B 9 k p m B v y g G s m w E g k m I _ 1 r C g y L q 0 1 B z 6 2 E x k 6 I & l t ; / r i n g & g t ; & l t ; / r p o l y g o n s & g t ; & l t ; / r l i s t & g t ; & l t ; b b o x & g t ; M U L T I P O I N T   ( ( - 4 2 . 2 9 7 6 6   - 2 2 . 3 0 7 5 3 9 9 9 9 9 9 9 9 ) ,   ( - 4 1 . 9 5 8 0 8   - 2 2 . 0 0 4 8 0 9 9 9 9 9 9 9 9 ) ) & l t ; / b b o x & g t ; & l t ; / r e n t r y v a l u e & g t ; & l t ; / r e n t r y & g t ; & l t ; r e n t r y & g t ; & l t ; r e n t r y k e y & g t ; & l t ; l a t & g t ; - 2 0 . 7 1 8 4 5 0 5 4 6 2 6 4 6 4 8 & l t ; / l a t & g t ; & l t ; l o n & g t ; - 4 8 . 0 6 7 1 8 0 6 3 3 5 4 4 9 2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2 7 7 6 6 3 4 3 1 3 9 3 2 9 2 & l t ; / i d & g t ; & l t ; r i n g & g t ; v k y o z 7 g y 2 C w 1 v M 6 h v e x r w y B 1 0 n j H t 3 2 s G z 4 0 o P o j u k Z 1 0 4 z Q s g 4 1 H t j 5 p B 3 t q 6 B t y v i F 4 5 h k I z 3 4 p a 2 - w n I z v p i D _ 3 q - B 7 z h e z o q o U h h i v N q q i s D 8 - 5 6 D _ h o h P o 4 i p g B 3 0 s j E - 9 3 M z i t k E 2 9 y a m p 5 w F w 5 n g C 5 3 0 0 B v y t J 4 x 1 - B 6 s h 8 B z p z 1 C p h 5 t C u v v N 6 2 n 2 D w v 0 k D r y 7 - C w v j t C 1 n u Z i 6 4 3 B h g l h B 9 j _ 4 C v l i T r s 6 n I 1 s z g B t q w 1 E n 2 8 m H 8 l q g D 8 0 h j D 4 7 2 p D n w s z D x o 6 5 C 6 l 3 d s y x o I 9 1 v m E 8 j w T s g _ J 9 9 _ m D p y k 0 B i u 0 8 E q t 6 Y v y j q B g 2 k S 9 7 l l B r s - _ q B _ n 5 f 7 2 6 H s n r T p s 9 9 C 1 x 8 w D y l 0 k V g 2 j K 9 0 p z B o g 3 z J p v 5 h B 3 p t V 1 y s k C i 8 l v I 2 q i h B _ g 7 i F w o p 7 D g z 9 g I l o 3 i D w 8 o n G u 0 o m C y i z 1 B 7 u 1 0 D _ 7 6 O o 5 m T 2 m _ Q w v 5 _ B 5 5 6 Y p h 7 o B 1 v s s C p 4 0 j B n k h Q 6 5 l i R 0 2 7 q C o w g q J l - 8 y S q 6 n X q 3 u - N m g n f i j u _ G w 8 9 j M 8 7 - l B 3 k z v S 1 1 t 5 B m _ t u G n w t 5 B 4 o _ Q l l y X 8 - k l C 0 _ g U j z g P o 4 3 7 p B r y j 6 J i l h 7 B - p 7 L u i v s E g 7 5 q G k l s m B t h l 6 D 1 0 l 4 I u _ 2 7 B v m q m J p 2 8 v 6 B k o j x B 2 3 3 x B 2 g - p C t 5 g l C q m k J 4 o 5 3 E z 2 z l F 7 x - j K m 6 k 1 F v 0 x h B - t 5 M 3 t 7 o V 1 s w r G z x j l B j w 1 q D 0 r 7 Z & l t ; / r i n g & g t ; & l t ; / r p o l y g o n s & g t ; & l t ; / r l i s t & g t ; & l t ; b b o x & g t ; M U L T I P O I N T   ( ( - 4 8 . 3 7 1 4 2 9 9 9 9 9 9 9 9   - 2 0 . 9 3 1 8 1 ) ,   ( - 4 7 . 9 6 2 0 4   - 2 0 . 4 5 0 3 4 ) ) & l t ; / b b o x & g t ; & l t ; / r e n t r y v a l u e & g t ; & l t ; / r e n t r y & g t ; & l t ; r e n t r y & g t ; & l t ; r e n t r y k e y & g t ; & l t ; l a t & g t ; - 2 2 . 3 5 9 4 0 9 3 3 2 2 7 5 3 9 1 & l t ; / l a t & g t ; & l t ; l o n & g t ; - 4 7 . 3 8 6 1 6 9 4 3 3 5 9 3 7 5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9 4 7 4 9 0 9 9 5 1 7 5 4 2 7 & l t ; / i d & g t ; & l t ; r i n g & g t ; - 6 n n v j 6 0 4 C 7 8 i Q u 3 y 3 F r y s 4 C k - o o B 3 k m 9 J 8 _ q 6 R 9 7 i r J 1 _ z i M g w o B 4 h Q 2 _ i x C m o j O x l O o z g - B w s B _ x E 9 z g m E s r u F 5 q 4 E v 8 h 6 B 6 r k 7 B 1 6 y d 4 i k f 4 p z n O g 6 m Z 7 5 2 e n 0 u i B k u n o B g g e w x 7 p B l z 6 E k g z r G w v 7 2 S 1 s 6 x C 7 z h 0 B 5 g 6 7 E g k k D m j 1 X 6 o C u 2 - B n 9 1 E 2 y g D p _ u H - j s O l 2 x e p 9 y j B j m 5 x C q 5 y F x 1 w v E h w - Q v l 9 V z 4 - Q 1 k l E 8 _ 8 H z h L p x h E _ 8 5 G p w h E h 9 4 E - 5 d 8 3 0 n B _ g n B w 1 7 D _ g 0 E s 7 O 3 i 7 B 7 - j C k t i W 4 u r B 3 x _ J h 7 N 8 7 z R x 3 q E p q b t 3 _ H - n 6 E _ s J j y r C 2 6 k L r k Q 4 0 v G y x p H 1 g 2 G j 4 9 8 B u q s E 2 0 7 F 2 n _ F 9 _ 9 n B h 8 1 e 2 p s V z w u L 9 k _ P u 0 5 a r x z q B g r 7 f z u 3 0 B y 1 z B t i y C - n 6 F 3 0 i k B l 2 - z C z k z D - v 6 G q m 0 j D y 8 b q n m B 1 v g K w x q Z 3 _ 6 E - o _ g C q r 7 N h w 3 D w 6 _ M 8 _ l D g 0 8 D h u q M 6 x p I x q k K q n r F 3 t o o D q r v Y 0 w 7 S t m f g p w O _ i o W m 2 v y B 8 n _ J n i 6 0 B h y i C o q i J 5 1 t c y p o s B 2 5 z D 2 8 v t B _ u i I 4 _ n L y x k z B v i 7 G m r r M g n 1 W 4 m u E v o z F 7 q u F t x 3 N k s l D s 7 h d l 8 g C z l u b i 6 0 K j j h Q 1 v h z B w 4 4 M 9 9 k E g u w i B 3 p t J 6 o 6 1 D o v h E p - o M h w u B _ h x U y 1 - E z _ l N h p t E 6 _ 2 N y y 7 J 3 - 6 D x v g I y k 0 B 1 m k C m i n H v 6 o C v 1 w L 3 m 9 C j y 5 K 8 s i U q r g M z v o E g 4 8 e k 2 r R q 1 k - L i q y j B 6 6 w K y g l g B y q 8 B h g q L m l v B 0 3 x W 1 w 9 n B j - 0 a k 8 s f t x n J k 0 s L 4 j 1 K 6 4 m z B 4 o 4 X 9 q s _ B 7 9 3 V 1 k x B k x k n K l u u k H t 5 u D 5 z n w D w g n K 1 n w X 2 7 k O r x 0 S z 2 6 Y 5 l p R 8 8 o O h 9 x 4 C y r M n - h 6 C i h v G 4 1 1 D 7 z h T i x 3 X x y 2 2 B 1 n _ i B 2 r y r D x h w n B s w g C z u r I x n t O k 3 j 8 G r m g _ B 9 u q y B _ 9 t J 0 z - D r g 3 m B - 6 _ F v p p T m m 0 b 6 1 i z B m q x i B 9 2 _ r D z 0 w g B v t j f z 5 k K g r - U u 9 j I o 1 9 S 3 2 w w B j 1 9 T n z 8 i D j 9 6 B z k x x C - r _ 7 B v z 0 M 5 j v V 3 g o 2 D 5 6 n M x x 5 H - l o F 7 x T w t i B 2 v 4 c o 4 - v B s l b y o 2 C o 2 e 6 - d 9 n j D h i g y C l w 0 r C v s P j q h B 2 h 8 D 9 5 7 D t 0 r B m r n B o 1 l u E v t Y q m J 8 _ m E 8 w 5 E s _ n B - s 0 G z 4 J p 4 w B z u G 1 v s C j 1 r B _ 2 U 7 2 V m 3 r F 4 p J q _ m F s v n B 4 4 w D x 7 - F 7 9 y B s m x E 8 o P 6 g i F 0 r j B j 2 u F h 1 R r 6 o K w s D w m m B i h M 1 i w B h 7 F v z L z 0 9 H 9 1 t D p g K z k h B 4 k R z t K y 4 m D q m y D x 6 8 B 4 t w E 0 _ k D o v 5 C 8 - y K 3 4 l C y 5 o D t 3 O 2 n w D r 8 S 9 h y B 1 3 d j o W 0 7 T v s t B 6 8 2 S 1 s g B n u x C x 4 2 C r z 0 B q k W v n t B 5 5 y C h g _ g D h p 9 G _ p g D 5 m P m i i I o _ 4 L j w 2 B h 6 t F o 4 2 H y h K _ 8 k C m o s E _ z n K y p i G m 7 j D j 1 l C m q u F 3 j 1 G h v _ B j y - t S z p 6 i M 9 3 o L v k o T 8 _ P 2 5 i F g o k V 6 r v H q 2 _ F 5 g e j - l 3 D o l 7 D 9 i k N w k l E m h m I t q v I g 0 q t C h i 0 j D 2 w u 5 B n y s h D j t D 3 6 V l 7 W l m 6 i B 9 o o I 2 - p D m s z F 2 s u g B i u 3 B x v T r 8 7 E q r r B 9 k d w g 4 C s s y H k i r E 6 r C p I l 3 1 D h 5 7 H y 8 g D 1 o i J v m U r r 4 M z z h B s h h n C m v _ Q s n h B l m U 4 x s H p h c q n h B y y w F - i y G 1 4 z P t 5 y f p _ t m D q 7 i M y _ w J 6 3 - D n 6 m L z h p D 2 x K n h i D o w q F p 1 g E p 0 Q 4 m F m o y E i p r W q 9 u B g 5 y I w t w t B r 0 C j p 4 P t x S p 4 D y x D 8 h F 2 s B i u C z h E t j B 1 u C h k V k i j H 6 j q B x 6 9 D w q j K 7 q o K 5 z Z 9 9 s C x s b 2 r M q t K s k t x B - 2 s E q m F 1 k D 7 y v o B l v 5 u C g k w P j v p i F t k S v t e - 7 N o u n y C u r v m M 3 g u F w n F v q h B l k X 2 7 G g 9 G z W k l o B w w B m z n C x g C 4 - F r k I 4 8 j B x 5 k m B k 1 6 B r 9 4 B x j - C 6 3 H y 5 E r k D _ i U t q C 7 a - o J t r B m Z j g M r p G y u k D y l D q y k 0 D 6 n v t K n i y R 4 9 j F k 1 9 1 K 2 v m j D o 7 - U v p o K w 1 4 B _ n 3 u B 9 7 q B h l y R 4 h u j C r 7 _ L 2 t l J k 3 _ G p 0 _ e & l t ; / r i n g & g t ; & l t ; / r p o l y g o n s & g t ; & l t ; / r l i s t & g t ; & l t ; b b o x & g t ; M U L T I P O I N T   ( ( - 4 7 . 4 8 3 8 2   - 2 2 . 4 5 7 7 ) ,   ( - 4 7 . 1 8 3 8 1   - 2 2 . 1 9 3 3 6 ) ) & l t ; / b b o x & g t ; & l t ; / r e n t r y v a l u e & g t ; & l t ; / r e n t r y & g t ; & l t ; r e n t r y & g t ; & l t ; r e n t r y k e y & g t ; & l t ; l a t & g t ; - 2 0 . 6 6 9 1 8 9 4 5 3 1 2 5 & l t ; / l a t & g t ; & l t ; l o n & g t ; - 5 0 . 1 4 6 2 0 9 7 1 6 7 9 6 8 7 5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0 9 7 4 0 5 9 5 2 4 5 8 7 6 4 & l t ; / i d & g t ; & l t ; r i n g & g t ; h x m v i w o w 7 C l 2 - o B k s j d p k - E w o 4 H _ j z D 0 k p E 7 2 v Q s i 3 D s g w B 0 v 2 C - s i i F 3 t w C _ j o C 7 p z D 1 9 t J o h 8 P 2 l 7 o B 9 _ q M j 3 v D q n i F o n r X q r p I 1 7 n L - z 8 N r 4 r B 3 w 4 F 3 v y C z z 6 B 0 3 2 l B p j h E m 0 o o C o 4 s M g p 1 K _ 6 4 B g o s K n r 9 Z w w v J u o l K 0 2 z B - w s O t w u N u r m Z g t p a k t p F u 8 _ C v 4 w U t v j F t 5 o O n p l q B v j u B 5 s s O p y 2 S y E 5 z 8 5 C 3 r 4 h B z 5 j M 2 y s g B z i j W z t 2 H o 1 o _ B z s x n B u w 6 o B 0 w l D v 8 k Y 8 2 w g B h m u P x - u C v 1 9 B 9 x v D u _ 8 C o z s V 5 v o J 5 6 n J m s y J s 5 m F w 6 4 7 D y n 7 B q o w J m - 1 B 7 q 9 J 6 o u C l p x X 7 v z Q m 8 l G 5 m 4 B u g p T 1 q 0 B r v 1 g B _ l 4 v B 8 _ 0 B w y 4 g C n 0 h L n u p B 5 r _ G x 4 k B v x 5 S 2 g t J k p z B i v u S 6 v n C z g s i B s g 3 B o m P 5 t V i z n E z 9 8 K i 8 b p y R n n w X 6 h 6 S 9 h 8 D q w - C 9 x u O 0 p z Q w q 8 M _ l j N 2 5 m v B z 9 s V 3 z h 4 F 4 6 1 C w 5 n J i g x T 6 r k J s l p B 1 3 - B i k m C 3 t x I g v s D 9 6 z 3 B i r 3 C l p u I v h t b 4 y 5 B k x x J s p 3 C 1 - v B p t p U m 0 h t C o 7 1 W 5 1 5 E l 5 5 C l 9 9 b 5 i o c 5 o j L q t i J v n 2 C 1 9 v L g z w B 2 2 k C - n 1 G y l p C i k z Q y 9 6 B l n h G i v 4 F y h w E _ 4 s O 2 l m a 1 u 4 B 0 - 7 H u g z B m 4 k L 8 1 q C x _ 9 O 1 3 z d 6 v t I k u l 1 B o q v P q q i G 1 n k D n 5 - B m 5 p M j i z D m 7 t J 9 m 2 D 9 0 y G 2 v u J 6 n 5 7 B m 8 - o C m m n a m 7 1 S 0 z 8 L j 9 p T _ 2 2 j H m 1 n R k 3 i Q n n p P u j - c 2 8 - X s u z Y y 2 9 C 8 t 3 j B h 2 z B g g 9 G k s p K 5 7 j H - j q G _ 0 5 O s t g F s _ l D j 2 k R - o p L g x n O _ 7 1 3 B 1 r w E u y g I m t 5 a z p 9 F o 5 1 o B 5 w g C h _ i J 1 7 s G 7 l k H 9 q q D s k r X h 3 k I i g p j B 7 s p 3 C r j 0 I l k 9 d 1 7 g D _ t 6 n C g o m y E 4 k _ V u s n w B g q 2 Z x v o r B & l t ; / r i n g & g t ; & l t ; / r p o l y g o n s & g t ; & l t ; / r l i s t & g t ; & l t ; b b o x & g t ; M U L T I P O I N T   ( ( - 5 0 . 2 4 9 2 1   - 2 0 . 7 8 2 4 2 9 9 9 9 9 9 9 9 ) ,   ( - 5 0 . 0 8 8 2 4 9 9 9 9 9 9 9 9   - 2 0 . 5 1 3 0 8 ) ) & l t ; / b b o x & g t ; & l t ; / r e n t r y v a l u e & g t ; & l t ; / r e n t r y & g t ; & l t ; r e n t r y & g t ; & l t ; r e n t r y k e y & g t ; & l t ; l a t & g t ; - 1 9 . 9 1 8 6 4 0 1 3 6 7 1 8 7 5 & l t ; / l a t & g t ; & l t ; l o n & g t ; - 4 3 . 9 3 5 6 9 1 8 3 3 4 9 6 0 9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3 7 9 9 9 8 1 9 1 7 7 9 8 8 & l t ; / i d & g t ; & l t ; r i n g & g t ; - y - j y n 0 1 2 C _ p 4 d n i _ K t s q F o 3 l i B y 9 S z 5 9 V z 2 y f p 8 2 P j h _ C 4 8 l i B t 7 1 d q 8 l i B _ 6 _ N l _ 9 C j x j g B t z y f t z y f h w q C 7 6 q P s o 1 f y 7 y d j 6 w K x n 9 F o 3 l i B y 5 v f 0 y 4 d x 2 e 1 1 D y 0 v S 3 x 6 i B y v 6 D p s u N i m p e - k m b 0 6 K o 9 m g B g l m i B z o p H i 6 y H 2 t m i B u _ 9 i B 9 4 g d 4 u 7 f 4 r B x u 6 i B h v l k B z k 8 i B 5 q l g B - i 3 B m l h U 5 2 2 b p k j i B _ l n g B w i t J r 5 5 H i - m g B l n 0 B m 9 8 S q n w f 4 m m g B u 3 n i B n 4 i b w _ l V - v O 2 v - c 1 9 y C 0 j i Q z k 8 i B x 3 x W q t x f z k 8 i B 8 0 z E j 7 9 B o 9 p F h _ u f v u l g B 9 y 3 d l r 7 m B 9 y 8 L o p w F o 9 m g B 7 k z f q q g U s 1 u B y v m i B 2 t m i B - - 6 i B 2 q m Z 3 g G x x 0 V j g u B g 6 m g B _ 7 i d o s m g B s w n F t o p O v z l g B 9 l N p 8 s U 6 v 6 b r t y d - v 0 f 9 y h n B j 2 x D h n q M q x m g B g l m i B _ q w f u _ 9 i B j - j Z j h G s u 4 H - x _ K y 0 v Z 1 u t M 7 q 1 D _ 5 k i B j 0 r O 8 7 3 C o s z a 2 4 w f 4 i n g B z h v Q j g 5 C _ Q r t D 4 x z T q 8 6 k B i 2 x f z k 8 i B 6 k z F r 5 g M 1 8 O h q _ Y u l m i B g w w f w s p I g - m J 2 4 w f m s _ i B y - 4 c b - 3 1 l B i 3 l N x 1 - D _ 9 s D j j r L 3 _ 7 H o 9 0 G 0 p o e n q - c g u n b j 5 G r 8 6 k B j j k d l 3 O 8 t v U v 0 v f i s j g B w x 1 D o 8 x N i x j g B 0 g g d 8 q n V 2 j - B r 3 6 k B z l o g B u g i O w 0 y E 1 q - c i 8 8 Y 6 o w S g 6 m g B _ - l i B v g 2 d h 8 q P k j 9 C 7 n 8 k B 6 r m g B g g m i B w 4 h M 4 i z E l h z f n 3 6 i B z k s W i 3 Q g l m i B 9 0 p g B r u q B 5 3 9 T 9 5 o i B o k z d _ p - U n 2 i B 0 0 G m s o b o k z d g l m i B t r v F w y 5 K m s _ i B 4 m z a 8 y y d p w F 2 p q Z s o y d v 3 n i B o 8 u f s h z S u j 7 B o s 8 Q g g o C _ y 3 d z g y f i x y d u 2 m i B s w U 0 1 5 X v 4 y f n 9 M k 8 l X 9 t y f x p l k B 0 1 i D 8 4 s K t 7 1 d u y 1 f v i j i B x l 5 I s j t H l r g d w v m g B x z 6 i B 3 r n T h 1 g B 9 j t h B p o 8 i B u k 1 d y w l b 1 x j d _ 8 H h w w f l 4 8 p B g o k g B m - g S 1 0 - B 4 2 0 V x q d 4 x 6 i B q 5 j _ D i g x d t 7 5 k B N m 4 u H z q 9 G - j o b q l n I _ v z G 7 0 k i B r v k i B 0 z 6 k B o 3 - N n 7 x G q k 9 i B z g g d q x m g B j 2 L q 9 l Z n x p g B v i j i B j k 2 d z p 5 T m 7 0 C j k 2 d 2 v i E n _ - M g l m i B h u m e l h z f j 9 G y g 0 a 2 w 9 i B 1 i 8 e s y x f 1 8 2 W s 7 Z k i _ Y m _ j M 7 6 F j 7 2 D k i _ U h y 0 B p 8 o R x 9 9 k B t j k i B i h 5 l B g W k t 3 n B o p n i B _ p _ m B 5 h g D - r o T z g g d q x m g B 0 2 t b p 4 E t - o i B y y C 2 3 z a y 0 m g B j 8 y f z o o J 8 p m I l m n M 6 1 o E _ 4 9 i B w 3 z d 2 4 - k B m v j d 7 q n N k _ 7 E 2 m y R t 0 n C - n k g B m 7 1 f o i w f p v 9 k B o 6 2 K l i y G z k 8 i B s y x f 7 0 k i B 5 q l g B 5 o m B y 9 2 J 4 p 1 C u k 1 d u - 4 Y 4 1 k g B m r 0 B w r n U n s z a z p o e m p w h B v 4 x b h 9 V - v 1 N i v 2 D z g E w t t c o i w f x 4 6 g B l h z f g g m i B g 6 m g B o i w f t g 2 d - u B 1 v 4 f v g v P 2 z 2 D q p z d z 2 y f 4 8 l i B w 3 o U z x r B 0 y 4 d t z y f w v m g B 0 4 8 P _ 5 0 C 9 n 8 k B 7 0 o i B l s w B x m 5 T j l n G r u 3 J 9 1 1 d q x m g B t z y f r 0 x B n x m V t 7 1 d q n w f w v m i B 1 p 0 H 6 g 7 I v k 1 d v k 1 d x r l b 1 4 k J 3 3 x E 6 6 9 i B 4 j 1 G 4 w m J 1 k 0 D n n g P 1 p 8 i B j s k i B 5 _ i i B j 2 k O j w h D r 5 x h B o 9 m g B g l m i B g 6 m g B y n y U y 7 X q - 6 H m 5 p J i - m g B g 6 m g B r - y f p - j g B t - o i B x F i 1 6 I 2 h 9 G v 9 h f q x m g B j x j g B - 2 C 8 y z a o 8 l i B u h j d p - j g B r _ 6 K o 3 y G o 9 m g B 0 k H l - g b t _ x h B j 8 y f o v 9 g B z X q 8 t b h p 6 i B 2 z i d _ 9 k P k r 6 D w v m g B y _ v f v o o J k 7 5 F q n w f 8 u i C 8 i g U w q m i B t g 2 d j 3 y f 5 j 0 V - 1 d v 9 9 k B 5 q l g B 8 2 6 k B g 9 n S _ i Q t z y f q p z d z 9 o i B z 7 j g B i j 2 B X n 8 x S x g h H z l 5 I y 5 5 C _ 6 g Q u h j d j p 1 W m 7 p B t z y f 4 m m g B u 4 4 i B k t e 7 1 2 b 2 s 3 n B l s k i B y h u G 0 k 9 K i 0 v f 1 y 1 d v u o X 6 s l B t z y f t 7 1 d 5 _ i i B 6 q j Y 0 z H u v m g B s 2 m g B o i w f h y n C q h h T x z j F 9 m k K g 6 m g B l 8 y f g l m i B g 6 m g B r 6 t K x 7 - F r k s T - t w B p - j g B v n g d l k F m w u k B u B p 5 v l B _ p _ m B 9 7 7 i B s y z C 3 g i C 8 n f o w x i H 7 u _ 3 B u 3 0 X i 3 s E h m o J x 2 t g C 1 _ m l E k y - K 0 8 g G q _ o p B 3 k m v B p k t f w 6 u I l 2 u 9 B 5 - h a u 6 5 - B 7 _ 0 M k t 6 D 2 z s v D s 1 C l 3 r k B 1 r 4 9 B H 7 z 6 6 B 7 k 1 W 4 q u 7 B - h k B 5 0 8 6 F l j k z B x r E p 6 m v B n q h 8 D p x 8 H r 3 t 1 B n _ o l B x _ - 7 B n 3 n T i 8 v H p j - k K 3 w x M - - v O x 6 k 2 D y q p d 6 5 z c y u r - B q z i d u u F 6 y 0 k B o 7 y 4 C t - 1 I 4 p u a 8 - 6 9 G _ s 8 J i x - Z p y w T 9 u _ 3 B g n w 7 C 9 8 5 Y g u 9 O k t 6 R t 0 g O l k j R 7 u r i D t h w D s u - j E l 0 8 o F y t L p h 0 y C n 0 5 H 2 7 h l E 7 g m o C 4 4 v B _ k - s B 6 7 N n 4 q w C 3 1 3 k B v t u S w v - R p 9 e m 2 7 2 F 4 8 k b 0 y v D _ v 9 4 C o o 0 M 7 l 2 S g n 8 k H k n y g B n n y p G 1 2 h C 4 i r Z q p 8 J 7 _ 3 e 0 2 q T 4 j 4 L 5 z m 0 D y t 9 7 D - 1 v L t t w 6 G o s 6 C 0 h g 0 B - k 9 M l n o Z s 9 D w - g y E 8 h o c 5 o t n B r T r t C u 1 w D 6 1 p m B w k 2 O s r B h u t - B w 2 7 _ B - i w b y q g I 1 5 1 u C n v v 9 C _ 2 - J s n j d j y 6 C j 7 l h B - j l 1 B 2 i q 9 C j t g r B x l v i B 6 0 - e h 5 v R g s 8 0 B 9 4 u M w o 8 W x h 1 l B g 7 i c - s n s C r I s k l k C 4 n n _ C x y 4 E w m 3 L _ q F l t l x B 2 2 v m B r t 6 q B 7 9 _ P 6 g h C 6 u l t B 8 m 3 r D u v 1 H m i 0 S r k k N w o 2 s C m z s J p t y X 3 r 3 C h - 1 i D - 1 n T 4 j y g B v v n v C 0 5 g t G h - h y C 3 0 5 N n t z y C r t t x B g o 4 T x p 8 3 C - y j Q h p g j G 9 2 9 y B u 4 0 v C l 4 2 H 8 5 3 v B g x v z B i 3 v n C i 9 p v B k 8 w k G 9 v o l C r 6 H x _ 8 0 C n g 0 C t i w 8 F p i r l Q x u y N o m p b 6 z E 7 9 y f g p i l D t p s o B s 6 t R 3 m q i B x n m r B i s - Z m t m i D q 1 i 8 C y 7 v M u j m t B l r y 9 G l m 0 B n l s C 3 8 5 9 F l s 4 p C p w 4 E x 8 9 _ B 1 n l G q q g K 0 _ - o B w l h V w w 1 O 0 2 _ O y i B t j p V t y 1 J v h p s C q h s h C k z q a g 3 x V o i 3 Y o j w G _ 0 i n F j 7 0 s B 1 i n M 5 p 7 Q z j U h v y e - 1 k z B s p p c 3 - 1 M g t x Z u u N h u k 5 E j 3 - H 0 1 v 5 B _ r n H h 8 t D s s 8 Y 1 h E w 7 i h B 3 g z 5 D 6 y p J n 8 n N 7 j l B l i m _ G g l _ v B r g j J i o I s y q B t 2 M r _ y G 6 0 T r r n T s 9 p L 6 y E l w q t C _ h i i C n l s 5 B h 1 q F 6 t 4 b j 1 x 6 B q q i N s 1 h I j 9 5 h F r i q l B 2 p g 6 B v k r C g s y P u z m s B 5 h v P v x h 7 B 8 l h B o 8 r I 5 3 m g E 4 r 2 q C i v 2 D l 6 m r B h q 3 h G q - w P l _ h b i 5 w F v 5 i 2 E 7 0 2 r F q j S g 5 q s F k u 6 k B s s z T y u 4 w C y 8 p o C j 4 o 0 B i o h R 6 j k V 4 l 4 y C m 4 j k K 7 7 n v C 5 6 l g C n q s r O y 1 h l E r o m o B 1 w - D 8 0 v 2 C o o d g q w n J 1 m j M 9 h L - o u h H m s m 3 B v j 6 U 1 j n H 8 g p 0 D h n _ 0 B _ g _ d - 6 y z B t i 6 5 B 8 - h 1 J l 8 w a x t 9 M - l u C v i g f 5 3 8 r B 0 y q j E l l 0 D s 7 s 5 C 5 o p 3 C l 7 L 6 - r w B k w z - H 2 u p x D s 1 q Z j 0 i 0 G k j C r 9 z f q 0 v q E _ n z H 3 h i Y p 1 p B 8 7 i M 8 x 8 h B y 2 m - B u l m p B y - - F 2 x S k 3 _ t M w v _ - B 0 l p B u h m H k y z w F 7 6 r w B - 7 W 8 s 5 8 C 7 h 8 M k p - J s l 6 r C w t - y D w y s 4 D 6 y 9 g B 3 q 6 s H 7 5 9 D q - u o D 5 - m z B n p 5 N y 4 i v B l 7 h u I j z i W s x 0 3 I l q z p B 4 0 g R 6 2 w i B v 7 n a k 4 u h B t q o 7 B p 3 x S t 4 u y D t j 3 X q 2 q T l s 8 B 4 r x L j g 4 D 8 s i F p 3 6 P r t m u H 3 i - S z 7 - 1 L 3 9 a p s X 1 u 4 j V g 8 2 5 B x 6 z k H k r r C l l 5 I 7 j h y B 7 i 1 5 L 8 l h T 4 j j S s n j L 0 s 8 u B 6 1 p h B l o 5 6 B p 2 z D v s 5 N l m - j C v m h i D 8 8 i d o q r C _ p 7 v H j u p p P w y u h B 8 j l m L z o n G z m w 6 I h n q k B 5 1 v 2 S 2 5 X j 3 y p B h 0 - v L w r t 5 D p r h n D w v m E y v p W 6 i q _ B 2 - x _ B i 9 g Z 1 0 t i J v 8 1 d 3 z m 2 G m - 2 5 C w 2 9 H z x o 7 B 8 i h l F 7 - s i P M g k i 4 B t x i Z q 4 i K w j t Q p k s 6 H 9 2 g - R j _ r t F _ t 0 0 D 0 n 7 f t 3 k i N h - j r C i v 2 x B j p - 4 C l l 9 x S 4 h i 6 J 2 5 l i B i i l P _ k m 2 C h 3 h 7 C 2 v 8 k C g n z o J - j L 1 2 u 9 B r t 4 R _ z H q g m 6 B u 9 n c o v i q B 4 r R y 4 s x C 5 u 4 M 0 x k W y 6 - 9 F 1 5 r H - u 9 U _ 8 l 8 D t l - o C j - z G g s v j B w v m j L 1 y N g x k 5 C j v v Q p p 7 K n h m H k 4 q E 9 p z f 4 n n g B u r 2 K 9 3 x F 3 1 k g B l o 1 d h 8 i g B 4 k k E s n p D j j h 6 B q p g T h 2 x f 0 r Z r s i Z 3 2 0 d 6 i P k l s c r t x f g o r K 6 g u I t n 3 i B y 2 j g B t x 9 c 2 9 4 C 4 r X y u r L q y w d h 0 u h B n t g V g 5 D 2 5 _ J w m l B - t k G p _ w J v k 1 d 4 l l g B _ 8 z G 0 q x J q k j i B 0 y 3 K k m 2 F k 8 s f 1 v - c s p 2 f i 1 w f 8 m 7 L 8 u g F m i o b w w n g B o 4 m i B t i D n w h b w v m i B 6 n p K 7 l 7 F w 3 z d k 1 m E o 3 6 M h y j i B l p 2 d l t p i B 1 u 2 d n 8 H y 2 o d 6 i _ c 0 p N 0 0 4 b g w w f 1 m z f 2 l J o j 6 e z 9 p g B w q m i B h 7 w d 8 - x I l r 5 L 0 l B 1 m z f i 3 z d k q j d p 8 6 i B 1 m z f t u X 0 q y U 7 2 B 5 7 w d m i C 7 p z f h t k g B u r 2 K 9 3 x F s r g V u - l g B 3 v - c w 0 t F 5 l q I n 1 o g B r w N k 1 t W - t 6 b m 5 n B _ k u U o 4 m i B s m J l 2 s a 9 0 w c m 8 D 9 4 g d g w w f h 5 y j B 9 p z f 3 w z I u p h G s 2 m g B t x x B _ i l T m p h i B 3 v y f j w 8 L m h h G y _ v f - l 2 d l h z f p 8 6 i B 4 l _ M o 4 0 D 8 6 K 1 m z f g w w f - _ p g B - n k g B 1 m l D o g 6 O 9 u z f 4 n n g B z y z f 2 5 Y y 2 7 U 9 6 p i B - 8 1 a p s k L j q 3 D 6 s n g B u r n g B h y j i B s y 1 H j l L 7 0 l E 1 i q g B g y z d y v m i B 1 m z f 2 t r C y 2 l R t r m b q 6 B g w w f r m v P 5 3 1 D l u 2 d x z 5 D z r n P 1 i q g B h t k g B r v z f i w s E t - t J v k 1 d 5 _ x f s t y d 0 g 3 N 6 y p C l y h U y m t B 1 3 z f 4 n n g B p n 0 G s h q J n 8 6 i B - 6 8 e j 4 p g B 6 u z d 9 _ 8 E 4 q 5 K 7 B w m D 6 6 o M m v 3 E s g 5 d z y t f 1 m z f 4 i n g B m v o C m _ s E h 1 j E w w n g B r r q g B z 5 4 f 5 X g w a g 9 3 W 5 3 1 d i k w f l h z f 6 6 9 i B _ m l H 4 7 g J 6 z q H r y m H 6 n n g B 4 n n g B 1 j 9 e j _ 4 M 4 - u E 9 u z f 4 i n g B - q 2 d g w w f _ z z B g o z E y _ 7 E n m n Q 1 - x D i 1 w f k p 5 d g 6 m E s _ t G 1 2 g a o M 7 g B 7 n I k _ _ G k o s L y 3 k g B 3 n 3 n B u q y M m 1 o F q l l g B r _ D l k l e l l - c r q q V g l k B t - 0 d l 6 y I r s p G v i y f o 4 m i B Z s h m K 3 4 4 F 9 0 p g B l r g d v 4 y f q x m g B _ j w G 7 l o L u h j d j z m V w r k B l 8 - p B k q j d i - m g B i 9 C _ k v a q i _ b o p K 6 r m g B 7 9 - I w k k I - o l g B l 8 h K r i _ F y g o g B 3 w 3 k B s 9 y d 6 s 7 C z 5 u P 3 2 o i B n s h E 3 4 - M q x m g B 6 w z B r t w T g m h i B 0 x k d z p o e 0 6 h i B x 4 y C z u 9 R 5 v 9 k B o v 1 f 8 t p W 2 x Z x u 6 i B 0 l h B q s F r 8 q y C u t 7 U q 3 9 p F 6 n u b m u n 2 B l g q t B 2 4 8 n F _ t 0 7 B n 7 x h B 5 8 I p q 8 - D 9 j 9 o F - m F u j l q H _ o 3 V h 6 E v 7 p l C z k 0 O 8 k H q v 2 k E o o z d p - t _ B o h 5 K 8 h l N 6 j q z C j s p t B i _ q m B r 2 s O 3 _ 6 E t 1 - q G k 8 o N - 2 v d m m t B 6 r y 5 J 4 v 2 z B 5 2 q 7 B w r 4 L 2 o j L 7 s 8 h B 0 i h s C h - p Y j m l I l 1 3 D v o 2 d _ l H t t p l F x 3 i 2 C i g 2 3 C 6 2 _ t H k 5 3 N j r s x B 4 3 m 2 C h u 6 E n _ 6 G z x 8 E - - q N m o i H 8 p q h B r k u J - h B 2 n 2 p B 1 B s 0 y b x n z n B s 7 x T i _ r c 4 k - B p g x h B i 9 6 N 2 k 2 T g 6 q 9 F u x N h w u v C x 8 5 d v p z R 2 7 4 b p g v L v i u r E n - t u E 2 _ g J - w m 6 K 9 m 8 X _ 9 u E w 0 2 2 D p 3 m U 8 x h M 4 l 9 i B p 7 - p B 1 - q K 5 q 7 P k i p R m 9 i m E p w x B t h 6 w O g z q u G l _ G 4 0 6 z Y 4 k E g p x o K x s 2 y F w 2 6 1 C o s n 1 B o _ o s D 2 _ 8 a i r 6 f 7 p u P o _ l g B s s 8 i B s i g B p t y y C m n m 8 F y 3 i Y i B 4 i r 0 D 6 g p a 9 i u Z m t c t j 4 r F 0 6 l 0 B _ - x g C m o h B r 5 s 1 J m 3 5 o D 5 j 5 I 5 3 5 x D p w n K 6 u 8 m D _ h _ a q r m y C 4 8 r - D _ g Q 2 y n o I - 1 u N s m l W h q g M 0 _ s k C - z 9 Z h 1 _ t B q z z b t n h x E p m v P 4 j r B k l 8 n B z w _ 0 H 1 w j Q k _ s 3 B 4 n n o D 2 4 _ D h 3 x o E z 3 r P m i 7 - B - q z 8 C l 7 x F 6 3 l u E 8 i 9 K 7 k l n C 3 0 n 1 C t 1 x H h 3 x o E z g 1 J m 2 v t C p 8 8 t C j o 7 J 7 0 9 p E 9 l 8 G j h j y C i 7 k p C k 1 _ M 8 2 6 p E 2 7 i F 7 w 8 a g 4 g U o n i j C w x k Q q 0 s v E g 6 p D k s q h D g l 4 5 B n z y S q 0 s v E 3 w g C 5 g r p D k 8 s C 7 1 p i B i 3 z d 8 h j d u 1 G n 0 l b q k 9 i B u 4 4 i B 6 y o E q o t L m 8 p R t t 8 C 9 p z f w 3 z d k k n g B z 8 g d s p s B 7 y r U g w w f 1 u 2 d 1 3 x B o n p V 5 6 j N g 3 m E 8 j 2 f y 8 z d 4 n n g B 8 0 2 R - 8 s B 6 s n g B 1 3 z f k 2 y d o j g B 3 6 o S 1 m h d w w n g B y _ t G 8 4 8 J 6 n n g B 0 8 - e 6 z p e i q t H _ m s I 3 r z f m q N w v r Z 9 p z f - q 2 d w 2 n B w p p U k k n g B z 9 p g B 9 4 g d 5 z _ K 0 9 r F h t k g B z y z f q - - G v P p r p H t m L p v p B l x z P p 7 u F x n q I - p 1 d j 7 8 U x 5 U g - n b v j h d g w w f 7 x K m 7 t c 9 r H l 1 w W i 6 m g B 6 m m i B k q j d i - m g B s t 1 E p 1 n K o B p 8 6 i B n w g d y 3 9 i B v 4 y f g 0 z N n v q C h 1 7 i B 7 v u f 2 p n i B 0 0 r C m q u U v n g d 6 h m i B v l 2 d o g _ i B 9 v B w 3 5 a n _ G t y m b g w w f o i 5 d m q m I i 1 y H p 1 y f y l 7 T w k f q x m g B g 9 1 f - k 7 i B 4 6 z d 6 h z D 8 n p M z y z f 6 s n g B x o x W s r N v q 7 i B 9 2 2 d z h h d 1 4 q F 4 o g L - p 7 g B 6 v k B z t 5 U j y 2 X 3 - D t n B r g g b q 6 w l B t 4 - c 5 0 3 Q 0 o 2 B 4 n n g B 1 i q g B p p s C z u z Q 2 g 4 N w 1 7 C 4 6 z d 1 i q g B h t k g B 7 9 7 O o q k D 9 2 2 d j 4 z f 5 j y f x v r B _ v s Q l t 1 d 0 x 2 f v u n M l 2 h E _ l u c - k 7 i B y 8 z d h l w R 9 0 n C k q j d u i h Q 0 8 5 C n m z f p - j g B 4 9 i d t - o i B v j 8 B x 7 i Q u E - 9 y f q p z d q x m g B p 6 y f 6 k j L h l o F s i p e 6 u n k B x n g M k v i D y v m i B z 6 2 d 3 4 2 d s 7 y H 6 n z J z 7 q F 9 2 n G x z u f 2 p q J 4 9 j I 7 y r B t n p S 1 h - P 3 3 1 D n w g d 1 m z f v l 2 d - 9 y f j r i U p g u B p o o L t 1 j F g 6 m g B 8 z z d 1 n p i B - q 2 d k q z E s k i M - w - S 5 _ x f t - 0 d _ u i b s p F 2 x l g B 7 i l b 2 4 0 f 9 m 9 B 0 z q S y _ 8 O 8 n 7 B l o 1 d i 3 M 3 i r K 0 n m 0 B 5 3 x B 3 9 n R z 6 j E i 7 u O p g l g B k 3 l H - 7 h K 3 2 u f z 1 r N r _ h E j 4 h d 7 o U w y g a 1 r k i B 2 y v f 3 v y f 3 3 1 d i - v f r 3 s F z 0 1 L 5 4 h B n k i V 7 k z f j j a 9 x 6 W k q j d r p k g B z 8 g d p 5 j R _ g t C y i n J p q 7 F 6 t w S g k o b o Z 1 o 2 H _ z q G i x y d 8 l i d i x y d 9 k 0 J 4 g w F 5 u l b h t k g B m v j d j s n P 7 j l D x h v G 8 z j I y 3 9 i B g y z d n m z f 1 m z f r 2 B j l 2 d l u 2 d 6 q x Q 9 5 t C w 3 z d 7 w n M 6 o x E u r n g B 1 m h d o w v a 7 v J m g s 1 D k s 4 i B u r i B w 3 k V m g 0 d i 1 w f t 8 2 d r r q g B t - 0 d 4 2 u f p y m K y s l G s v k i B k 1 u X w o L l 7 n i B h m l b 4 n n g B w m j d q 2 m g B h 4 h C l h w R 8 l 5 d 3 s s D v l j Q 4 - z d t 8 2 d g k o b m 1 t T y u i d j 8 m b 0 x 2 f l t 1 d i t n H l h s G - g Z m z 6 U x r l b - h y f 9 w h C k 7 p O 5 _ x f r q 6 b _ k v f h u w K x _ 8 F 7 i l b 2 z 0 f o h v f z 9 z B y h t R j z x Z g k K t - 0 d g p l g B o 8 u f 5 9 k b j m 9 J 6 5 p H 6 q l g B _ j 2 C v j g O 0 k 8 i B l l - c 2 k y d z o q C m 5 o R u - u f 1 i n I 6 2 0 G o 8 u f 7 o o g B m 3 u f x 5 z B o 0 s R n k n i B 9 1 v f 9 q p M s o m F _ 7 7 i B 3 - i g B h l a q n 3 U h y j i B _ q 5 d g w w f s w 3 B u r y R j y 0 K g 6 y F 3 r z f i - m g B 6 k v a r _ B 4 i n g B p z h D _ 6 3 N g w w f m v j d 4 7 m L t g u E 0 m 4 i B 5 _ x f 8 i y d 4 l l g B 6 v 9 k B y 3 k g B v g w h B 3 m m N 1 - k E 3 v - c 3 1 k g B 1 m z f i y z d - z n C g x h R 9 p z f _ - u f w - 7 g B r o x f k 8 3 Q z _ g D h z 0 d 8 0 k i B 6 i d 8 z o W 7 i l b p 5 x f 8 l i d 7 o H n 6 - a q 8 y C n j u Q 2 3 h d 8 0 k i B 6 q u f s - I w - 7 c y 3 k g B r s 9 c t i _ M y x n E y 2 j g B u g 2 d t 0 g I x 3 g J j 6 9 c 5 s w f - M v o o c z o m g B g p l g B - m - c r 8 9 P x n 6 C r t x f 5 q o H k l o K r t x f x r u U 1 u F i k i e h x x f o 2 n b 4 2 l g B v 3 v T p z d q - 3 d 7 t - c v m k I 9 w _ H r o x f _ 7 7 i B 3 o v d x l h D 1 h q N s l g f 0 1 p e 7 p z f i t t L p p o F l h z f - q 2 d i 6 m g B m x o G - x q I n x p g B y _ v f t z y f 5 y q N 1 1 g B 8 l h B s 9 y d 4 p 1 f 7 t j g B y Q _ 8 y d z 8 k g B y u 6 k B m u _ B u n 7 R y u 6 k B s 9 y d v i k K x r u H 5 _ - c y u 6 k B 7 1 w V w t e 1 n o K o 6 g F u n y f n _ w f o v w a 4 r x N z y 9 E p 7 h d l s k i B r w k C l h 4 R 3 8 1 d i - v f m 5 v S 7 u q B 7 k x H 0 h p I v j p g B 5 _ - c m 9 8 Y l i l B x s y f 4 0 4 i B s w l i B 0 z 6 k B 8 3 n g B z m k i B 2 y v f 3 v y f 0 o m g B l 5 8 E q p v K i 5 l i B k m z d v 4 y f n i v F 4 - 1 J v 4 y f n 9 1 d x z 6 i B n w g d 9 5 R k 9 x I u _ _ C 9 0 p g B i - m g B 3 2 p 6 D t 7 9 U 3 l n B 1 h h d r r q g B r s 9 e 9 8 R 5 k 2 W u 3 t T n 1 i B 4 0 y d 9 s t K n l - D t 4 - c - t 6 b l o 1 d 1 w - C 4 h s N y u i d x r l b r r 1 d x h B w u q Z 1 3 5 i B o 2 n b x u 7 e r j 5 D 7 1 9 C q 5 s D l l - c n m 5 i B n k n i B z - w f 2 m k i B s 5 k g B 0 h k i B k 8 s f 5 3 v h B y 3 k g B 6 _ v l B n k n i B s m 8 c 1 m - b z b k 4 k i B h s n C g 7 6 N u - l g B y 4 n Y v k j W 7 _ G g p _ i B 4 - z d t 0 z f h m 9 E n 0 k K 3 w k g B 6 s n g B y x D 7 k 2 c 3 m C l m w Y t 0 z f 8 j 1 h B i 0 m Z j p B 4 n n g B y 8 z d 1 i q g B u y g U u w b h t k g B z 3 z f t 8 2 d u 4 u B t j x T 4 9 w f w w n g B j 8 m b r r q g B - 9 g d 0 u w X n 5 L - k 7 i B _ 8 j d y 6 w f p 3 - D i v 0 N o 0 y d g - n b 1 u 7 X 5 p I 6 n o e _ k v f 2 h z a i u l g B u 8 7 S v 7 m B 6 g i d 7 4 i g B m 6 C v l w a m 9 h d n m 5 i B g p o P g g y B 7 p 5 i B 9 5 9 P x n 1 C 0 - x d y z u f _ 7 7 i B s v k i B r s C t n 1 a h x x f 3 n 6 C o 1 l O o 8 u f _ y 3 d x i h V 2 h i B - _ 8 S 5 s w f q k k g B - 2 5 E k q i J t k z W r u z d z - 9 c 4 o Y w i - W w 9 y f l 2 j e 1 2 p L g t 4 E 1 3 z N 2 w o D 6 v 9 k B o g l g B F 8 1 8 Q j g x d m 9 4 d 6 m m i B n w g d n i 7 P 0 7 8 B 6 J o g _ i B 6 i _ c 8 3 j d 6 s l W m 3 u B s 6 l g B g - n b 2 x l g B i s n D h j 1 L 8 p x C q j o Q w v i b l 7 n i B h m l b l o 1 d q J o s i c z h h d i - m g B 9 0 p g B w 2 p R - z k C i p w F 7 v 0 J k r z d u h j d s 2 m g B l h z f h i h K t 8 - F v l 2 d s z p D k j p Q 3 q m b i - m g B 1 m z f i 3 z d 7 k 0 G 3 n u D y r y B m 0 j d w 1 w f g r n g B 9 s 0 E t x _ K 2 4 w f s 5 z d 7 x 2 d p h v G 8 i g L 3 q m b 6 m m i B 8 m 8 F _ 0 j J n 9 1 d 3 2 o i B 5 _ - c u 4 2 C 7 l x T q q 0 d 1 m k i B w 6 1 J x z p G n 9 1 d h 8 v U q h 2 K s 2 y F p k k g B w m j d m _ N y s l C q q t L o i w f h j z f 9 l 2 d 3 2 L 3 s t X m l _ M 5 1 j F n w g d 9 l 2 d i y z d 6 m m i B 2 q 5 K h 7 t E i p 5 Q s h h C n w g d g 6 m g B q n w f p i 2 d - 9 y f g t 3 B 7 p s G q n z C 9 y j g B n w y f 4 r u a 3 q H 0 k x f p l l g B 0 q G 8 m 1 a m m 5 i B x 8 o F l p x I i 2 x f s - 0 d k l - c w h n E l 2 4 O _ t 0 d n 7 L z v s b q t x f 1 - x d o p o g B j 0 8 c p 8 2 E j v 9 L m 9 _ D h 7 n M x p l k B x s y f 8 1 v f v j p g B n z 7 i B t 7 r B w j 3 R w 9 4 i B 8 s n i B z - x d l g - G r 8 5 I q j n X o i 5 d - n k g B o 4 q H 9 3 w I 5 x w w D - m o R 8 y r C w w n g B j o 1 d 4 m z a k 8 - E j j q K v l 4 n B w - u f 8 g o e 9 v f w 7 o T 4 1 x c i u D l l - c m 9 h d 7 p 5 i B 4 - m c - R o 8 u f 9 5 0 d - p h I s v 3 H 9 5 0 d 8 0 k i B x u j K u m k F o 8 u f 3 2 0 d h 2 x f y 2 h H u 9 i J - m - c g k 2 C t x _ O o 8 u f j 2 x f 8 g o e 7 9 9 S 6 g i B j 2 x f 1 y 4 G l 1 t J z w x f n 8 0 d t 8 k b x 0 B 6 s 0 f - k p E 8 o 9 M r 9 u B y 9 s R p p o g B 2 k y d q 7 h d 9 u 5 i B j y x E x w k J 6 _ 5 I 9 y y I o x n b k 9 k i B q t 7 Y m m q T 0 8 v B q 0 9 g B 5 q h L r l s D i 7 n g B l 3 u f 6 n r E 1 k p L g 2 x f g t 3 R s k w B 5 q l g B r v k i B 0 k x f _ k m g B 8 1 v f u v 4 d k o 5 k B _ - u D h m 8 M v 4 y f s 7 v f 5 - o g B u 1 E u 8 p b z k 8 i B k l - c j l y d i 7 n g B 3 I l 3 q g B 3 g 3 B v 5 - S 3 n w b g V v l 2 d q v i C w - g Q 6 m m i B 3 l _ U r v k i B s n i Z n j G q x m g B 9 4 g d z 9 p g B 8 z z d 7 o Y - 7 v U s 2 m g B k v U u h m X x 0 1 d m p h i B q z z T j z g C r 2 n e w g w h B n 5 x W 9 _ R 6 x 9 W g v V m k n i B y l i g B 0 k x f _ m m D i 0 t Q s w l i B m 0 n g B n n i G 6 i s K q x m g B s x 9 c 7 B y s 6 h B p n i U l 4 d - 9 y f z k - S m 9 4 d p k k g B p 3 j Z _ y E 2 g 2 f w s r D s 4 h N 9 9 y f v g 2 d k z m g B g k 4 b - h B 8 1 v f n w y f 5 8 1 d k x 3 N m t 8 D 9 u h D n 1 q N r w 6 i B v i g d s k u T z 2 e 2 t m g B v j p g B t 5 k g B o k n C 0 z 9 S 2 2 0 d n 8 u f s 9 T 4 x l V w s z H w 0 w H - w 5 R w y _ B i 2 x f z - x d - o l g B q t x f p 6 h F g 0 t B u 7 B 8 s 5 c l i 6 i B 9 5 r W i 9 N - l 2 d t j R g l 3 V r r q g B 9 y - c 6 m t B p m 7 D 4 - o F l o 1 d x r l b _ 8 j d h t k g B 3 8 7 G j p 5 G k p w f v j p g B - o l g B 7 l i d h x y d o n Q z z t W 1 y 9 E _ t g K 2 2 0 d 2 u h i B i 7 n g B o 1 1 P s 5 2 C n i 0 f 9 7 7 i B y l i g B x w 0 G h h 1 K h g J 8 9 w X l l 3 d r v k i B l k 6 U y 6 m B 9 y 3 d g 4 r f 2 4 i d 8 1 v f y Q - x q c 0 x 0 d h u l g B g 2 x f x k P 6 v 0 W n s n B - - n U n x n b t 0 k i B n g l g B p q u X 3 7 V s w l i B s 7 v f v 1 r e x s y f j i l g B 4 j o g B l 3 u f 1 r n D k v z G 8 1 k B 4 j o g B n 8 u f 2 2 0 d q t x f m k 3 R q 7 7 C m 5 _ c w r x f 6 j 5 g B 8 j 9 B r q k N 0 x L v j x U 5 j v U 2 g C z u k I r 0 r O 6 r x C 1 i 1 d t - 0 d l g i i B n k O s k o U 2 x l g B s o y d 2 h z a 0 p o e _ 8 j d r 3 2 d r p k g B p 5 t X p g K w 3 z d n m z f i - m g B m _ o b r p j i B r _ k B t v B y n k D z g w E t 6 6 g B _ q w f - q 2 d n m z f n g s R o 8 0 B 4 i n g B m 0 j d 9 r T w 6 7 V p 7 t f w t F k 6 w Z p 7 n E r 0 1 M w w o e 6 7 7 J 4 - o F _ q i d v 6 G w 8 8 O q m k B 0 7 3 d 9 x - L p l 9 D 3 v - c 4 n o e s g i d 8 t y d r g g C 2 s 1 R v m l b 2 x l g B 5 9 s I g z l G 2 x l g B p 3 9 C z 7 p M p 0 x f j w i g B k 4 h d - m m P 9 y k D s v k i B u 0 h d _ j l g B o - l E x t x L 2 - I 6 5 4 Z s v k i B k i l g B _ j l g B m t O t r u Y r t x f 3 2 0 d p u i g B j 0 0 b o k E w n 7 B r x 2 Q 4 h z a l t 1 d v 8 4 Y k i H j j 1 d h s - c 2 x l g B g 5 y a o o 8 g B 9 n z F z 6 J y h n H 2 3 h d l h 5 i B 3 2 0 d r t x f 5 3 7 B n h h U p _ _ c p u i g B z g o g B y i p D 4 p 1 J 6 v I s v k i B g 5 y a 7 o o g B 1 q - c t - 0 d j 1 k J m o - G w - 9 R _ h f 9 y - c l o 1 d w t 2 M h j 3 C u - l g B - 8 1 a i x y d l z v E h h h L v k 1 d r 6 0 d g w 0 f _ r s U 8 q Z 8 g t W z l i g B l k 0 b p u F y 3 k g B 5 3 v h B 5 w u B 0 6 r T y 8 s f 9 z M z y 0 X t x 9 c y 2 j g B o 1 y f y 3 k g B z g o g B o 8 u f h 0 n L j 1 v D i x y d o 8 l g B k 9 n b j i h L 0 p o E t r p E v k r L m i o b w w n g B m m H s s 3 V o 4 J 0 u 0 a h y q B s u g U w 3 z d 9 p O z - j Z r _ 8 k B 2 l 2 f 6 i _ c 0 8 j J x v n G 8 3 j d y u i d 2 5 3 b t z g B 4 y 2 T 7 t - c g - n b 2 x l g B - y k J m 4 7 F z n 7 e 8 5 n G u 2 h K 4 9 l B w x v U q y w d v y 9 O j 8 p C 5 _ 3 g B p 5 8 B z t 6 R x 5 z a - y 4 i B m 9 h d t - 0 d o l 0 d 9 u z f 1 u 2 d 3 q m b n w w I 9 t z I n 1 g d n j s e 6 s w f w r 7 U l 0 N t k 4 Z 5 r T s g 5 d v j h d 1 l y f k l y d - n m D o 3 v Q k v w d p n w f 0 g k g B w i 5 T j r b y 3 k g B w w _ T y z 6 i B j i 6 e g 9 j B 5 t 3 T 4 F p s j c t y h g B 2 z 2 d 5 i _ c 7 6 n D p t u O 7 z z d r p z d 1 v 8 K z z y F x 5 v f 5 q 0 d 4 2 u f p _ l a j 7 J s g i d s o p D 2 4 k N t 8 2 d u j 0 d _ p l W v 6 e y 6 w f z h h d 9 2 2 d l 0 F x v j D 5 g 4 K 1 3 z f u w n g B t 8 2 d w z 6 e _ u 3 2 D 7 l q g B t _ g d i 3 z d t _ j Z u 0 O 6 i _ c - q 2 d l h z f y r 7 V t p T 2 t m g B y _ v f m 9 4 d 3 y S p i _ V k v j d _ - 5 x G s k x E r z h E 5 u 6 0 D o - v J h v w 1 C 5 1 j B 3 2 7 q F 2 p 6 e g j 5 P 0 n j c 6 r v e o 7 5 R p z u w B 6 z 4 O w - _ K n 5 7 h B 2 2 g _ B q l 9 l D w 5 m E z - o v C o 0 r x C h h 2 b u s q v D 1 w q D i - i 4 D k 9 j G 0 7 0 0 E z j 6 p B m z r D u h 8 m B - r k c t _ m K y n u C 4 q o a 6 5 g R z p 3 D u y w n F 7 u 3 w B 7 k 4 B n 4 n m B y 6 r v E q z p P 1 _ g z M h 1 7 5 B t j h - G v _ O p 6 v Y 3 w _ g c w 3 5 O z x g h B 3 o v o I v q i v F w y t T 0 u v m B u v 2 y C 9 _ v V u h j d 6 u z d w r j d 8 6 X g u 1 H 2 _ w D x 8 x D l p 9 N _ r j d n u 2 d s j 4 i B _ 2 h R z o 0 B 3 q m b z 7 j g B n j 5 F j 5 8 I 3 6 x W n g l g B w z 0 d 7 2 5 B t o v N - 3 N o o x f 9 2 x d r v k i B 9 z p X l 3 W z y h d h 9 k g B v j p g B p m _ G i v m J v j 2 a 0 o m g B 3 p w W g 0 Y 5 _ l b 8 1 v f x o p g B 4 n - J 0 7 m F 5 v y f 0 k x f n i 0 f i q G 5 l n b m k n i B 9 2 x d r 0 n Q q 7 p D w l 9 c 4 p 1 f z 7 j g B n 8 l F z z 3 J k r z d 0 k n F 5 v y L 3 q m b 9 4 g d i - m g B m 9 4 d x _ M y k r Z 2 w r F 7 9 w K v 1 r e p k g d j g a 8 t p W i r p e m v j d w 6 w f z p 5 D 8 7 r K l t 1 d l o 1 d 3 p l b 8 j j B l 0 8 U _ w 3 b 5 _ x f 6 0 m F 8 0 o I 8 z s U 5 1 b y z l g B q 7 h d 2 k y d q j y d g w 0 f 4 - q C 8 l o P n h B u s 3 b u 6 l g B g k o b 8 p q a i K 2 4 w f _ q 5 d 2 4 w f i q l Q 9 7 h C y 8 z d m y 1 Q l q s C l 4 7 b n 0 i G 1 q v L t z m b 8 3 j d 6 s n g B j 8 m b j 4 z f 6 s n g B 2 4 k E 4 w 0 L 1 m h d n t 1 d y z t T h 0 i B n v l b r r 1 d z w l b 3 m j E t k r L 3 1 k g B p m 3 a y _ o d 9 8 H 3 z 2 d q 3 j b x l m d j h k g B l h z f i k W w l j L u r k B k _ l i B 5 _ l b y _ v f s i p e 2 u U i 5 q X s x 9 c q x m g B 4 9 i d i 4 y D 6 y h N 4 9 i d 1 s h E z i 5 L 3 v y f 8 5 l D y - k P w 9 4 i B l 7 y N l 2 8 C r v k i B 6 v i B y t 7 R u g w h B h 9 k g B t y h a j 1 D s 2 m g B _ x 6 Z k u L 1 j 9 e 0 v p b i x y d 1 q k S s m 7 B v m l b k p i d o 4 m i B j v z Q t y q B 4 y B v P 9 q i a 8 x w f l u 2 d 4 m 2 K 5 7 0 Y 3 g G - q 2 d l u r d p m C i - m g B 7 z g d w m j d w 6 p J 8 k 9 G q 3 j b 9 0 p g B 8 0 g I o n 4 H - l 2 d o i 0 a 4 s k V n t X 1 m z f i - m g B g y z d z - a 8 o y U 3 1 g d j 7 i B 6 u y V 6 s w f 1 q m b g 9 1 f j z m e n h 0 C z u o O 2 m s B _ m n S x 9 y f 7 g 2 d x 9 y f _ k k D 2 o w N 7 v 2 a z 7 j g B 3 p 5 n B q w m E 9 p y L 5 8 k B m j 0 S s i p e 9 3 q Y i p P v 9 y f y k _ a y h C w 1 o b i k w f n x p g B 7 c 8 5 o b 3 - 0 l B u t b v 8 9 T p i 2 d n w g d m 9 4 d 3 8 r R _ r o C 6 u z d 9 _ O s 2 _ X i y z d - q 2 d i - m g B o 3 g D 1 2 j M 3 r z f 4 i n g B 9 4 g d 7 4 6 C y 7 m O - 2 B z h 3 a 5 7 m e o 0 j d u r n g B m g B w s p b j 8 m b 4 9 w f - w z D p k h L z t x 1 D x 4 4 R q 3 - B 4 6 z d 3 r z f 1 q m b - _ p g B 6 z 2 C j r w O 3 0 x J _ v p F y 8 z d m v j d q w n S o p s B u k 3 - D q 3 j b v k p i B 7 z k L 6 0 T n g l g B q t x f 6 x o b 9 v - Q v o l D g v l W 3 z 2 d j 8 m b g r k Q w t u B i p i d x 8 i g B i p i d s o y d z 7 J p o 4 V 2 x l g B 7 i l b p 5 x f x r l b - t B n F n 2 1 a o s z a 6 n o e l q - c 5 z x E 3 7 g L 8 r 8 c 5 j o g B m - u Z 0 v M 3 2 0 d 2 1 4 e x 8 5 b x 5 O p 2 u Y z r w a 2 x l g B v k 1 d w h g B z s s F g z w E 2 x B 1 0 q 5 B h h l b r 6 0 d 7 8 h Q y 4 D i g i B 4 6 j Q u 2 w Y p o J 8 1 n v B l o D _ _ w _ D q i K u p 8 _ I q 2 n M g p u i C o 2 g B r 1 0 w B r i n t B 8 _ w Y 6 5 j - G p 1 z s G - E 4 9 s 7 D n 0 l z E m x 2 N 0 5 6 o B g 8 v F s s u o B 5 q r o I i 7 1 5 B 7 n i n C 5 s 2 Q g x 2 g B h 0 6 p J 3 v k q B 1 t n J 6 0 5 7 B - 0 w 0 C n r r w D k n x 2 B w _ - t K 0 v 1 N h j 1 w B _ 8 4 K 8 y - 5 C u s y d t 9 i l D h x d 8 t O z y _ q E _ w k m C l r h 3 E v 8 m B k 9 7 s G y x p 3 D t 8 - x C i r x y B t 2 1 E o 0 k Z s k o l B w j 4 z C t 3 0 B h x j - C 8 m 0 4 D w k r w E x l j k C 1 v q E r n s 7 B p l 9 6 B - 2 - V 2 r - q J x 0 E n m 4 l E o o 3 _ B - q w j B 6 8 9 n G t m t C 1 n l g M w r 5 M o 0 o - L 1 1 U o p k F j k r 7 J h 0 e 5 7 t s B 6 w n D 7 t q 9 D w 3 N i _ u _ H 7 t v X r z o U 6 n 8 v E n s - s B q z u i C l x m B 8 h p w F v g s Z n h 1 B - z s x C w _ o - C 6 p 5 L h 8 _ 5 B 6 2 j 5 B w o x y B 5 3 o o D 9 o u 2 D 9 k 5 B 8 _ i 5 I 1 s v l C y j K 0 y - t B j q _ p B 9 8 w 2 B g m 2 5 D q w 5 M z p 9 K p 7 m l C q p z x F r k q C o 3 2 3 G k v 3 o D o y X h 3 y 4 B 2 2 2 F v v r v C 4 7 I k r I q p 5 r E h k l 7 E - 2 o M t r 2 v E _ 2 t h D 6 6 4 U u 6 k I 8 i x 6 I z 4 x g B h 7 w 4 C - j u t B s n 8 x B u i i F s y 7 1 C _ 5 o z C 6 8 1 j J o h i c - 4 0 d 6 g m m G 1 m 8 - B u m 1 q B 3 t k Y o m s p F o 0 q l C o - B 9 r x s B 9 n 2 v E p o 1 G 4 3 4 y F m L 8 1 w y E k j s C 5 w p x F 7 1 o h B t 4 Z 2 1 v h C x w y n C o j v Z o y 1 m B m l x V - j 1 1 G y 5 l m D m _ q C g 2 n N l z x u C 0 8 t r E l 0 2 D j k 2 k E p h 8 _ C 3 z B s v w k B g z 7 d i m 0 q L v t t B t i w o D u _ 7 m F g 6 l h C j v j r B 4 s y 3 J o 6 2 P q n 4 n E o 7 y 5 B j - 5 k P 0 t 5 H 2 s 8 6 J g z 1 D x i 0 k C j z t 0 B 2 n 9 R q y n M i y p E s t x F s g u - B m p 0 5 D t g w M h _ k P y z h C x g 4 Y i _ j n E 9 t k d x 9 o 2 C h h k - I 8 9 e h n l F g q m y D s g x 6 C x i w B 0 _ 8 s D l x w o B y O l l 9 2 K q m h F x l u 3 C v 3 m y B l 9 p n D p 4 m B o g d 0 g s 2 B 7 s 2 m B s y r e 7 s j G o t 9 D n q r 8 B q 7 t 5 E w z n h D w t 3 p E w g 8 2 B q 6 w 8 8 W x l j g B r j 1 1 F 1 n v w B 6 i 7 j R p q s X l - v 6 f m 6 C h l x t g B 8 _ h S 3 t 7 w C h 6 u p M j y y r B v 1 0 9 W - m 0 _ B z r i 5 U y p 2 0 C s u v 3 S u v y u D w 8 9 4 Q s 9 8 r E y y 6 9 O o z 1 s F k v 2 y G q l i j B _ 9 w g H m h o m K 5 w g 4 J 0 t s s H i h w _ M j 3 4 g F 0 _ k z Q u _ - j D x o 7 1 U 8 i v 1 B j r r n Z q v s V s n 5 n e 5 k 3 D i 9 i k i B - z R m 1 i z g B x s 4 L 0 3 2 s b 1 1 n i B n u 0 X x n i 1 G _ t G o 7 - r I z o q 9 B j 6 j C l v h i B - 3 4 r D j x m J o g i U p 4 3 4 D 5 m t H x u z u E 2 t r V z w r j C o 6 t K 4 z 5 1 I 2 i U y z q y T _ 5 z O s v u s B p y y 6 G _ m 7 m C 8 z k - D y - o D 5 4 _ c t 0 y m E 1 2 r g C _ h 7 C z g t K w 9 _ t B g z - p B h r h R j r t B 9 1 4 w C p p w n D 6 6 I 0 o 2 s H l 4 v M n 9 y J 5 z p k E 2 3 r h B u 8 y x B t x o c i o 1 T n k _ b h y y T v t l U - 7 B q - y e 7 p 6 E 3 y v s F 4 x i 2 E s u D 5 q 4 1 D h 5 m G t p _ 0 Q 7 m B x g y Q q h o s F 0 j 8 3 C k 3 u S q s i e 2 j i Y u 9 0 H l 9 u p C s t u 1 I 0 m 5 E n r i C o 0 r W p w p D 3 _ x _ B k n p t E 2 u q D 8 j q 1 G 1 n p 4 B 9 i u G w o o I t k _ m E u 2 p v C 5 8 w o B 9 i 9 x B k p 6 o B s 2 1 B o 3 z o B _ 6 n 3 G l i 2 Q i - r Q s 9 z 8 F l x 3 o B 4 v 6 4 P r y c g g 3 c 2 z n h B 2 8 6 7 G 8 8 x F p k s o E x q k 9 B q p y 3 C 6 r g 9 E - r C h 1 s s B w 2 q B g o l u G 0 m b 5 t s _ B y t s w F j 1 7 R p w y 2 C s i j B 6 z 0 p K 1 w k k D - v i B 7 q - 6 C n p 7 4 G v K 6 5 3 4 E h 4 m - C i m q y B q 5 W h w 9 8 M q 3 u 4 C q n a 6 v H v 2 t v E l l 8 z H m p 6 V n h j 8 B q x k m C 8 v O 6 p v f w 9 j E q x J 4 7 v p C 6 7 7 r D 1 z M u 0 6 J _ s 6 r B w _ 8 m I 4 p j E r - i Y i 9 x k B 3 4 7 5 D m 0 0 o B 1 2 l H 6 n 3 x Y t z R o u r K z 3 l t S h 4 s I r 3 n r F g x 9 E w n q 3 B j 8 1 C v i 6 C z 2 p c p 2 6 y C w 9 v 8 E h 3 s P n 2 m 7 B 5 k 6 J g 6 w 8 H 2 u v Z 2 i _ R 6 m y H r r 2 h B 9 r j 3 D 8 - e u 9 r 2 B 5 i 0 9 B s y x d v u 1 j C y l b 2 5 P - h u P q u o u D q 3 i 5 I _ j 6 f 9 - t v E j 5 0 b - 7 3 F v g n j D 1 m v O z t 5 q C 0 4 n 6 C 7 8 9 z F 0 o 0 D g B t g u v E 4 i v f - 6 6 e g z j 0 B r y 4 I x 2 y J h z q J x - K h 7 i 5 B k y k _ C q z g 4 B - 6 8 V 7 6 O 4 x p s F s 0 x 3 B 7 6 8 T q o u w G h u N t 3 k h B k g t k G k q 3 S 2 4 _ h B l w - i E 6 - o s B y k k R q s 1 z E v g 9 q B 3 v _ H 0 u o I t 7 2 p C r l w l G 0 7 s G l - q R _ 0 g E v i o g B j g v 2 C 2 v s C i y o R 9 m k h B _ l w g D j p y Y _ 3 m v B p h - Z t r i X u _ z - D _ m h 9 B - 1 n O z q 5 z F z - 5 B w 2 h S x l _ n D u i j V 1 o u U 1 g u G 8 z w B 4 w s w G v g u q K r z l C 1 5 i 3 D y y _ U n 5 y R v s y _ C k 7 s 9 D i k l 6 Q i q w x F u z g t C x i z k B h 8 0 Q i 1 3 6 C i 5 i _ D i h n k D 3 o _ L 7 6 m 2 Q v 9 N s 6 z F 4 s _ l E 6 u 7 3 E 2 h g v N 6 _ l B 9 2 i w G p u 8 n B 8 i i U j h p 4 M v - 8 S 7 j g 1 D w i z o B - 6 8 k J 6 - m D s - n p C 8 l x H m 9 5 _ D h h 4 v B x r u R C 7 7 4 w E i w n s C v 3 w L j z v 5 B 1 8 C h j k s C o 0 x 5 C 7 9 P v i 0 p C r x k 7 D 7 u y F 5 x h 1 B 0 m v w B y _ q N 5 0 I r 7 J q 8 8 l B 9 i n L r m z y B 5 J s l q t C y r r w B z 4 t j C 3 o 4 M r q x v C 3 i m H o 6 D p 7 t y B q 0 q 5 D 0 l y J l _ g m D l r _ 2 B k r r K k h u C x h 6 P 4 q 7 E o o o 0 D 9 4 3 U 1 w 0 v C h m h g C m q 2 n D w 2 v O - g k a 9 7 i z I i z o T l q x D z o y o G n 1 t H y h 2 g B r t g B m v 0 s E p 9 2 7 B o o t W t l g B t 2 y D w w 9 h B 3 g z V p m l v D 0 m S t 5 x Q g j 5 L n j q u D 7 m g t D v 9 5 h B 2 l g T g - 8 n B s 6 j n B 8 v o k E i 0 9 E o u r M s u o I 5 5 m 7 H - h _ q B h q v E 2 4 6 7 E s 8 6 x M p 9 6 G k m o s D k r - j D z 7 m v O t u h B t 2 7 t B l 1 8 z F w Y y j 1 z H o p 3 h B s z 4 _ B 5 3 0 N 0 8 V 9 g k I 8 k o k B p 4 3 w D o i h k B x r h E 2 n p D 9 7 l V y y T 7 u G i j p m D - 2 6 Q x 9 i W g t F x z 0 1 F u x y R r 9 k Y 7 5 O v n K n m g B w h p C _ 1 _ j B o 5 u G g z 9 L 0 o t J l 7 y L w t x o C 8 v y - B 8 0 8 7 B _ z y k G 9 2 6 W x h s H n 0 1 l G p y y 2 B i s m 4 H 9 m 1 M j w n K q o 4 C m _ o b 9 w w B u 7 6 R h t k g B 5 - r L 9 2 P u l 5 d 3 1 j i B v v 7 b k v j d r l _ C i t p P w 3 z d n u 2 d 6 y j d p 6 - O t t v C _ m D n y s a t v z f 4 - z d w y 5 Q z y 1 B 6 n n g B m j p b h n i V 7 z g d 2 4 l R x 6 2 B p 9 2 9 B r m C p o y u B q l u b t k 3 P x p 8 I z 2 r B y 5 r S 8 z z d 7 p z f m 5 q m B 7 h E h o h b y 4 g D o j q Z s z v G w k x 0 D y u k T 8 g p t D _ 3 B v 5 7 h B q s 1 U o z 3 b 2 r h h B 3 1 x q B x B g _ m N y x t n E h n 1 t B p 0 t R x 8 x p B o j v B z z h 4 B m z k t B 9 6 x Q v 9 v 6 B 5 g q D 4 3 9 h B t x y O 3 j 9 Y 2 8 o R p t 6 b n q q B q o 7 W m m w k B m i - I _ 1 j g B 7 j m t B 1 9 s M q o 8 x B k k B - 0 T q X 1 x n H o 5 q 6 B j 3 t g B t t k 1 B 2 l u C x n 4 C 5 6 y o C 5 2 l r B p y V 5 w 8 _ B 1 4 x O x v m t B 8 5 t t Q - m 2 H _ 7 l S q 1 p t B k 5 t p B - q z i B 0 3 h H 4 n 5 F 1 y - g B r 4 z _ B _ t m 4 D z i t L r 3 s v C _ t t j B y o 8 M 7 3 o B 0 k k g B 5 x q O u s 4 E 8 k 9 v B j 0 w v B 4 x r Y n v r G n 4 4 x B j _ 9 o G _ 7 j E q j h N 2 6 w B 5 m n B 0 6 x C 2 l 4 G l 6 M u y y 7 B - l z n E 8 _ g M 3 w u P t x _ i B g w w U h l u v E s z h K n 6 1 f - h 7 H 4 v 6 h H y 4 0 T r r t B z y 8 P x m T j 4 7 I 2 0 i 1 B 7 k l h B l h q P z q m D i j v n G j - 1 K 5 q _ M 7 l _ E 5 n z 0 B y i y G 6 8 - g I - h O 8 6 o J y h 8 r E 9 k 2 6 C 2 1 g C 9 x 5 m F n s t G 0 9 u G o y 3 3 B l v 6 n C 6 5 - 3 B s k w O 2 o 0 u C h k r 9 B i t t a u - _ S 0 0 u L 4 D t _ 3 8 H s z - _ B z 3 n H k m j i B p 5 5 s B p _ w v B j 1 0 P v o c 0 y n j B 6 w w 7 H m p l I j 2 H p 8 6 o C 7 h u 6 D 5 _ j e g t r J 4 j z I h - y E s w x F 5 p 2 6 B 0 i 9 Z n _ x U 6 u k O r 5 _ r E q m l l D n l B 5 k n S j h g O z 0 l U o 3 v O l r v o B i 7 _ B t u 8 K 9 l q o B 8 k v G s m 7 2 D _ i 7 F 6 g i k J o q _ 5 D 4 4 y P o v u x K t p l N h 2 z 9 H r j p p B 8 0 g M 3 7 2 g H s 8 g Y y q 0 K t i 0 4 H h n e u 3 g b p 8 m m C s o j N i x 7 m B g q 3 K h v n H n 0 v o B 6 9 6 g B x 4 7 T 2 s 2 i C x o e m 4 w 1 K g o 4 1 C p w p R h y 5 E p z v m E j 5 6 3 B l p 1 E p u n 2 H 5 i u F s o 3 - B _ z j M 0 r r U z t k b z n _ l C m o n 9 B i _ z V 3 l j B 7 3 g i B z 8 y J v m z C 4 g _ r D 3 3 v f g g w R k s 0 K z g 2 m F y 6 5 6 B 1 t g i B l v r i B g L h p z d u w 0 k H 2 i i 2 C s t 7 2 I 5 4 h k D p w p o C 0 n r U 1 4 2 r D 7 j _ B u w l 1 E w 9 5 r E 1 _ q B 7 o j k C n p y h C s u 5 T 2 - 6 Q t 4 F i y m o E x 4 6 L 0 w x J v i i H l s 5 2 G u n 2 d m u 1 b - u j Y 7 q B r s - G 9 _ s b z w n 1 D - 7 y F 0 4 4 f x w j - C 0 q j E p 9 x I m 2 D x p 3 k D 7 k u 6 B n 6 6 0 B 4 o h K o p v P p y v G 1 3 k K 6 l h k B q 6 6 j B 9 9 p H r n 2 o B o 3 5 q B t 5 q s E v 4 q X 6 k m 1 B g x 0 U o 5 3 K w o l g C l h k D w n u j E 4 l 1 u C q h 0 G 0 l x K 4 8 3 K - k _ b p i m t B p 4 l T 4 p t m D i t j M y q _ u C k g 2 d g w h F w 2 y j B m 9 I 9 - y b h t y 2 C g l 0 K j z i 3 C k k p - C z j w J g u r q B p 5 k W o 6 z O h 1 z y B t r w j B 0 t 2 n D _ r r h I o r X - 2 6 L 5 j k 2 E r j 4 1 B g s D 7 _ 4 0 C y 6 x 6 B v q _ 5 B 1 w y H h 2 3 G q y y f 3 x l t C 5 w v m J 6 q Q n q w F _ k - E p _ 3 y H m i B y q 7 7 S w 0 1 C y 3 x d - 2 k s C w t x u B l 5 6 j B 0 w t v F n 4 j 1 M 9 o r C j r 0 i C t g k 3 B t m q r B h w 0 l D g 2 1 C - 4 5 g K 8 7 i t B 1 s u T h z _ t H q 1 - 0 H 9 3 n D 2 _ q w K z 9 1 m F s 5 e 2 4 _ G s v r V 3 2 6 R p 2 2 p O y i 4 B 4 l 5 I u t q D g x - h C l 3 l P x i g z B y m w y B 7 i 4 C o 4 u z C z - t h Q m l r J 7 6 l q C z u 0 x C g 0 u H 0 7 i m H v q 9 C 6 - 5 l C - 2 4 t K r i p P l 9 2 t C v t w r F l x x s B 4 t u N s m _ 8 F h y 6 D m 0 8 g N 3 s i C z w o b y 9 z O o g 0 G 9 7 5 s B - 0 r 4 D o 7 m N 1 o z R z 6 h h F s o 0 V w g E n p - l B y 4 - j B z w t k E z n q C x r 8 w B j x 7 L o 1 z 0 C g y 3 a n 1 k n B 8 r j Z w 3 _ H k t k I - m n m C 2 0 x - F r 9 _ R h 1 M r m 8 7 B y t r 7 C o l 6 x D o 9 o X 9 _ 6 L l x r i G y s y X 3 7 9 i B n t 6 y B t r j c w t n s C g z p g B k t i W 2 j w 2 D 7 4 1 o B k u n g E 1 _ g Z 0 i 6 q B 1 n k D o g V 4 y l y D 9 n q - B 7 i q J u u v Q x 9 3 l O v i v u B s g _ C k y w W o _ l Y 9 s 6 i C p 6 w 1 B h 5 4 B m t v g B y p 5 I r 5 j e 8 9 _ I 8 k n Y u 1 1 N l 0 5 a m 6 w H u - 6 B 7 7 z c p x k m B r 5 s P 0 q _ _ B k r m o B q t E 5 p 2 R q m r _ C 9 j w 5 C 5 h T m 7 5 D r t 8 o B q h 9 s B 3 o 4 z B z - i F i _ 5 q B n u i K q 0 g 4 B z i 0 b l 8 t H g g i E t B n p 3 n B 7 y 8 0 B 8 r _ f u x x F 7 r u C 0 q y C i p o W y j N m z l y H 5 4 3 E _ m 0 q D 7 j s g C 6 9 x d 0 l o z C w s x M x y i h C r u n k B j x 9 H n 4 H k r 6 H 7 w l J 3 6 w G q 8 8 X 1 8 s 9 B q h u I 1 9 8 p B z y w L 2 2 1 b 1 w r Z j - p g C 7 2 j I q z y C _ x 2 9 B n 8 v 5 B 6 x m H k 4 3 O - h v j B l s 8 Y 7 o j 1 F _ 8 s o B g 6 9 U 1 l z E v 7 - U o m 2 _ C o z _ o D 7 l s B 2 g i g F o s r b 1 2 k s B 2 u p E v l 9 9 D _ 6 g x E 4 y 2 G u o o R v z a _ m q t B 1 7 i p E 7 u z d p p z d - t l R m s w B l i 4 H 5 h p I w 8 w a j y 9 W s 3 N l 2 u V t r S 7 y x f q t 3 b x r l b 9 2 2 d g g B r y m b l u 2 d 4 i n g B x o p H x o p H 8 8 g J 7 i 9 E 4 i n g B u m j d g y z d k q j d 6 u z d 0 0 Z 7 l 5 U v _ t E l j l L m v j d i - m g B n t 7 b 1 2 D m _ o b 1 u 2 d g w w f l u 2 d 2 2 7 N t k 5 C _ q 5 d k s B j 8 7 d n u 2 d 9 4 g d 7 6 R z w n W y 8 z d g w w f _ r p b x n 0 C 5 u v Q 8 3 j d 2 4 w f t z 7 b i g B 7 x 2 d h t k g B o 4 Y _ 6 t U r u m b r 5 o D p 5 - O m v j d z r 1 l B k 2 M 5 4 1 W 9 l - P g g k C n m z f w 3 z d z m 5 G q w 6 G n m z f 9 l 2 d k g m D x y u N g w w f r 3 2 d 4 m z a 8 - 7 K y p 2 D j 7 x f s o y d o 2 n b 2 x l g B l 7 7 B y u r I _ k t B 8 6 y a t - 0 d r 9 k b t - 0 d 7 i l b k j i D x w m N z 6 2 d 1 m h d 9 0 z Q u k t C t n q Y s o y d l i j E g 5 2 L s t y d n 6 O r x z U n q - c _ w 3 b g - n b - z g K t l - D 6 7 7 N 2 5 6 D s - 4 F m r g d z y g I 1 7 3 G _ 8 l b j 7 p T i m v B l 2 j e n 9 z a s 4 n I - 3 y G i z t f h 3 z d s - 8 R 7 - p B w k n e 0 j 9 e g l 2 b 8 p z f E _ - n f p 3 j b 2 s E _ q g c z u j b u i g d l t 9 S g 7 h F 8 8 o L 3 2 0 d 4 l l g B 8 v u f i h g T j _ K 2 0 p Z 8 v u f s l j f 2 I 0 9 j P j m - C s g n B 5 _ 4 Q 6 k t f 4 _ l b - t j b k 2 B h 1 9 c l r z d j 6 9 c p p z d u _ i T - o k B h z 0 d i 5 u f 9 5 0 d 7 y x f z 8 5 b t y c x g 4 V 5 n 6 C 3 y 4 N g 8 x d 3 p n i B p 1 0 L r h r E 6 q u f s m w d w 8 w a n 4 F u n j Z z g z d t 9 y d x 9 4 J i u p E 1 o 9 c i 2 l b 2 - x d h q i T g g y B 0 p o e 2 h z a x q j H i j 6 G 4 m z a g s y d g - n b - z g K t l - D p l 6 b 1 v - c l o 1 d s o l Z t n B 8 l i d j z h J w s 7 E z i 1 d 7 i l b n 8 0 d o U 4 g z e g 5 y a s o y d 8 k 0 Z q u D t - 0 d 1 i 2 X q 2 K s o y d 7 i l b k 4 h d 3 7 0 d _ x 8 O 8 i p D g 5 y a 1 l Q l 9 q W k 4 h d 6 q l g B 2 - x d n - i E 2 m 9 M 1 x 0 d z l o g B 2 1 o R x 7 z B 8 3 9 e w v I m 5 6 Y v h - c z g o g B p _ _ c 0 h m S v s 6 B 7 j 5 g B u 0 h d y z u f h 4 2 K o 7 2 E 1 1 o C h 1 q R u 0 h d 0 - x d p _ _ c 6 q l g B h j O m t 7 W 3 2 0 d 4 h x U 3 m X 3 2 0 d - m - c r r 1 a h o I k 4 h d p g y C 4 m k P h h z d z u j b - - o Q - v u C 7 z z d 0 l m b j g x D 9 w 7 N 5 u z d m w g d i 7 w d 6 y l E - 4 w L 5 s w f h r V g 8 n T j - m g B p y j b m w g d n 7 j e n 7 K 7 r 3 Y 1 w a v 2 t U 4 2 m e o 1 g d x 3 z d o 2 t f u t 8 C 7 n - N x 3 z d k 9 4 F 7 h 7 I 4 1 k g B m 2 _ B k o 5 D x o 2 C 8 y - c _ t 6 b 3 m z a l y 0 B p g p T - 4 y a r o y d z y n b 5 g i d h 0 t a w 4 I o n M z 4 k T u k 1 d t 7 i b h g k b i 1 P - m x Q q i a g 7 w d 5 s w f r 3 j b q k k g B 1 6 m J 8 2 4 F v 1 w f n j k b 4 6 j i B k p 2 H j k o G g 2 x f 6 i l b i 2 x f 3 w n b m 8 0 d m 0 y B r _ V _ u n L 1 h z a _ t 6 b h 1 w f s x i J j x 8 F 7 l o b g k u f 5 g t V i x F 8 y - c z i o b 4 k x F y _ 7 H h 9 r M i u q C u k 1 d 1 h z a z p o e z y s c r t u B 2 v y Q 4 o x d q - j g B _ u 5 Y j 6 9 c 9 k - N 6 5 - C i T 6 h 2 b r u z d 2 m z f x 7 u a 0 7 j g B o 7 z O p n z C j 5 2 V - 1 Q u 1 1 b y 2 j g B v 0 z a _ h K w 5 i a _ 2 x d 3 p n i B _ 6 w Y m C t q G y z u f i i l g B 1 x 0 d n v x f p n k C l w m R 8 t 3 d g 8 x d r t x f x q s Z h i F 5 m - L 2 _ 9 D r t x f r t x f m 4 n e q t k M 0 q y D t i o g B v 8 _ c m x k i B 7 z 5 b w v m C 9 7 p K 3 u P 4 l l g B x h - c 4 l l g B t y x f w n a g 9 y S t n i g B x g w h B - t 0 d i h k B n _ r X 5 4 _ c 4 4 7 i B 8 j 5 R _ 3 9 B p i n L 2 l t F t x n B o 9 1 S 9 l j b 1 y t B t 9 y V u 5 k g B w 0 1 d l y n H z 2 v H v 0 z a y 2 j g B - q j b w s 5 N i v 5 D g i x a z l z d z p j b j k w f 2 9 B 0 0 7 a h i y O 5 8 0 C j 6 9 c p 3 j b h 6 m g B i k h b 9 l 1 F j 2 v K q _ t E o 4 h L 4 7 t f y 6 2 d y l x d 9 q s B 6 s 1 T 5 - z d 2 w k g B 2 u - P q 1 y C n g 0 d 3 4 w f v r _ c 8 o m C h s h Q j p 5 d i y 3 e 4 7 m e k 5 j F g 5 q I 3 g n C 4 u z P 5 9 w f z m 4 i B 3 g T o 3 5 V 4 j x d _ 9 g d 1 z w f z i M _ u i V g o k g B _ 9 g d g o k g B 9 0 6 G k m 0 H 4 j x d 7 u l f u I s z m b n k i M m 3 4 E y 3 r c 6 i l b 5 g d 9 p o W _ g x f y _ v f w 0 z a 4 G k 4 t d 4 n o b v i g d h k q S - 3 9 B 9 y 3 d - 4 y a 9 g o e w k 5 D z m 6 L m v l b 3 4 w f h x y d l o 2 D x 9 7 K m q - c x u r I i 9 w G _ m - c _ 4 q e n 8 u f z q B z q x Y 9 w 3 b 3 m z a s l y Z t q g B k r 1 T 5 i _ c w i k g B 7 z z d 5 9 9 c p r j B w 6 n R n k n F 3 6 h N m w g d p y j b 5 i _ c 1 j l W _ i R o 2 t f 6 7 m e 5 i _ c h l 2 B _ i y S r 3 t U - p P i z m e 8 z g d - g h g B j 6 9 c g 5 s F u z 3 J j 6 9 c h n p P n k 2 B 0 7 j g B j 6 9 c n s - Z 2 4 E 2 q m b 0 j 9 e - i _ H 1 r l H v _ n b w m l b _ 4 p Y 1 w I r g i d h z G p p 7 Y z p 7 Y l i o b v s u c j y D 5 - z d m 5 7 c v w n g B u 5 n C - p w J 3 6 z d n z B i d w - 5 Y 2 z 8 H i y y Q w _ Q n 8 j U 4 u l b 4 j x d 5 o q a u i D 3 m z a k o 1 d 9 w 3 b l i i d 1 r n D l n o N - 4 y a 5 q l g B 2 2 0 d p w H 5 p i Y y g o g B k x r f x _ z f _ 6 n B q u 3 U v u u f _ E s l v d t 0 h d q k n I v p L 5 h _ D 2 v - c h v v Z o 3 h J 8 i 9 F s n q Y 3 5 y d k i _ Y w 2 C v 2 n Y 4 1 k g B t 7 i b k r 0 G 0 7 x J p t 7 Y s 4 - c l i o b t l E 4 n l Y _ 3 w a r y 7 Y 0 v k L 4 7 9 C 3 h z a 3 h z x D 5 s g D y 8 z K j 2 y d j 9 n b z 5 g R 9 k j J - s 3 G t 6 l g B k p k L k k q D o l 6 b _ 4 i Z 1 w E v 5 n b r o y d 0 v - c w t w U p v 1 E g x o J - v w f r u 4 g B z t z a i y 6 B v w s P _ 8 1 a w r l b h x y d h 6 N t r 6 U w r l b w r l b p - 3 d m 2 y B 5 y k P n 4 3 T m 1 r 5 E - _ w s B g _ _ 7 D g y l J p q n F 4 s 9 D 9 0 _ o P 6 8 t B l s 7 t L 9 5 0 Q v g 0 h J r 2 o B 7 p p 1 B o 9 5 u D k l t X 5 8 2 j N q k s 4 C m 4 o h E l z 4 5 N 8 _ 9 C u 0 y p B x z z j I 9 y w 1 B 8 x 0 F 7 x r m B m 4 v 0 B o 5 v 1 K m 9 y f z j 3 m C 7 _ W 5 q p t I r g p P i m h m H g 3 v Y 6 1 8 I i y j D 4 x 8 z D i l v 6 F 1 - 0 h D y 7 u f v 4 y - E 2 k 3 l B y q _ F y 5 x W r _ l o I p m q m B h g t H k - 1 _ C 3 l _ l J - 0 0 0 B 3 g X x 8 q m B s z N 3 q j h B z z i g B - w p N u 6 1 r C n 3 - U 0 x q C u 2 6 0 G 2 y r O o h 4 U p q u 5 D 3 k u 6 B u o m F 0 h s 0 C _ 4 x 5 C m _ 8 h B 5 v v 5 D - i t M v 2 0 - I 6 x l Y l s p F g 5 5 w D s 4 1 D r 4 q z W 3 i h C u 2 E 2 s r B _ h 6 5 C m s u m B _ m o i B x r a s 3 j 4 C 8 m s C i 9 7 H 2 g y x B q 0 z I w 2 P x j _ E u 8 s F t v q 9 B m o k 9 C h x m E 2 8 _ B s j v G 8 4 k c 6 x 2 h B p y Q r 4 _ L 4 u n P 7 g 2 2 B 9 - p x D t 7 1 g F 4 x m a p 3 v v B j j 5 t B o x i a 8 m k 7 F i z x D 7 0 7 n B s n w s C - q y x C m S i v z H 2 6 k 1 B 6 n - k C m y v Q g o 4 8 B 0 g z w C w y u L 8 v k L r q w 7 M l x i C x 5 t U y p l s F w x _ - B j 9 5 B 3 j y T 6 p 5 U 5 k 0 s C m m m Y 8 l x F m 3 4 3 C s r - 3 B k y 9 F 8 l 8 B r n 4 C w g v z D q m k s J 1 n h G - m 9 G t q p h D t x 5 s F v 6 - U u - z y C 0 1 1 C s 0 l _ S _ h r N t 5 m L 9 x i C y j v o C g _ 8 t B s w 7 X x - r k E _ q x K o g 8 s D v 6 1 g M j 5 o B q 0 q M 7 j n t K 3 9 k U 2 r h K g _ j m H 7 3 3 E 4 9 o v O r o 5 E 2 k h w C q u n 7 B l m h j C 9 p U q _ n 6 G 5 h z I 9 h t m B n g m S 1 p t W x 9 5 M v 5 - s B k 5 q M _ 4 8 N - y 1 U x w v L w 1 p R j 2 B 9 q j W u 0 j 9 C i g q Q 0 p l T 1 q 3 t B o n _ I _ g o B 5 y 6 f h B 2 t x o E 4 y h M s _ k Q m 8 7 o B 8 0 q 1 C p 1 r E 9 _ 2 S v 6 - _ B m 2 s z D g s 4 U x 5 q G o i 9 B 5 9 x F _ q z 9 C h r s b q m z R i 4 j z B 7 j V z z z X r 5 1 x H l p z B 4 o k - B - z - r L m 3 k D t 6 o v B 8 u l V w h 1 Z 9 g r V t y _ J 4 7 - x C i 2 y 1 B 8 t p G x 6 n D 7 7 9 9 C g 8 g a u 9 j S y t j u B i p _ C s 0 0 m B 0 p 8 B o 3 r G p 3 l L v 0 6 m C 0 _ p Q - 8 _ 5 C 1 n s Q p z 0 C h i J p 6 F y p i y C q t s 5 B 7 h _ H 8 8 l 6 C 2 2 0 g C 8 i v R 8 8 Q p g 3 S s _ 5 6 B s n 2 P z _ - I m 3 l p C k 5 u J p w o 7 J s 1 y C k x g 9 J 9 r j c s p x N p k 6 L 2 1 v H 7 z q F k l 6 B w - - U 0 4 v H t - 9 N i 7 n O q w y C 1 9 5 F q 4 t h D i d m m 0 m B q n r q C s i - B 1 5 - f r r q E g 0 L g s D 4 m r Q z - l i B q r g M h 9 s d n j v f 4 y m R 4 4 q o B 0 m 7 D r _ k Q p j g F q 9 k D 5 n 1 F 4 7 q h B C g 0 B - 6 y N y 5 _ w E u x w M 1 z j i B y - 1 J i w 3 p B m s K v q q 3 C o n 4 x B 0 8 5 t B v o o E 5 o C 3 q k h J z o v I p r j y B z q k 2 B 2 0 _ B w 0 c 4 8 6 6 G q 9 g V _ h t i B x r 0 C g 7 w G j 8 7 N _ p 8 B 4 q z F 9 y _ 0 C n 2 h o B 6 s p M z 9 R u r 7 2 C - _ 5 M m r 2 d 3 l 2 B _ _ y m C - 1 z z C 6 h 0 F r l i r B l r z W _ 9 i D 1 6 - E - p x M u l D l m x O u l 5 U j t L g m h m B k 2 v j C z m r s C l 6 5 F 0 3 2 P v - q B u 2 2 9 B o h m 6 C q q o R o l x 8 B t V p 3 8 W t o g I 3 z p O n y _ C 6 5 m G q 9 7 G w q 8 s B w 7 2 h D 8 m j Q m 3 3 u B 3 u l B k l s T r v 5 E v 9 6 D v z l a k z 3 O m 3 i w B 5 q 5 O 7 - u c l 5 l D 3 r m E g z 3 j C 5 j w _ B o s j C 9 4 p T 5 j _ Q h p - 6 B 2 2 l o B z - L t u 7 U y l q K z n i C 0 h n Q y m p v C h i w f i l r Q u - 0 w C q h 0 f v q j c g o j H u t m W z 7 1 O 9 w 7 x H 2 x 2 E 4 g k g B m - B 8 g z 6 B p h 7 U s h g 3 F 5 v 8 U 8 7 p H q s j W k x - o B y k w k B s 4 6 z B x s g F s v 2 _ B 9 - x n C g t 1 W y 3 5 o B 1 _ 4 e r j q E k i x p B _ m g M y h 1 - B g 2 l F y 2 0 J z k x U 1 k k F r q t 5 B h _ u K g m n Q q q Q 7 7 v q B r k 5 Q 1 j r 0 D n m w G z z t k C k 7 i Q y s s T 9 J v t p u C l 1 i b w 2 l c n 4 t h B q 4 x B g k 5 C p p 5 O 9 q l V 6 6 8 v B t 0 1 E r r y I u n m e w 4 j H j 3 _ F 0 u 1 3 B l k l Q 3 g 7 j C h 5 5 O - 2 Q 5 v M l m 5 0 B y w x G 2 k 2 F n h 6 B 0 k r b k l 5 p C p w 9 M h w 1 1 E x - g B t o 2 T u 7 7 B _ n 3 9 B j 7 i K 3 5 k 3 B l r l X - j 1 O m 8 m B 5 3 Y n m t Q 7 v s N j w 4 3 E 3 q 7 j B 3 n g 5 B 4 - - o B j y 1 R s p H n w - t B p 4 r K p z 2 R 7 8 k Q 4 y t a x 7 t P l o 0 j C h p 2 R 0 n 3 H i C x 4 h x D x z 3 M o y q Y x o 3 o B 1 4 Z 6 - i s B w m v 7 E g o s P k 0 m d _ 5 n P j 4 5 E r h o C w g q K u m 4 T 1 x J n n w H 5 y B g h m g C 9 5 k Q v s s i B s i - D 5 g r 0 B 1 w p L r r v _ F 7 x i H k z j M j 1 q j B 0 u s C 4 _ 3 O w 8 k 4 B i n 0 m B 4 j i Q 8 3 t J t 1 g C u - q j B y 4 k J _ m 0 V p 8 k H n m w G 4 3 y w C 3 u 1 J u n k S z t n t F _ _ z H o 6 4 U 3 0 o b 8 7 m j B n k h N m s n 6 B z 0 F 0 y n q E o l h f w 8 q 1 T h E k 2 9 i G h p u 9 L o 8 p F 3 o u B z 6 7 h L 7 i D q 9 2 k I 0 6 t F m z z v J n 9 y P u 2 p J w l j 7 P n 2 1 L j i 3 i H o _ 1 H 3 g m i O g 2 U i i 6 2 H g r i u D 9 n C z x o 6 P i k g n M x o 4 g C m w g B 7 1 h m R y y 0 c v k p J o t h k a s h t 9 B 3 1 x o G k m 3 k B 5 k 8 w H n s h B i 8 l o E 3 x m n C l v m S s i 8 0 G g v x l C l _ 0 F p _ l Z h _ W z 9 l q C 8 p x j L 5 3 J j 6 5 E s 2 z x H 9 w 4 2 F m 2 B 3 - 8 h D i q O 2 x l 8 E x y 7 E i 5 v D j j q 8 B 9 5 m i B g 5 m e g 0 x M y p h m B 6 _ p p D - x k v C 2 m 3 a q t w 0 D 1 m h B t i z 8 B o 5 6 C 3 l 8 w H q 3 w a - t 7 E 6 6 t m S h u o j B 2 n u t F y 1 z o B s z k J - q U 4 y i l D u p l e i 5 h J h v g Z 4 h 0 m C 6 t r o B 1 k r C 1 m q k D q 6 n O g l g m B 3 m 5 h B h v 5 C j i n 0 D w y _ n B g z i 0 C g - j B p q m n G r 6 5 2 G 8 n q P 2 y _ B x g w u C - g 2 T 4 o k Y k t z U 9 q i O 7 J g z p l C i 0 r O 9 t s - E z - h F r 1 4 J o q _ j C 2 7 j w C 8 n z q B o h D y 6 k G m l 9 U x 0 l K r h i M 2 3 m P - s 6 R x g 8 w B o z r 6 B w t 0 Y 6 p j _ E 7 9 0 u D 2 q j P 1 m w N u g 9 X q 0 4 M 7 y C 9 _ i p B y 5 n J 7 y l O 9 h i C j m 8 D 1 1 g I o k s h B 6 9 B v _ y j Q 3 l g B 1 n m x E 0 l w g B r 1 h k B 3 q d 2 n o F _ 7 2 o C 8 g r W g r 8 V q 7 B _ u 9 K i n o J i t j l H 9 u m K h 6 s 9 C 6 5 _ B 0 - h J 9 w z k B - p u b 5 9 k F h i w u C 2 4 1 W z 5 u a h 0 5 P 8 i 8 g B 3 t 7 I h m 9 O i m i y H x j 9 2 B _ p h t C - 6 i n B l 3 w p F 5 k 4 C 3 n z C 2 m 5 I y w n k H y r H 1 - _ N o k 1 4 B 4 2 2 - E x 7 k F u 6 v 3 B g t p 7 B - j z E _ u 9 F t q _ H q j t R _ u 3 k D t w 5 k C h v _ j C 5 5 - R p - v N g 7 - p B p x 8 S z h h k B 9 h 5 J s 2 p g B w 9 t r B g x i l B h r l C u 5 p t C y y 7 O - u x 1 B n q j 6 D _ 7 I 0 3 w d 2 n i J 0 w 9 5 D 8 8 m M s q g M i r i V r z g r C r t v h B u j 1 w C l _ w r B w n 5 U 6 3 - O o - h 2 B y o 2 n E l 2 0 G 5 7 L u _ y O 2 _ q h B h w i S 8 m i q C 8 l - E 5 t 8 o B h 5 q x C o 9 4 G u - w H q g 7 C 3 6 y _ C i s 0 i B 8 k u D s w 9 U n 1 1 Z j 0 p h D q t i J m r 8 _ H l r p e 2 r z q B y 2 1 D t q k m E 2 s 7 O 4 3 h O l 2 3 B o 4 3 C i 5 _ 4 B 9 x i 5 B g g q v C p y l Q 4 3 D 6 - h V 4 o i 7 C _ y q D y x m t D m q p w F 6 1 i W z 7 0 B 0 8 2 - E s r m p B 2 1 j Z 3 m u O 6 8 z r B k w 2 G 3 p o u C o m g 8 D m z _ i C 0 5 9 w B 4 q u 9 B t z - t C h q _ 5 B 5 6 p - B l t - Z t m k V 4 r s p B g 3 j q F _ 9 B s L 1 v v y C 1 j u d 1 k 0 7 B i 3 r a v u k 0 B y t 8 n C 8 9 q F n 3 3 V v 5 0 0 B 3 q 8 W 1 8 o b r z C - g q a y k L 1 p h T r u v p B z u n u B 7 7 u h B _ o z q B j w 3 i B s l g h C w 9 8 x D 9 j 5 D 8 h k E 6 h i S u u 8 r B 8 i y W 3 t r c 5 6 o S q 8 w B n 9 0 c k g 5 w B v 4 v Z 2 k n Q 8 s H u u r 7 C y y v h D _ r 3 S q w v B u w s 6 D q 9 6 p B k w 0 x B s 5 5 I u 4 P z x 2 O 8 x h m I h 4 o 6 F s z u D 0 k z I q 9 I m 4 q m E m 0 9 w C 2 s w d 8 3 s B 8 2 - m B 6 t q g B 8 7 0 z B h i 5 B k k 9 2 C 1 4 o 6 F 1 m B i 9 i l K 2 9 k K 4 1 7 F g j s Y z 4 k s D p g 3 x D 1 4 3 B q k n n C v m 6 P j n w e k r 8 B h g r O q 7 h V o 1 w U n k u k C h _ g E s 3 6 6 C o 4 o z F h s 2 n G _ 7 k i B w 5 y g B m o E v m 6 P v l z G 4 g k P k w 0 2 G x m d 7 v 4 Y t v 5 W o p 8 P 4 5 p p C h k 6 R j q 5 a 6 q 2 2 G x q 9 q B j N _ t z j D l 9 0 P 7 m r g D k 1 r i D 8 - 3 B x l t k B n w D _ q v q F 1 x q T p l g z J 8 - y 2 B z 4 j r D n 0 m l B 3 m l 8 B p z p b 6 n 3 H 5 w 5 b 9 1 g 8 E 5 j h I g - 2 w I 6 i G i u x t B u 1 o z F o j 1 J _ 2 k 3 J v - s M g _ 5 D y j v 9 H o t O p 7 z 7 G s 8 l m D 9 t x l F n o m P g - h D _ _ h D i 6 x d 3 g B k y w Y w h 2 k B z u s 7 B q k 5 L q p m i C 7 l z w B r 1 z u C l 2 7 L _ 3 x d p l j o C g y q Q v _ o 4 B 4 m n W 4 _ m 4 D u 4 l g C 5 n l m L _ k j C 2 3 r T y 0 9 g F x 4 s K 8 n o Z k m o O g h i l B 7 7 6 f 3 n 9 n E x 9 s L r 3 8 m B t p 2 q C 6 4 p 2 E y 1 q d o 7 r j B v 9 y E 7 4 g 1 C 2 u E _ _ m b j w 6 k B m w 4 0 B l z 9 p B l 6 4 3 D s u 8 O h 4 q j E x 5 s u G s r 4 4 C u k g p J - r o H r w 2 0 E 3 r 7 t B p r m K 1 6 _ m C 5 y p T m 0 r H t t 9 9 D l u u p D i m s C s 5 d s r 6 W 2 5 u s B x n - m N - 0 j G s 8 m U 0 6 _ l E g n o h G 6 B t p w r B i k s n G 4 v 9 B 3 s 4 S u 1 w W y l i V s 5 8 g N 7 9 h M _ 8 I 4 z _ l E m r 2 p F - 0 Q o p i l B m 4 v R g g 0 5 C y 3 1 M t v _ 4 F _ p u B 0 j u C 9 - l V y h 7 L 9 _ 6 r B x D 4 n 6 L 0 z s D 2 6 n p G h 0 v H i h w R h y j b 6 t 3 s O y r u g C l 8 9 I s p - E x _ 3 1 B l z p 4 C w q m H j r 8 p B h k w 1 B w 9 1 1 B 1 k g 6 B l 5 8 W 2 4 k J w 6 u x H 0 h 7 D j w w E l y t 0 C m s w x C s u x a h 3 T r 8 s t B p 9 4 y H i g s W 3 w - J 7 2 r g D 5 8 C j x q - M 0 r v Q 9 h 0 9 F 8 6 q I i 6 q 0 C 0 4 E x j 0 w D g p p g B k h 1 - E 2 0 1 _ C 8 - _ Y 4 g 0 F k m L r n p 1 H h m p p B v - _ p C m j n b 1 3 1 h B r 6 6 j C 5 h m l B m 4 g r B 0 6 6 u D - h j 3 C 3 0 9 9 E s h q p F i i 5 C s 7 s B w l w R 0 5 5 x D k 6 g i E y r 9 N 8 j s W w 5 - C q o o J g k r Q v y 8 K - 5 w 4 B g t n q B r K 2 m - j G 5 t k i C o 5 0 H 8 g o G w x r M j g k g N o 7 P g 1 5 q L 2 v v N z 8 g a - 3 a 4 j y t B s - z r M q g i B y 3 y t D s j P o v h v B y g 8 n E q 7 0 E m r v H w x 0 Z - j r h B p n 1 b 2 7 y g C 2 r h B m q p 8 E n 6 q x B y q m B n r 2 7 B x n z g C v n i X x 7 3 k D o x 3 O 4 z l p B s y 7 O q n z Q 5 p P s n 7 z B s 2 p 6 F h r N 5 0 u 6 B p x 3 Y t q g u C _ r m j B 4 h n B w l o J y u v Y 7 x - a g i 2 v B 3 6 j L p _ x C i m - i D w r I j 8 s 5 C 4 - l n B k t 9 q G _ r g 0 F - s i p B z s 3 E k - p q C k 4 g S q g 1 Y 3 l c j _ g 4 B w v 1 y F r r n B o 7 x x B p 1 v B y 6 _ I w 0 4 7 B 5 o d v u q m B 2 o 4 9 B 0 8 u r B g g s Y 6 2 j 0 C n v p M g 7 - D 7 t j G l h v j B j 4 u I p q 8 x G m 0 9 t B 3 s b i s m 6 E i m - H i 8 u i B 7 p k V - 8 w E 0 z l - B 6 7 t q B 6 k - y B - s z K n g r _ D p h y Y l 7 D u 5 i n D n g x q E _ u 9 0 C n 1 j k C L i 8 z U 3 i y m B v s 0 c 4 w 6 p B w j B 6 x n k H q q o I k k 8 Q v y 1 F q 7 q g B 9 6 6 0 C n o l V x 4 Z 1 i q 4 C _ v 2 1 B j t m N w r k M 9 l s F m k v B k j 2 I l g 4 H 6 _ q c v 4 w n C 0 l s a t - g G 4 - _ 4 C 9 _ y n D m v 7 K n g o m C 9 i w q C j v 4 C y h 8 3 C v w u v C 8 5 h F 6 q m F y Y m l i L x j p 4 H 3 5 j S - 3 r m B _ p x c 0 6 6 1 D 3 m x D 9 8 y 2 E l 5 p - B j z 5 E i 7 u G t 4 k z O u m k X t x 2 5 G p 9 y G 5 0 u q C 5 n K w w 8 v E j 1 z j C 8 9 q Y x 2 y h D 8 r 9 g C _ 1 p H i o L n - l v J i _ z 5 C h x h i C u 1 w r J r 7 S g 4 y q K p w 1 - D p 0 p L 9 m 7 V r k o o 0 B r _ t i N g 7 q u B o v h u G m l - Q x x 1 f 4 t 8 R 3 n 1 1 D 7 3 - q C i t 1 x I 5 x s 0 B 4 i z f 9 5 r y K 4 9 G w y i k J s x m H 7 j l s B v h 3 _ O k 4 8 L 5 j j 1 F g 3 m z F v 6 5 O n k k h R s u j i B 4 u s a i j 9 3 E - w y _ B 2 l y l K 6 9 2 H 1 v q r B q j k q F x w i g J 5 v 7 B j n r X 9 1 z 9 V k y 2 a t p r s C g j g g L 8 2 3 K 4 i l L u q i V m r x 7 B j z q 8 B 3 o 7 y K 1 o 7 y K x s 4 6 D t 2 m w B _ - D 7 k _ w F s q r y C g w _ q F 1 z w 1 F y w 1 B u q x x F g y 5 w G l 4 Y u h 6 r E 5 y k 3 B k - k y E r j p e 2 g y N - l 6 u F 1 p o 0 E m 4 q I v u - J - h h Z z l t Y 9 8 1 1 C m - n P 0 r x c n i k n F k q n V i n g h E p p l P r o k B r u 8 1 C k t 9 - B z n f y x 5 D g 0 x M t x m Z i w q t F z _ 6 T 4 _ v 8 B h _ y t F i 5 4 2 B t j y h D 4 _ x q D w j - Q q 3 i _ E 6 s q q C y q x H i 3 3 t B o l 2 2 L s 0 z f j v q u G 5 n t Y y 4 y q C k r w p C m o k 9 I x 9 w Q k 8 3 m D 7 l _ o G 2 7 w s D - m i l E 1 y r v I - 4 j t E 7 t w f 6 j j u K g i y n Q m _ G s 3 w w B 7 _ 0 w K k m 2 j R 9 z 6 D r - v B 6 j i - G g k 6 J p v 5 C y x 6 x b _ 9 2 O - w 4 X h q - r L 4 s p H 8 z l o E w k k w D g i n r D i z z x F 7 - 2 g I q _ 0 q C m i p s C - s y 9 E 0 g s r H 9 _ o I 3 1 5 u F 8 2 l v H r 3 t O p 9 s j F 3 x 2 p D g s i 0 M v z 0 F 8 - t 8 B j h 6 3 R g j m B r z g 3 K g p k u B l - 0 F q 1 x 2 B v r n 7 E t m 4 8 C v g q 5 F r x 6 u C 8 n o 8 B y v 8 2 R t g g k E m m p l B w n 6 q B - 5 m x Q w 3 4 F q 0 p - E n 2 G 6 6 5 y F i q h K l o r w L 6 9 2 m K _ y m M 2 n 5 B q k 1 v K x i _ R 5 w u 2 C s y 3 9 B t 3 l G m h 0 s M 5 5 2 g E m 4 b j k y y B 1 3 j 8 K 8 7 _ Q o 3 s q H g 3 8 M 3 5 z b 7 m 9 I p 3 v r C y t K n i 3 u I m j z o D 0 t u 2 D n i l m B 3 7 1 j B _ y 3 3 B 0 g p _ J j w y Y v k 0 q H 0 j u B 1 x M i u S k k v w B t v 8 m J m o q 5 Q m _ t J u z V 2 - m h B w u p s H x p w z E 0 v g - C 4 4 C 7 - 5 z M u 4 6 d p 7 t m D j 9 G q i s I 3 3 i Q 9 o k k B 0 5 - m C 8 i j j C y t 8 u B 7 _ 9 J - j p s G 9 9 0 n C x 5 m v B 3 g l O u 4 r x H z w _ 5 F o 4 4 B n 7 p z V k z 3 N 9 k 5 p B 3 p x 6 B t 9 v p C k z s p E 5 7 p m E j m x H u y t 4 J 4 u k E 1 w i l B 0 k 5 Q p j y k J u 3 p J l 1 5 0 O 5 j i f v 6 g u E z y 2 2 E l x q Y q q w H y s 4 z B 2 i z t B p r x h B g r h g J y z q t D k q n 0 F l n 5 5 R 6 x Z q _ p 3 J j w q m C t w l _ S 6 7 3 G 4 o 4 j D i q x o L 8 1 p w D r l s _ C w n 9 w F 9 6 z z L t 8 9 h J k p h Z n n 0 5 L p 3 2 B w 5 s i S w 5 s i S g t l B s x s g E s _ _ N 8 y r i B - 3 5 x B l 5 u 3 E m 9 0 j B j 1 w i F y g s Z t g w m D q 0 z - B p 4 - Y 4 1 h G 8 3 y z P 1 - _ T t 3 t 2 C s k _ 9 N 7 k 9 H _ y _ B j o p 8 Y m 9 _ 2 B 6 z R 9 i h m E w 9 v J 2 w q L 5 - r 5 M k 8 h 5 M 5 8 x G 5 - h l H 4 - 7 s J z m 6 y l B - q v U - q - w B z 7 w 3 B 3 l t 9 L v q s r H q 0 x O y z s Q _ z 6 w H 5 p t I q 2 i S p w 3 _ C k t s 9 B l 9 1 l H g m q B 1 r w h D 9 5 j u Q t m 5 Z j w g P w z t q F i 4 5 o I k q 1 j C k 3 i C l 4 s q E 5 2 f u u k U h u 2 y B s y 3 V 4 - r g B 6 7 7 i E p 6 s 4 B 3 p x M u p r r B 3 3 w 6 C m - 6 l E u o l F j i y k C n 6 0 y H u l g 6 B 3 x p B h i 4 u C 5 0 t 8 D v 5 - D q h 0 c m v 5 h C j q 9 U 0 6 k r G g k j 8 B 1 w i 2 B 8 g u 6 D 7 l j D 0 z 8 h G 3 u n s B p g 2 k B k _ 3 c n g 9 y B _ z 5 w E 0 _ y l B 9 4 2 I n _ w s C o q u k B 6 z x P _ v u U - g 5 w F t Y n r x u D 4 x h x C 2 5 - T k z o 5 F 7 n x M 7 t s u C _ t w r B 4 l 4 b s 6 w 4 B w 7 5 o D s l _ B u z j 6 G s - 7 u B q o - k B 0 s 6 m E i l e k u y F u i w k G g i 1 E l 2 q d z l n 1 B 7 z h k C 1 k t O h i n y E i 2 3 p B 3 8 v - B s 9 g F n 9 y t O q t _ u B s s W 2 r n 0 B 8 r j 6 E t 2 h q E 4 x L s - g l B _ 2 s u G z l 5 R z - 8 m C 5 s 6 9 D m t 6 n C o g j 8 B g _ o E 4 x 1 j E 0 l 2 z B z q 5 H - u y z L 1 j j l J t D s 0 3 g B o - v 7 C u _ 0 o E z p l c g v p o C z - 5 H z 0 - I q j k 9 B w t t s D q K q p 6 j D s n 5 m C 9 k r F - w w s B 2 o 1 b s 4 5 p B 2 l 1 g B v 3 4 B o j l p G 8 - _ W C l g - _ D v z p N r 2 z N k l o B 1 s v p B w h 5 x C - p _ B h v s y B v p 2 m C p m p M v p h B 8 u n u F m v g - C x 9 C 4 q i I x v 1 5 E 1 9 o G z 2 h j H m 0 - F h u q E q _ 4 N q 9 3 q H 1 n 9 i H k o 0 g B 8 s v 3 C 4 w 9 6 D 5 z 1 R i w x u F 2 0 4 Y 9 s o K k u r 2 S q t t M 3 x o l D - l k t C t y m S k h u u D y w y j F l g m z H j 0 g 1 B w m k S q 4 H t m 7 o G p j w 9 H r 4 0 O 3 j B 3 t D v - Z n z v 0 B x h o r B 2 g y C t k i b s s k o B r t m p E m 6 k H z 8 v k B i h s z F t n x J 2 z I n k 3 0 B 9 v m i C i 1 q i C g - s C l 9 q q E p u u o C - t i k M k q i B t 0 4 E o w h 0 J 0 0 0 e n 5 6 E u h 7 H w z - r F 3 z o s B 3 x 2 I s _ p C p p 1 v H m 8 9 i B k p z n E 0 z - z D l u 4 7 B u - x u C r p l s F x 9 6 c z 9 a 7 g n v C r n 0 t C 9 j 7 m B u 5 _ i B i 6 g 4 C 4 8 z B j g l 0 E z l _ F v j 6 D 5 o 2 j J 9 0 6 V j v s 6 B y x n L y 0 m f w q 1 o C n _ m m H 6 q u y B 7 x 5 Z k 3 _ 6 I 7 i k f 3 s q X t u 2 - C t l j B 0 x r o B n t g Z x h 3 v B 7 x - 5 C l l g L 1 1 s Y p _ v B 9 o j O z 8 2 0 F y _ b g g l B t _ 9 x C x 5 g R x p h 4 B s i n f 0 k x F z - i 2 E q 3 3 h H 7 t 1 m C 7 i 4 h E p 9 m Y g o D _ g _ Q z q v 0 B 3 l n 8 B k 3 2 M j v k 9 C v _ o l C 5 h 3 Q 1 g 0 H y z 7 T i j i g D k 6 9 m D z 5 q C 0 t n g B 1 _ 3 f k 6 4 v B u y w z B n v h q F h y h I y - g 4 K 5 w - C j j 5 z B 5 - g _ C _ m i D g l 0 g D y 2 9 s C 4 w t B t k g 2 H 2 - z t B o 4 - x E 5 7 s j B 8 i 7 w B 9 3 2 h C 5 h t i I r 4 v m F o r u q D 8 l B j - 6 z B 0 u g F t _ z z B 7 8 6 g B 9 6 2 B 0 n 0 a x z 7 a y q u p D j 7 r W w y 8 2 B 7 1 j u C u g s K t p v g D j z r Y 3 h r 3 K _ m H 9 h 6 _ I 6 l - C z h v N 6 t 6 k B 6 m x D z w x S u t z B m z j 2 E k x l Q x 5 z p B 9 7 u n E u u _ 6 B x v j o E - v K t n 0 j F 3 q m s D l 2 B 1 5 l Y x g 8 l M 7 9 u P j r y 5 C j i 2 i C w k f 6 o 8 x C j q r t C w h - h K 9 r q 4 E u r u h B j q n h G 6 h j Y x s 8 L u j - 1 G 1 h o L 5 B 5 0 5 g G 8 0 x s B o p 1 l C q 3 - 5 E l 5 8 E l y 0 l B 8 4 v B w p q O l o 5 N i t t d 0 7 1 r D 8 i p 5 B t q 2 L q s o v G y l m T k - j 2 E 4 w n H m t 2 q C 2 4 v h B q g s X q g t M v w z 3 D _ y g 3 E s s k _ B r o C z z u q B x i g X 2 v w H u 5 n g B l x 7 K k t k f 7 9 x q D l 9 t B y i r g D r r r d u 1 t G g j l - C p z q P o u 0 8 C 5 j O w 9 g 6 G z k _ W v w h l B 8 l _ D 6 k h p F 8 i p c y 3 n B y v z c _ p 7 U v 4 g B x w 5 2 B 8 2 9 6 C z s m o B 8 1 1 2 B v 8 a h g 3 Q n c 0 i w 1 B r 5 x 5 G 5 g w L _ w v E 3 8 8 3 C y p i w D - k s P o 8 8 F 0 r x B k _ o 8 H o 9 s w D g l q d v l q r S 6 t h C - w B 1 _ 9 t C 4 i y t E g y - x C 0 _ 8 D 4 l i T 4 w 5 v B 7 j 2 T r 1 9 2 D 4 0 j _ F y 4 y 4 B p w u D 3 i k t B q n u - E t g D _ x n B - q n f l 2 h m G q y u h B 8 8 v n K 1 l C 8 u h 4 D v g n M m t o j E r k h b r l z q C 2 8 9 I j y i 3 J v n _ t B 2 7 y o L 6 y m B r v 7 Q k h n g B v v n 7 F r 1 g b p 6 9 D n 3 8 I l 3 8 d 8 - q j B s u 4 t D r h _ D q v t s B 1 g 4 z F 5 7 - E x z i 2 E 0 6 4 v G p j 6 I o n x N w w k o B s u m - C s v k 0 B h t 8 Z z t z y C p y 2 G q g o 5 B v 2 6 C u q 9 C 4 p x 1 B 5 n q o G m t y B 5 m l L 2 x 8 k J u 9 y H s r v a 9 5 u h C u 2 l 2 B 3 - Y 1 k y q B q v 4 J 7 - m R w o s j C 4 C u w y g B 2 x 6 i D t n - I 6 r 0 g H 1 w x F 6 y k U 5 n w E 7 t q B r 8 i _ E z 9 l s D h 9 4 C 6 t 9 v C u s 2 V t t l L q 8 h 2 D o 9 0 j C s r 2 B 4 w 8 9 C _ 0 2 m C 1 m w T s 8 y 9 C s _ i Y l z q Q 8 9 j o B 5 1 _ - D 7 s 4 K 8 8 w j B x k 7 n B w o 5 5 H - w m C x w - 0 G 9 m 7 x C l v 6 1 F 1 - m x B 1 m j V x 6 v L q i u 3 C x s 8 O 0 3 0 N v h 9 2 C - n p B q q m L g o 1 G h l m 6 E j T p k q 6 B 3 j h l C 6 u 0 S 2 7 r j C u 7 6 t B q 0 u T i z j j B x 7 9 J q 8 i q B q z 0 I _ o 6 M 9 1 t E 8 i h 1 C l 7 i i B 4 0 Y 5 j r y F i l z 8 B 6 4 g E 0 y - v C - 8 5 x B g u n k B 0 4 p R q u h X j z w W 5 _ s 1 B h v 1 c 1 r 5 B z 9 m 5 D r u 5 j C r n R j q 7 E s 1 4 N w q k 5 M t m p f - 2 7 S x 1 g C k v 1 n J 5 n r w B - r r F g n Z h r j S v n o j E w w p - C x 8 5 E o k 7 D 0 y 0 W 9 s 4 _ C - 2 s 0 C 7 w - y B q 8 u C o y 7 I y - 5 b j 9 t m E h n i b 5 - o s B x l - w B v - y 6 B u w k Y 1 n a q 4 t B 7 u 4 _ B q y 1 t B - k 1 s F 0 q n L j U q 0 k Y 4 p h 2 B s _ x 8 G 6 j 6 E t o - - H 3 u 7 m B 5 s 3 H h _ x B 0 9 h w D 6 5 y 2 G _ n 1 a s 4 z J - l 1 K v 2 0 q C r 2 q g B g o u w B x 4 D 7 0 z l C v u h v C l k P - 4 n u E o 4 - i B z o 6 f 2 g x q C u v - p C j y q i B j u h 8 C - p 1 K m m 4 h B 6 3 _ p D 9 7 7 J z y 5 F s 1 1 M m o j 9 D y n z P m 0 h D v 9 w E 4 2 l Y - n 8 Y 4 4 2 4 F u t _ G i 1 n R 3 6 6 3 B y o z z B 1 h 4 i B 1 h 9 p B - t 9 s Q h - 2 3 E _ y 3 Q t 6 p e s h i x E r g w 1 B u v _ S i o i Q p 1 g h C n 7 7 W p i i r F n k s g D u - w b 2 - m V k 5 m P l s 1 K 3 - - f o 7 G - 5 1 y E l i 4 j F g 4 h G z 1 7 l C 2 1 p n E 0 y 6 p J 1 j x R 3 w 3 H 0 - o z O j u z 7 N x 9 o m B w n I s s i 1 E _ 9 8 4 C n 3 h 7 D 4 7 m 7 D s k 6 C r 2 z l C 5 u Z s q n I i u 7 _ M r t n c z u 9 u D 1 w _ 8 C g j g i V u 1 0 c g h p h H 1 m w l L y h s D 0 m 5 H q 5 U 8 j t Z v 7 m i B _ o 4 E p 0 y J 6 r 2 c s 0 F _ p 7 g B v l v h B - 0 I t j v a - q w f o - j g B n u t U - s z d o q M o y 5 Y 2 y 1 d y k w d t l 6 M k p j E - v t V n 6 X 9 o 6 e t 2 v Z h p i d j 2 9 M _ 7 z C 5 y 7 Y 2 2 s h B z m 4 i B _ m 4 B v m g V o 2 t f 2 1 j i B h w w f 8 s x H i j _ J 5 3 y F 6 g 7 K p n w f - q w f p p z d w o t f x t r S z 8 s C y 3 z D n 5 v M g 2 w d 6 k z f s o 1 i B 8 p z f l 6 6 G s i r K 6 _ 1 a m g t Z h x y d l 0 7 Y n s z a k i _ Y l i j K 8 u v C 1 r 4 i B 3 4 w f 2 1 j i B u q - E 5 l 7 L u o 8 B j h 8 T 2 1 j i B g l 7 i B 6 u g C l x y R u _ j i B w j t S 6 i l b p k 4 D k 3 6 O - D 1 k y d x 9 9 k B r 1 u f 4 m m g B 0 p 3 B s p 5 O 1 h p g B 8 3 x f g m l b - p j G i _ w H 3 7 n b r 1 l D _ k 3 O p k n H r g y H r 8 - f v 2 F i 2 x f w i 5 i B 4 z h i B 8 n r O t p y D q 8 6 k B s y x f 3 p g V g w B g t j i B n 9 m g B 7 y g i B w 1 8 H 9 e 3 x 1 G 2 L 9 q B 4 i 2 E o - t J l 0 7 Y 1 h z a i p _ S 8 8 w J p o y F v p o E g v 9 J p 7 n b 2 v - c - g 2 V r y T _ p 1 d 7 l i d p 7 n b v v i b g 6 t B y z h U m 9 i N 2 l y C y w l b 3 7 w Z k 1 W h t r G s 5 0 K 4 1 k g B h 0 y l B u O 9 l 0 X x 2 r K s 4 _ E m h 1 d p h v f 0 9 h Q w y 4 C 7 0 k i B s y x f 0 n w a p 6 C r 0 k i B q u o g B _ m - c j 5 D 3 v s c 6 4 i g B s - 0 d t p s Y 3 y G y 7 x f 7 - V 9 k p T s x v d 7 5 9 k B 0 z 6 k B z l 3 C 2 z z N 0 z 6 k B 7 v l g B s - 0 d l z 4 B x s 1 O 2 2 s h B 2 w k g B w 0 x N g r 3 D u k 1 d i 2 1 a w m x S _ j p B z s 1 K 5 j j G _ z 7 I 0 v - c q u o g B r t y d g s - c x p R i u m W k 7 x f 9 w 3 b i 2 1 a 9 i h B j w 7 E 7 2 9 E - _ n b 0 v - c 8 n l b 4 k 0 T _ 2 k B n p _ e l q y d s - 0 d 7 v l g B 5 m v Z 0 K r h H q q E p q 5 Z l q y d i 2 1 a k o 1 d 8 8 z E - s s J v w n g B 8 z j i B z m 4 i B 0 u X q j w U z m 4 i B k 7 d r k h C m 9 q K z g h i B 7 6 C u 6 4 Y 0 k T z w o a v 7 9 e 3 p 0 n B 1 y 1 d i 4 F 3 i w b t z y f 3 y 1 d - 9 _ E 2 q w L y 7 y d r 2 1 d r 0 u Q n p 5 B x x j g B m z i d o - y d x - s B 4 g u Y 1 g g d t z y f 3 3 z O 1 - z C r q p g B r o 2 F r 9 t K g 6 m g B o 9 m g B 5 g i a 3 3 C n 6 j g B j y t o B v o k i B _ 1 6 L v s 4 E x z 6 g B 5 k z f n j i I k o 4 H q i n g B g w w f 5 r p i B 0 7 X u t m X i 0 v f 5 0 9 k B 7 6 m d z m a x t 3 k B 1 y 1 d r 2 1 d p p Q l 0 g Y _ p 4 d w 9 4 i B l p p O p v H u 9 k E 0 p x f 7 j w l B k k w h B t - 5 L p - H n _ 7 D q 8 6 k B t 8 x d _ x n i B p _ x B 9 i j V q h p B 6 m z U s 3 h i B s y x f z k 8 i B 6 y x f u l q C - o 1 U t z y f g l m i B 4 i n g B j 4 p g B m s 1 G i i 7 H w 2 5 O l i l D 4 1 9 i B r u g d t v p g B r g s T 5 l v B 1 r k i B 2 v - c w v m Y 2 7 e r 4 g i B 3 4 w f s 4 - c v k h M 6 l h D 9 g 8 i B 4 r t N z p o R l - 1 D 0 z 6 k B 5 0 9 k B u 8 h i B 9 w v Z y 1 5 V x t j B 4 6 j i B y r w a 2 m 1 C 6 y q W 2 4 i d 3 0 j g B l 8 y f y x - B g k 2 R r q p g B y 7 y d z j z X k 2 i C y z 6 k B i r h i B n m 2 l B s 1 l B i r p Y x z u f 3 r 2 l B x 4 u f - 4 7 S - j c y z D 5 v l g B r o y d 7 l i d _ p 1 d 1 2 t F 1 i i H i x 1 i B 2 1 j i B 5 y m i B j 4 Q q u 8 X j s 4 i B 3 4 w f i 7 x f i 9 T q u n X u 9 4 i B 0 v 4 C h 7 w R n _ h F l m 9 M l q y d w n j i B u u 1 B r i 1 Q j 1 6 I 5 y y H t l B 8 3 7 a 7 4 3 i B _ 6 8 e 2 _ w d w 0 N g x r d 3 g 4 G j 4 g I x v m i B _ 4 j i B m r k g B 6 i m H 4 y u G n 8 l g B x 0 i b - v 0 f 6 w 0 b q v F 3 8 q B o s 6 J 3 u 3 B j 1 t U p k z d n i w f y t t f z g 4 g B - g 7 L z 3 T m 4 t C g o k g B m r k g B h 1 w f y 0 i f 0 m C z h 4 i B - v w f 9 _ m C l n u R 1 g 4 d 7 7 o B m _ 1 W - x z d _ s 0 R 6 4 1 C q k k g B u j t f 2 y 1 d x 9 4 i B 9 E p 0 i k B 3 s 3 n B x 9 4 i B h v i K o l n G o i 7 c p v z W u i m B n s z a 0 i 5 Y u _ j i B s i z B 6 u w V 6 g u f t 2 m i B 5 v 0 L l 9 j G 9 7 m i B _ 9 j i B x 7 u W w m n B j 2 h g B m w j i B 3 i n g B 0 4 j M 0 h w E _ z N y 5 j Z v q m i B 7 n h g B p i w f w n j i B 4 _ z G x 9 6 H l x 5 X 3 _ W n 4 9 c 9 4 3 i B 6 k z f o 2 t f - u 5 J s n 0 H y l n B t 3 u W 3 n 7 H q w l J 4 1 k g B - 6 g R 3 j i B x z l g B z 3 N w 0 p d 3 l l g B 3 n g R r o y D z k 8 i B 1 2 7 F v h 6 I 6 2 l V - k k B w r l b _ 4 j i B o 2 t f o z 2 G 3 4 y K i x j g B y k w d Y i _ n f 1 k u U z 5 g R v z l g B z j q X 0 7 J q u o g B g m l b 3 h v f u k 1 d x 1 4 J p s k F s i 9 D u i 1 N 8 n l b u k 1 d l q y d 5 i i B h s g T r t y d q u o g B 0 q - c 5 v l g B g q J v x w D _ y k J 8 3 x f o 5 x f l q y d 6 u q b k k R y h 3 a 9 e v g k b u i j i B 8 0 _ P m 8 4 C s r l k B r 3 6 k B 1 4 6 k B h r b w x 9 V 4 5 j g B o x t f p n w f i w q B s t r U u j 0 H i v u J w i k g B w t w U i x w a 7 v H - y x T n - f l s k i B t 0 k i B x 4 l g B 7 i h g B 4 5 j g B 3 7 _ N 6 7 v D y k w d 0 g g d g s j g B r y B m n z I t v o G v l w f 4 7 t f n s z a - l o e 5 n o K y 9 1 G 6 6 u R 6 l n C 9 s 0 n B t 5 w U 0 z 6 k B o w q L t 7 z I n z 7 i B 1 k 0 n B 7 8 0 M 4 1 y D l u 6 Y 5 0 9 k B m m 5 i B o 2 s S 2 6 m B 7 v l g B z x T o n 4 V l - _ h B z 2 3 d i 7 x f h _ u f j 7 h H i v z G l x B i 2 x f m h 1 d t y y d _ - 6 i B p y 7 C 4 j h O 5 4 s E r k - N w o t f i u m e n i w f 1 g _ d 3 Q k 8 y f 9 3 3 g B w 1 3 J v l t H g 2 w d o l s h B g 7 - C _ l v P n 9 m g B r s w f s r v C 1 m j S p i n g B g o k g B m w j i B k - 1 c 7 m D 7 J g o k g B m r k g B x v m i B m r k g B t x 3 B 3 8 r S o 1 j i B p q 4 i B r g 7 Z i 3 P p n g V q u p B v q v h B z h 4 i B h - v H _ 5 n I x 6 8 B g 1 8 R 4 5 j g B - q w f x u u R y w l b g - 7 B m j j N 7 l i d j w w Q m q q B s - 0 d t o 9 X v h d 8 3 x f g O 6 q 7 e 9 5 k i B j l y d t 0 k i B z i 2 Y 4 u N r y o R o h h D s y x f 7 5 k i B z p o e 3 m z a r m l C 1 t i O 2 w k g B _ 4 j i B i w - S v y r C y w l b 7 l i d k _ 3 n B z k 8 i B 5 3 8 C 0 h r H z 2 3 C x z u f l x k i B i k z l B 4 p v E 2 i m P 3 l l g B 7 5 9 k B _ p _ m B 3 i G i v t g B 6 2 6 k B v o k i B 1 n s H 7 2 w O 0 z 6 k B 5 0 9 k B 8 q 4 N - i s E v n C v 4 9 k B l x k i B 9 g o e g 5 7 e 2 1 j i B x l v I m n 0 H 2 2 s h B _ p 1 d w r l b o 2 z C 3 _ 0 O 5 j 7 E 6 1 p Q k r 5 b y u 6 k B 7 2 u M - q v G 8 z i k B i k z l B s p z D 9 u 6 N i l m N l l k F m p w h B z k 8 i B - g m E 5 t k N z s t h B _ l m M 1 i 5 E q 8 6 k B 5 q l g B x z u f s 1 3 n B i v F 7 j i b z g 1 R 7 h 2 D 2 p n i B i m t i B k t B _ p _ m B 5 _ v l B x p l k B _ j M s w _ g B s o 1 f 6 r m g B i i t D h r x M s v 5 L m w j i B z l B u 4 w b _ n j i B _ t w I 0 t m H - s z d l w 3 i B _ n s D 6 6 z O m h z f m x t f o w j i B t 5 Y o x - W 7 q i d z p o e 2 v - c u _ u B o k v R p w l g B i 7 x f n u O - j s Y v z l g B - m 0 I 6 u l F i 7 x f x z l g B w r l b 7 y g i B j z 5 E - 5 l K w u 6 i B 9 x y F - q v K p k z d o - i i B 3 8 v f m o i G z y 6 I y 2 j g B g j t f p k z d h j 5 J j p 1 H v y 5 e h q p F y 3 6 J 5 z 3 i B y t t f - - W g 5 o X r 4 g i B 1 i s S 3 9 C u k 1 d s y s Z y _ D 7 v l g B 7 0 k i B m 0 u U q 8 6 k B 1 q r M z 1 0 E g F 5 8 - j B - o l g B k _ 3 n B k p w h B m m 5 i B l U y s k c p 9 _ V n 6 9 B l x k i B _ x h i B i 0 9 G o z 7 L 0 z 6 k B m y 3 n B l 7 7 g B - L 4 u n i B u 9 4 i B x 9 9 k B x z u f _ i T 2 u 6 O 0 l 6 C q t x f 9 s 2 i B x u i d 1 z w f q s r d h g Q g o k g B h w w f m w j i B q h 2 L z 5 5 E q m w D u s 3 P r v 4 i B _ _ t f t 2 v Z j 2 y d x 4 n Y 2 m r e g 4 4 C q x m M 0 6 _ E s m q K 9 _ n b p h v f 3 2 7 J 8 g q F w x - c i 8 - R 3 j i C n 8 u f z k 8 i B w m q C n _ y S _ x k n B p 5 v l B j 5 2 P i 5 m C r r 8 e g t 9 i B t 7 1 d p y u X 4 j 1 B 9 l v X 5 k D m g t Z i l 7 k B v o k i B r u y f 0 t i E k m l P q n w f 6 _ 1 f 8 i x B q 8 y T z i p i B 6 y i O u s 7 C k h 5 i B u 3 n i B 1 6 2 F 7 u r K m m 5 i B _ - q E v _ t I t z y f t 7 1 d - 1 r L l y q F 2 4 - k B - c 9 p m b p 8 6 i B s 7 4 d 5 _ i i B j 3 y f z 8 O j q _ Y 7 r w B i q 6 R z i 8 e z 6 y Q r 8 4 C o 3 l i B y 7 y d m z i d g q G i w g f t 5 2 L k _ g F _ 4 j i B x v m i B u 9 j g B 5 p N t r m Z 9 4 r F 2 3 q M 1 z w f z p o e q w 7 e i j r T m 4 o C 3 t 8 B z 5 _ T l s k i B & l t ; / r i n g & g t ; & l t ; / r p o l y g o n s & g t ; & l t ; / r l i s t & g t ; & l t ; b b o x & g t ; M U L T I P O I N T   ( ( - 5 1 . 0 3 7 6 3 0 9 9 9 9 9 9 9   - 2 2 . 8 9 8 8 8 6 ) ,   ( - 3 9 . 8 5 9 1 5 1   - 1 4 . 2 3 8 4 4 8 ) ) & l t ; / b b o x & g t ; & l t ; / r e n t r y v a l u e & g t ; & l t ; / r e n t r y & g t ; & l t ; r e n t r y & g t ; & l t ; r e n t r y k e y & g t ; & l t ; l a t & g t ; - 2 1 . 0 1 6 6 3 0 1 7 2 7 2 9 4 9 2 & l t ; / l a t & g t ; & l t ; l o n & g t ; - 4 7 . 3 9 2 5 2 0 9 0 4 5 4 1 0 1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8 4 8 4 8 1 2 2 8 0 2 9 9 6 4 & l t ; / i d & g t ; & l t ; r i n g & g t ; h 4 o u t 5 p 8 1 C s h 1 F t o 5 C 8 w i F m 2 i F h 7 9 C y 8 1 J q g n E u r _ D 2 z l W v v 9 F k 3 g E s m z E q r k D 7 u g o B h 7 9 0 C n q v C 9 j 2 S l i s T 3 8 0 M _ s 9 g B o v l T h - k G x w v y B - - t E q o v K u 7 8 B u 3 8 P s n _ r B x v 0 R p w 9 F 9 1 x D l x o R 2 9 w D r r n I r 0 p E 7 i 2 a 1 u 5 N g i w N r - h _ C p w p S p z 4 F l g n P 6 i _ Q g r 2 P p j i F 9 z y E q i m M i - i j B 7 r O 1 r h E r y x M h m v w D z 4 s F 1 o 2 E 9 8 9 D 7 4 t E 9 h 2 D 1 p 3 C 0 k u F x u u N 2 _ y K - 6 s F h 4 p E z m 9 f y 7 i S 1 l z B s 4 y D r 2 7 c v o m D 9 x 3 C 5 p s n C - 7 h F 0 t v E - y x B k t h T 8 2 i E g 3 g D l u n o C m n o c - 6 4 C - h 5 E 7 m 5 p B k w 3 E g h 6 B 7 _ o D 2 x o E - i 5 E 2 r l B m v i T p s 4 B w 5 w D _ g x E j k 2 F r w k C x j 3 0 B y h _ E _ l v K j 1 r E 4 v _ L o 4 p e 0 9 p T p 0 9 U p 7 r E 3 o n E t y 1 D 7 t 2 L 4 - j D j v 8 R 5 t o i C t k 6 V u m q P z v s C 2 1 w X 2 w u V v x y C 1 - u B u 8 h Y z v n Z - u r H 8 9 2 N 0 7 5 R w x l D 3 x u L h u 0 q E g r x v B t 7 0 Y 0 j 6 D 0 s 5 M o w n d - k 7 y E i m 4 D j 9 k b u 3 t t B 6 t t F 7 2 p K n y 8 C o _ 0 B k m 9 G 6 o 1 Z 9 g 7 F t k l E 0 s p F 6 q n k B x - 1 H x r j C 5 1 k D x h 5 Q 7 1 z C 2 l 9 2 B z 5 4 U z y r h B 9 4 2 I _ l t M 0 v j B o 4 s J p n i a 0 l p I 4 x k V _ 0 t G g t 8 D t 4 x k C w 0 4 B - x 6 C 3 2 4 M 1 6 k B x p x J z y 4 E s m u d 4 z h 4 F i s 5 F - j h U 6 k o u D s x p i F h 6 0 t B 3 y k 4 E t o j t D w m p s D 1 w _ p h B g u h 4 h B 9 3 7 B h 7 6 I 9 5 i C r r i K 8 m n M z r r C g p w b 0 0 8 L r 9 1 H l z o E j h - D t l l G t h u G v 3 3 B g t u B g y 7 B q z j D 3 v r D y u 8 B _ l y H 9 o m D h l s B l v 8 F 7 y j J v n w E q 2 u D 5 t z l B 5 m 5 W i 7 y C 6 y h C i j l C m z 9 H 6 q 8 Q w g 8 M - 2 4 G 1 6 x B m 2 q B q p m B 9 w h B k 0 s F k l 7 B n v u C 8 - u C 0 7 q P t m i C q k l D l 7 t H p q x E _ 9 s B _ 1 1 C 4 m 7 B n r r C y 6 g C k 2 2 W v j 6 B 7 _ 0 B k q 2 P s v u D 6 o x C z g 5 B z x 9 G 5 i 6 B i h z B n w m C g k w D v 6 s D g n o L x 6 - N w l o E y z x B k w 4 R 1 0 s H g u h F 3 s 2 C g 5 1 C o 5 r C q p i I 9 5 8 D v r 6 G 8 l 2 D 2 - 1 I w j 3 B p 7 i H s j v Z 2 7 q B s l r B 4 _ w E z h m B q w u D 6 7 j B 5 u - B u u 4 J t y h D 5 p i I o l i D h 0 y I 6 3 F _ 8 6 I 0 w m O j p 1 B n k z D m 2 8 D x x 8 R m 8 D 4 z s H v s k U 4 y g N g x 4 E h s N r _ t N 3 w j B t o q f 4 j u I p t o G n u 3 E - _ s I z r v C 2 8 j D u 1 K 6 q w I 5 n x B i 8 1 B 6 g m E 3 9 0 C 1 9 u C r j x B s 1 L 4 3 h H j i l H k i m B 7 j S u u m F p 2 i C w - v P 0 2 1 B z q s C v u P 7 0 x D h r 6 B h o 4 B n l 9 B j p 9 B v u l t B w p _ G w 9 0 B r x y B 1 7 7 B 9 9 g C s 5 h C u g g B x j u B 9 1 3 B 4 4 z 5 K z m - T 9 m r F m x r 0 C h 9 h k C p v m t C x o 9 u D z l 1 F v o l P g u 5 m C 6 4 - 2 m B p 0 n 6 R - u w F 6 3 j k J x h r x I 5 l u 8 g B z u i _ B r v q R 3 k 8 u B 5 s 0 7 H 7 g s j C h g 2 j B o w m - C s h 1 j H r p n _ C 9 m r m F r w z 7 B t s q x N i v r B 0 z w I 0 - 7 L x h 1 C u h 4 E 2 _ q K 5 w o P - r u E q o t N x 0 g P 6 i Q g 2 w J x n k B q u n F 3 u - K u 4 _ O 9 1 v C k j w D x h e x r V j 1 v C r - N z 8 0 E 9 x i E 4 r W n 4 u B 7 i t B n 9 q B q s x B 0 t p B n z k H v v o C j i j B x 4 u D v 4 q H s 7 1 E k 9 k B p t Z n 1 3 F z v y D 9 r i F x u _ D t 7 x Y u w t X r t 6 I t n o d - _ - U 6 5 i Q s 2 i B k r y D y 8 2 E h 7 y J h 5 i H 6 3 2 F s 5 t C 1 2 H 6 z 3 D h 4 m B 0 9 y Q t i r B w o 0 H l w _ R q q 0 R x t o G - 4 0 D 1 m I 8 - U l 3 i C x 2 v S k _ 4 U w l v Q 2 8 l B 4 9 s G v q l C q w p B o n 0 G k o n E m w x G 7 3 2 C p 9 2 V q r w E p k l H 2 q 0 Y 4 x 7 F 8 n z L 6 x v C z 1 2 V 7 j 1 Q 6 3 3 J k 0 w c k 5 s C 3 n - B 6 6 z V s 8 k u B v - o n C z p 5 h B i z k g E x j 1 R 0 w t D l j 0 B - 8 g e t j 5 w D x _ 1 S 5 m s o B m x 3 I p v j C w 1 n F - 1 8 3 C y x 4 L o 8 j O - u 4 o C y i z F h _ k D u m p e y l z M u - m S u m 9 Q 6 1 p x B s 2 _ R k 6 0 B x l W n w 3 q C w 5 k G h o 2 B 3 s 4 P 2 r k _ B w z w J 7 m l X v 9 _ I x 8 h K 3 4 t C n g o I 9 6 x D _ p x B l i y B r 3 i H u - p D z n p B g o 7 j B p 2 6 B t 9 q C 2 9 i D s n _ C 1 5 g C 1 h i F 6 u v O & l t ; / r i n g & g t ; & l t ; / r p o l y g o n s & g t ; & l t ; / r l i s t & g t ; & l t ; b b o x & g t ; M U L T I P O I N T   ( ( - 4 7 . 6 2 9 2 3   - 2 1 . 2 1 4 2 7 9 9 9 9 9 9 9 9 ) ,   ( - 4 7 . 1 8 1 9 6   - 2 0 . 8 0 8 5 7 ) ) & l t ; / b b o x & g t ; & l t ; / r e n t r y v a l u e & g t ; & l t ; / r e n t r y & g t ; & l t ; r e n t r y & g t ; & l t ; r e n t r y k e y & g t ; & l t ; l a t & g t ; - 2 1 . 1 4 3 3 2 0 0 8 3 6 1 8 1 6 4 & l t ; / l a t & g t ; & l t ; l o n & g t ; - 4 8 . 5 1 5 2 2 0 6 4 2 0 8 9 8 4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4 5 8 4 9 3 2 9 8 6 0 6 0 9 2 & l t ; / i d & g t ; & l t ; r i n g & g t ; t - _ j i k m s 4 C n k u m D r 4 x 1 D 6 m m 2 C x - o p D u q k D i o g I 4 p p K 7 8 n W l 0 7 M - 7 - O 1 - i X 3 5 s O p m l D w r - B x 1 w J s h p D 8 - u H - 9 p I m - 5 L 7 u g K l m l Y 2 m l f x l 2 b n m o 3 C 3 j 3 P m x v K l 4 x B p t k C 5 y x Z x 7 p M u 4 7 U r _ 2 O k q o 9 C v w i Z 1 8 m I 3 p r C t n 6 O 8 k s 2 B y 5 - W 4 r 4 E u l s C w k s W 5 s 6 Z 1 o _ r B 6 j q 6 B j 2 z J 9 6 j C h t t C 8 7 o L 4 p r I s t u I h - 7 C x m _ d 4 s 0 G n 2 k Y r x - c j q 6 C m g i e 2 p 6 J 2 x 2 I 8 g 5 s C 7 6 l l B 6 9 r R 4 m 1 Y _ p g m B 1 q o a y r 9 B p 5 t u F o j - I n 7 4 Q 8 t u N _ 5 3 J r n m K w 5 9 U h g 4 i B v q r G s p _ I v k v r B 5 _ r N 7 3 1 x B - m 1 z B z m p J p 8 x B s k 2 R s h 4 c 1 2 m M p l t h T 8 8 y 4 E r o n H l 1 s d h 0 t p B w o 7 r C 4 0 E & l t ; / r i n g & g t ; & l t ; / r p o l y g o n s & g t ; & l t ; / r l i s t & g t ; & l t ; b b o x & g t ; M U L T I P O I N T   ( ( - 4 8 . 5 9 7 0 9   - 2 1 . 1 8 9 9 1 ) ,   ( - 4 8 . 4 7 6 4 1 9 9 9 9 9 9 9 9   - 2 1 . 0 7 4 6 8 ) ) & l t ; / b b o x & g t ; & l t ; / r e n t r y v a l u e & g t ; & l t ; / r e n t r y & g t ; & l t ; r e n t r y & g t ; & l t ; r e n t r y k e y & g t ; & l t ; l a t & g t ; - 2 1 . 8 5 8 7 3 0 3 1 6 1 6 2 1 0 9 & l t ; / l a t & g t ; & l t ; l o n & g t ; - 5 1 . 8 4 4 2 4 9 7 2 5 3 4 1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0 8 0 8 7 7 1 6 6 4 1 5 0 5 4 0 & l t ; / i d & g t ; & l t ; r i n g & g t ; 9 r h 8 t 0 z s j D 9 - q b o 8 p C 6 u m B y l k B 3 u 9 B l w l D t 3 x B v q 8 C m q _ B g k l H z x o D 8 u s B y x 5 F p u j F k 5 7 F 5 i h K 0 r z B z - 6 P 9 - f t z P n m r T r 0 j M _ z 7 B r g R m 9 6 I p 6 1 L y 5 u C k 6 5 X 2 h h C y q t C n g C p 4 R w y i E v t l L 2 o z J 3 v 6 J q k r G - g 7 B 5 6 6 B w 1 r C 3 v 2 i B q 4 0 B u m h C 0 h n F s h x D v j c h _ j D 4 0 b g n l F k j v E 0 x O l o - B 6 z g D w w t F z o 4 R 9 3 3 J i y q z C 1 j - I 6 v l C y - y C 5 v 8 C x z n E m r k U _ w i D q t o M 8 p 9 C l y _ Y j h 0 J 5 7 4 M o h k C 8 1 _ C z 0 x G 6 9 8 S u x 8 Y m 0 3 G i n j d t k o R p s - I o o u O i - v C q u 7 H _ j w F _ t j b k t o C t n 4 U 8 6 n h D 9 m 4 M y v g E 5 v i q G t 0 l u B t 9 9 D p v 8 b 5 _ 8 H g y 1 H x - m R j 1 n G 4 y t 8 C 3 q o J l q 8 d q u l f t _ n 8 B 6 v 8 D _ 3 w Q _ _ o N l w 6 B 7 4 V 1 _ 8 E - y 1 B r 3 x M 1 h N u g o C g k m D z 6 - C - n 9 D 2 5 j G q - 0 G w 6 0 D g z o C m - p C 0 1 n d t _ _ m B s 3 w B 7 4 z C y _ 8 B 0 6 9 Q 8 i 1 X u m k D q o - s B 9 l j P u 0 0 k C j z g j B 6 r 3 Y u g 2 K 4 u 2 C q p 3 B 9 o _ V x 4 6 B v m h S m 4 k a q i - C k y l C r p 2 X k m v I q y 0 C r q u D w q n D 8 q z B 9 s v C y o z S t x h E - m 5 B v 9 t x C 3 u r Y v 6 v j C z _ _ 3 B k 8 p R u j w G h n l D 8 r _ L s o w G 4 s g F o - j v B n 7 l v B 1 1 j T k 8 8 C 2 m y B 5 2 n E k l j B 5 j 8 B 3 9 7 B 2 u _ C 9 r k C 4 4 t O 6 o 9 P z k 7 P 2 z r D 1 s w O 2 l p P 8 9 9 I q - 0 G s 1 w B - x v E 1 r x B 3 n e o q 4 E 2 x s C 0 _ 9 H 1 - q L 9 z p L 2 - e - q - M t 3 9 D 2 n 2 K m 0 r M 7 8 r L x g 7 P k 9 v F 4 s g F j u t C k 7 2 F i p _ G i y v C n 8 x L r m g K k 0 g G v 9 - B r q c 3 5 j G 4 9 R 5 3 U 8 _ 0 B 9 m 6 E 6 x q C 7 r g F i w T o 1 s C o r 4 B 1 w r D 9 0 y K l 6 M 9 0 - D g q 4 D j n y B 6 i z B o h n B j r 1 C _ q 4 D 3 8 z S z l z G - k k I 9 r c 5 k g E v n g B 9 t h B q 3 p D - 4 O i n j R q 2 5 D 5 _ 6 G k t T 0 p k C 8 0 S _ m r V - 7 8 B h w i C 0 9 j E 4 r _ C k s M 5 i j G i j j P o k k B w j 1 F g r a t h F 2 i w O r _ 0 B j x z E j v 3 B h l _ B h k l H 1 h z E p g p B _ x m F m p n B 0 r o J r 2 0 D u t 5 C l p 0 H t 8 i E u s t h B j u - C u z 6 H - 8 2 C 1 n i H _ 8 x D - q 3 B i l 2 C v 0 j E 6 n u B 1 t 1 H 3 w g I w 5 v O o 5 g N y 1 z D u 9 f q 0 J k q 1 G 8 g i B 3 u 8 K z q - C 4 h y L n 2 v b 1 p u D _ q U h z n D o n y H - 4 J l j r G v g n I 8 r l E w n p D v k r H o z N q w m D o j a 8 i u D 1 9 3 F u 4 t C o i G t _ g L i 1 r H y 9 v F q 9 5 I 2 w 6 J 1 t 1 E z m e u s 4 B l 5 9 C s g l C j y j B z l y B w 6 6 C q 9 k B 6 t v B _ _ r B u k x C m z 2 h B z 4 5 M 6 r z F i i h F 1 o p L x w 8 G r 2 1 B m i Y g q k L 5 z 5 C 8 3 j N m _ 7 B 2 _ 7 h B 0 r - L p 2 g E 3 r 7 3 B h j k J w _ _ j B r 6 - G s 5 w C 5 j x E 1 i 1 C s 9 v 8 B z 7 P n 2 6 G 6 6 3 D k 4 r E t 8 o B 7 r 8 F m o _ C 0 g 2 E 8 4 - O u h 7 r B z y l P h x s g B z r i E 2 s 5 I r 6 m 7 C x k 0 N t t l T 3 j _ g B m _ n F 6 x 9 N i 0 h D x v 7 j B - w h T t q r D 9 o S i 4 r L _ o X 2 1 o X k p i I r g d x m 2 M q 2 t I 1 q 8 F l y o E w 1 x j B y s 1 C x o _ N _ n 3 O l s 5 C 8 x w G 8 z y I 7 y 1 E r 0 7 F k s v L m l m U - r t O n 6 3 G 2 l 0 p D o 8 u F j 1 i F o q p S g s r V v 2 z W i w x H t k 6 M h p x Q y u 4 R z x l N 8 t - E 5 5 j b 3 4 3 L 1 p 3 G n 8 7 l F z 1 l K s - _ o B x y 6 I u u 4 R g y z Q x h U u m U t 1 1 _ D i q t u C j z m B x u 1 Q h - 0 F h u i 5 b w _ p 3 P y g r J i _ 9 w B m v 1 N p m m X l 8 x C s t _ U k i s E u y 7 G y u r L 9 - x C 2 3 8 Z h g 3 M t 4 k a o k m h C g 8 n I w 6 1 L 0 5 6 C 6 - v s C p 8 j C p u l M z k h B 4 u 7 D n l g J t r _ B - w 9 C x n 3 B k q t C y j _ C - m o B 1 g s B 9 3 q B y z 7 C 3 p g C v u Q 2 6 p N 3 h i F 4 l 8 E i g j E 8 n h C o p j H j h k C 5 s x O z 6 4 B v t 0 C r 1 3 J m w x L - k 4 D 9 7 t B u 3 t B n h q E s p u G w x E s i Q 3 s X 3 y 2 L w j _ B 7 q y D - q 8 B 5 _ 2 I v w k C n l _ C i w _ O t u 2 E 0 t p D 4 k O 2 6 i B 8 y m G 4 8 x D r m R h 6 S m p S 6 y g B i - K 6 y O 5 7 O 1 y g G 9 5 j B - i V v 1 s C g s g C g 4 l C n 9 j C n t y D - q 4 D n _ r B y m g H x o y K s 6 3 E 9 3 5 B o x - F 8 i 6 C l r o B x _ R _ l S w z w H _ _ k H g i 5 B _ k f t - 8 C q y H m z a 1 3 R 4 0 j B h u i H 9 5 S 2 _ i F i 0 y I 6 y f 0 i O h n 0 C z i 1 R s _ - V y o t L n 1 e 8 0 m G o 5 2 C p i k C n i y J v m 7 C n 3 X k v e m y w L k w j O v o 0 Q p o 7 B w 8 _ D & l t ; / r i n g & g t ; & l t ; / r p o l y g o n s & g t ; & l t ; / r l i s t & g t ; & l t ; b b o x & g t ; M U L T I P O I N T   ( ( - 5 2 . 0 2 9 0 6   - 2 2 . 0 0 5 7 4 9 9 9 9 9 9 9 9 ) ,   ( - 5 1 . 6 9 2 2 3 9 9 9 9 9 9 9 9   - 2 1 . 5 7 6 8 9 ) ) & l t ; / b b o x & g t ; & l t ; / r e n t r y v a l u e & g t ; & l t ; / r e n t r y & g t ; & l t ; r e n t r y & g t ; & l t ; r e n t r y k e y & g t ; & l t ; l a t & g t ; - 2 0 . 2 1 8 3 6 0 9 0 0 8 7 8 9 0 6 & l t ; / l a t & g t ; & l t ; l o n & g t ; - 5 0 . 6 4 7 8 1 9 5 1 9 0 4 2 9 6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0 5 2 1 8 0 2 0 6 5 3 1 3 8 0 4 & l t ; / i d & g t ; & l t ; r i n g & g t ; 4 w _ 7 x g k 3 7 C q y - J h p g R h s q B j y g S 6 5 2 V 9 1 8 C k 8 l D o y 6 D 3 n l D v u 2 E u 6 0 X t 9 m Q m z 7 C j 9 7 B k p _ N 4 - t F 4 o - N o o q P - 0 w B z k _ N g - o N p 4 r y C r k r 2 B 1 t k K y w y G l t - D 6 m 2 K y 3 - G v u q I 9 k z Q x h m x B v z j E g y - B 7 w 9 R h m 8 G u 9 1 f 9 i 6 D 9 r m C i m z C 1 7 z j B g _ w B t 5 v j C v t z Z _ 1 q l B 6 q 4 3 G y h 0 6 B 6 s v f t h 9 9 B m h x i B q p 7 Y l u x o B _ u 4 Q 9 8 5 u B k _ 9 9 E h w w R s i 8 4 E 1 v 5 G x j o i B v 1 t 6 I 5 n x k B 3 2 _ H l m x N o 0 v B h 6 6 a x 2 1 0 B x y z H n - x D x 5 _ H 7 g 9 D 4 w k C u - h E x p S h x x L 5 9 o B j y n B z 3 9 I 3 x 4 C z z l F u 0 s U y 7 x F 0 5 j D h 2 7 r C l q _ p B 0 v y M o g - K s j s C h z v D z g s E v g u S r n 5 H o 7 o c 8 y 1 5 B - 8 h C u 3 3 C x p o D l n 3 Y 6 3 3 D s z n C j 6 u B m 3 - C 3 o 1 F s t n W i t q Q 4 u h K u h 3 K n t - G t y 7 C r q 3 F 1 8 o B i l m o B 6 4 q C 7 y 7 N q _ g K 1 w o n C 6 t 0 K y t 1 B x 4 g J o _ 0 Y 6 5 t Z 2 _ q N l i r f 4 - 2 H v 9 p y B n s 9 a 2 3 8 T x s s P x 5 7 S m x n 7 B 0 v - p C 4 q 3 P 2 k 9 l E h k l a r z t O - 8 g I 8 y 0 U 7 s z a 9 t _ 1 D 1 k i h B o k 0 i E y n 9 B x 7 W 8 z i U t k y c i s u M w n w O z 1 1 z D 0 l h D - - 8 C u y w k B 8 j p - C z m w M 0 t 4 R r 1 9 H v - k N j 6 t R 0 y k L r - p B 2 k m 4 B 7 j y 4 C m 7 k L n 3 o B s x 9 D _ 5 p E u 1 2 G h w u B 2 t 8 C n m r s C h 9 8 B _ t l E 9 y p L r u i C _ n 1 B 6 v 5 B j h S p g 4 G 2 r _ S k p g F n 7 u L x w y f p p u N t z _ J h m 4 K m 7 x r B - 9 j E j w v F o i 3 u B k 7 j O u 5 o S o y 2 s C l k 2 0 C s _ i F & l t ; / r i n g & g t ; & l t ; / r p o l y g o n s & g t ; & l t ; / r l i s t & g t ; & l t ; b b o x & g t ; M U L T I P O I N T   ( ( - 5 0 . 7 3 5 1 4 9 9 9 9 9 9 9 9   - 2 0 . 3 3 3 3 ) ,   ( - 5 0 . 5 9 1 5 9 9 9 9 9 9 9 9 9   - 2 0 . 0 6 1 4 ) ) & l t ; / b b o x & g t ; & l t ; / r e n t r y v a l u e & g t ; & l t ; / r e n t r y & g t ; & l t ; r e n t r y & g t ; & l t ; r e n t r y k e y & g t ; & l t ; l a t & g t ; - 2 0 . 1 8 1 0 3 0 2 7 3 4 3 7 5 & l t ; / l a t & g t ; & l t ; l o n & g t ; - 5 0 . 7 2 8 0 6 1 6 7 6 0 2 5 3 9 1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0 5 2 0 1 5 2 8 1 4 6 4 9 3 5 6 & l t ; / i d & g t ; & l t ; r i n g & g t ; m l 4 q n h o 3 7 C q p 3 B k 2 o B g 1 0 D q n G y l 4 C 6 3 0 D 4 m t D m 4 8 B r v _ C m s m D z 8 k C 7 2 m D z - Z x t G 9 m v C z _ 4 C p y t C m 9 W 4 x n B 5 i u C 3 s O v u I v 0 2 B v x F k j H 7 h j C 2 q b 8 m K p - z C 1 1 e r j s C 8 z I 4 g M _ 0 x C 3 3 C m l S q o N h 7 H _ t a u j 1 G _ v D - p M m l J 7 k L j i G k K u v D p 9 7 B v n B l - T p 6 l B x h B 6 q L u 1 0 B n 3 P k r g B i 1 H u p K 6 u R h g K 6 k I 6 6 F i p G r m U 8 6 B _ 0 I - q M 3 j L p 7 l F g n E _ v a u o K j 0 N x 0 N o 1 H n h N j j B j 1 9 B r 8 c 1 s I v 1 r B 1 x K v t G j - F t 1 L 2 3 8 B - q H q n K l _ M 2 J _ r F 6 G 7 t w B j s 3 C t 9 I u y u C 1 2 B - 8 j B y 6 K h t J v n F u - K x y J h w M 3 w Q i 9 T 3 i K 2 p G n - o C q l h B y r 7 C i 4 F v n F o n H 8 x L 2 j w B j o L j G u h F t 7 G _ Z 5 j j C t i n B u - P v _ M 1 4 2 B - w K h 1 x B 0 h r B 3 3 C 1 h R 4 o w F n 8 I i 0 I j w h D 8 k 4 C 3 q p B t 8 I k K g - N 7 0 u H h g N k m J 4 s y B 1 k a _ r P h k F z 6 G g l G v 8 m B o z G v u K q x E r n F m o E 7 8 1 D j 0 S o 1 z B i 7 F y 1 _ C 6 0 p C 7 7 z C q J u l G 4 1 m B 0 m H 7 w F 6 h I r 6 V 5 _ m B 4 r a 0 x I z 0 L 8 o G s 1 H v 9 j B 1 u J v u J l v J w l K h 3 t B h y L _ 1 K 3 s h C 9 0 z C w 1 g C 9 s K o h J k 5 N 8 2 K 9 o I w k i E _ 1 j C r t C n u B 5 o X y o E u i H 5 y e 7 - K 5 - 8 D w y G i v 4 B u w 4 B p 5 I v z d 4 t n B 3 n q C 2 v I x u 2 B l _ n B i h h B 3 7 J w p L i x I o p b s z G - t K u k K 8 j P o 9 h D 2 q 5 C v 7 F 4 u H l g p B _ j c r u j B q w 5 L 4 v x B o 4 q C 8 m 8 B 2 5 - C s 1 1 C v 7 j C 7 s t B s u G 3 n 2 B 4 F p m 6 B h 4 Y 8 o B z k I h l w C q y N 4 9 M 5 p o D 8 s y D u _ r B - 2 t D h 8 i C - _ - B q - 1 C o 8 k D i 6 h D p 0 o C o 2 j D t r r C n - 5 B n 8 6 D h s C z n H j q G y j E 9 4 G i u p C q h k E j k y C p h 6 E t w y B j o 9 G z v r C v u l C 5 _ 8 B i k y C p j m E 2 w - C 4 y K 2 8 c n r 9 C w m C 1 8 s E p 3 x C l _ m C p r _ B j 5 - B w x h D _ t q D h 5 F l n z C 9 9 l D h l J m g u B x k 4 C 1 n h B 5 y Z i k 4 B r i n F j x 5 C h x 8 B y 2 y B l J m x h C y m p B 1 j j I v x i C y 5 h C - 3 - B 2 y h F _ 5 6 B l t 7 B z s 7 B 6 l 8 B z _ 8 B 6 w 2 F 2 7 6 C r 1 k E 3 l H 1 2 u B - g n C 5 z 7 C j r y B n 0 O 5 w r C u j y D w 5 3 D x 6 m E l 3 j C g 7 o C 1 x m C 2 h g C 2 _ 7 B t Q 5 g 6 C r n 4 C l 4 4 B l 5 s E u 3 1 D g 4 h C l z C o v 8 C x 4 - B w 5 3 D 9 i x B i 2 1 C 4 j j C 0 q 3 C s 8 I y 1 3 J h x i C 8 - _ D k 5 r D u 6 J m 8 u B 8 R s - x C v r w E & l t ; / r i n g & g t ; & l t ; / r p o l y g o n s & g t ; & l t ; / r l i s t & g t ; & l t ; b b o x & g t ; M U L T I P O I N T   ( ( - 5 0 . 7 8 2 1 3   - 2 0 . 2 3 8 0 5 ) ,   ( - 5 0 . 6 8 0 8 2 9 9 9 9 9 9 9 9   - 2 0 . 1 2 9 5 1 9 9 9 9 9 9 9 9 ) ) & l t ; / b b o x & g t ; & l t ; / r e n t r y v a l u e & g t ; & l t ; / r e n t r y & g t ; & l t ; r e n t r y & g t ; & l t ; r e n t r y k e y & g t ; & l t ; l a t & g t ; - 2 0 . 6 7 1 8 1 9 6 8 6 8 8 9 6 4 8 & l t ; / l a t & g t ; & l t ; l o n & g t ; - 4 9 . 3 9 4 2 7 9 4 7 9 9 8 0 4 6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1 2 0 8 6 4 6 1 0 8 4 4 6 8 4 & l t ; / i d & g t ; & l t ; r i n g & g t ; v t - k r p 4 v 5 C o _ o b r m 8 C g - p n B - _ t M y 6 4 2 F p w 1 D 4 x u F n 3 8 O m 4 t F m 7 - l C 3 4 x z C s 2 p M g p g a z t h 0 B h 3 s a p j s C n h 9 F u 8 j r B m 9 s D p 8 - C 6 z l B 8 t t H s i 2 B 7 0 h E 2 w z e r r m V k z i D 4 k 4 H 6 4 q H p j 1 B 0 h 8 E g t w P n h v D u m o N t 6 _ D t w y F w m q E n t m E - o t M r o s C j w k G t 9 e g h w H h p 3 C 4 9 2 n B y t x I v h h L n x 7 c u n n 2 B 1 6 2 H j 3 i R 1 7 1 E l q j D h _ p K v 1 l C 2 7 0 E q w s C 3 v t K 0 w l D 6 w o P r 1 m H z m o D 5 w s O z _ i C 3 4 i D 2 8 o B 2 i 9 I - w 4 N y _ h K x o x B x g q D r 1 2 J 5 4 r C o 4 q H g y m C 8 g i F h 8 5 J n - r D z 2 4 B z m o H v h y C g 9 o B 3 6 u C 3 k 5 B o i i C 5 n y B u w i L l j s B 8 y g C t 1 y C m 2 5 B i w w D n u x N i 6 l L u j p D j x i K u h 1 q C 6 0 s C 0 4 s D m x 1 J 0 i p D x 8 3 B 7 s g C 6 q z B y 8 1 M 1 0 n H i g 2 C 5 y 4 L z 2 z I m v r M 3 w u B r 4 1 G o i z N 3 u m B p z t N 9 3 p V - _ u C _ r y C y - 6 s B s x 8 C o t 6 C q 3 3 D r _ 5 B 7 o g J w z o H _ _ 1 F j h 1 C m g 6 S j q n D g 2 q R 7 g q H 5 y 4 J i x j K u n 5 g B n _ _ J y x u P k j 6 c 2 g z B h m - T l k x B h h v X _ 2 6 m B 8 0 l c o 5 _ B g 4 6 E 0 - t Z l m 7 L 9 x 6 D l q g E k 3 1 C _ z x J u 8 1 C z 2 i 5 D s u v F 3 v 4 B 2 w 4 j B i 5 1 D g g 8 O 8 w r U 7 g _ B 3 2 x C n _ t G x 7 m J y y 4 p B z g 2 o B q p v P s 1 6 E j 8 t j B _ z l k C u h 4 M 0 6 9 j C - _ 5 z C g w 2 w D j 0 8 c 8 w 8 m C i j w U l 4 8 l B m v n F & l t ; / r i n g & g t ; & l t ; / r p o l y g o n s & g t ; & l t ; / r l i s t & g t ; & l t ; b b o x & g t ; M U L T I P O I N T   ( ( - 4 9 . 4 6 5 7 8   - 2 0 . 7 2 3 1 7 ) ,   ( - 4 9 . 3 4 6 0 7   - 2 0 . 5 4 3 2 5 ) ) & l t ; / b b o x & g t ; & l t ; / r e n t r y v a l u e & g t ; & l t ; / r e n t r y & g t ; & l t ; r e n t r y & g t ; & l t ; r e n t r y k e y & g t ; & l t ; l a t & g t ; - 2 2 . 5 7 1 4 8 9 3 3 4 1 0 6 4 4 5 & l t ; / l a t & g t ; & l t ; l o n & g t ; - 4 7 . 4 0 9 4 0 0 9 3 9 9 4 1 4 0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9 8 6 7 1 6 6 2 5 8 2 9 8 9 2 & l t ; / i d & g t ; & l t ; r i n g & g t ; u 9 k u v 9 8 i 5 C w o f k p e k z Z 7 k Z z D z F 6 G 9 u B q l f v 2 B v D k B h i L p g R 2 0 Q n 7 b 9 k O 0 v O q p U k - E l E 2 H i D - L q K t D - X r T h I v y V 8 f r w F - _ T p 5 t B l - D l - D l j F z 2 E 4 y G o w E 7 4 I 5 o H 8 x l D 8 h 8 D w 8 L u o C m g C q x C q g C - s C - 0 B m i y B 6 g I - s C r k C u q B n k C n - C i g C z 0 B o 6 C 8 v E i w H n r W 2 - f 4 w T t n k G p u N z 0 k B 8 r Z h n B h k C r q C - Q k x C i T q M q V u w I o V g - V i h S z f 1 T - N 6 w H x E z C u D v f i G 1 K j D z B q C n D 6 C 5 F 1 F w E l I k q B h S 3 K u M z g L p 5 P t s B r v D r F 8 C l C g F i D q y E 9 T 3 I 0 5 G s o 8 D 3 h B o y B 0 Q s 7 C y m l C x S j c h X 4 e k v D q Q r O j t B q l P i E q o B x q E o - V j r 6 C w q B r n B 0 4 B 0 q B 2 k D 0 i f i 5 E m 2 D 4 0 r B g k k B h 1 k B m p G u u H 9 g F m 4 a j o K t V j 0 D 8 j c x u l B m i G u u H 9 l I Y k 0 K t 0 F h n B o - G r n F i o R 0 w Q j j H 4 0 P o t G z 3 F 9 q F h S 4 s E l O y I g L h 4 J o P w D 2 4 C l 0 E 7 M 7 m D t x T s P x _ V 1 7 D p p S v H n s C 8 q Q w 2 F y t J h i I y w I n z O 3 K z N l S 2 F 0 3 C 6 o B 3 l E j h C t 6 B t y E h u b h H x B p 0 B _ n C - p G s z F r H 5 q G n a q q D y 8 I v B t h C 4 m u B q 9 i C 3 t w D 2 2 D p k G 0 W p m z B _ t P q k B w y D 3 5 D y W w _ C t p K k h j D x 4 D i h G 5 g v K 2 S v G n E 4 L 8 C 5 I 7 I l M m t E y B p o E n w B 1 V z g H h q z B 8 r G j n 3 B 1 t D p g F 8 v l F t p F - 0 v G n C 9 - B 1 u I l d G G i C 5 G x b i Z 2 J 7 I h G o K s J 3 O 7 O 2 J t L k B 0 E r P - H n L 5 V h G 5 C l E r C 9 f l E l E r C m D o F u P t e 8 F r C 5 C m O w D N 1 C 4 u C q q E N 7 h S 5 i M j r T q 3 U 8 z m B 1 7 E w 1 E i - K g - K z P h u G t T q R y C n 4 B g a w C _ 0 E 4 Q 6 1 7 B 4 R 0 R i 0 G x u E o H 6 E q H h G 5 I 3 p B t I 0 m B 9 B i m D l s E i l B 5 1 B j 3 C h 3 C n 1 D z 1 B x 1 B l k F - v C y 0 C 8 s B 8 s B _ 2 I v 1 8 B y E 9 B y C 8 s B u p d - O o B 5 v G k o D x n C V 7 D l C 3 j B 5 D 3 B k r B u C r u C o n I i n B 8 h Y _ 0 G 0 B 8 W s f 5 B o x c m n I 9 3 N j G 3 v T 5 q Z h y Q i i m B 2 i B 7 f 9 1 J 9 1 J 8 O v D t E q L p V k j h H 1 t i H _ E l G n G u 1 7 B w 1 7 B & l t ; / r i n g & g t ; & l t ; / r p o l y g o n s & g t ; & l t ; / r l i s t & g t ; & l t ; b b o x & g t ; M U L T I P O I N T   ( ( - 4 7 . 4 2 0 3 9 9 9 9 9 9 9 9 9   - 2 2 . 5 9 4 7 6 ) ,   ( - 4 7 . 3 8 2 5 5 9 9 9 9 9 9 9 9   - 2 2 . 5 5 6 2 0 9 9 9 9 9 9 9 9 ) ) & l t ; / b b o x & g t ; & l t ; / r e n t r y v a l u e & g t ; & l t ; / r e n t r y & g t ; & l t ; r e n t r y & g t ; & l t ; r e n t r y k e y & g t ; & l t ; l a t & g t ; - 2 0 . 3 9 1 5 9 0 1 1 8 4 0 8 2 0 3 & l t ; / l a t & g t ; & l t ; l o n & g t ; - 5 0 . 3 8 0 4 2 0 6 8 4 8 1 4 4 5 3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0 7 3 6 6 4 0 9 4 6 6 6 7 6 4 & l t ; / i d & g t ; & l t ; r i n g & g t ; 7 m j k 8 6 g w 7 C x i 0 B 1 _ 6 K 6 j i E t m s L n - u F 5 k 0 B i 5 Y _ 4 l T p q 5 C 5 l 5 E s n 6 F 8 3 3 B n _ 1 C i o t D 4 x g a p v 6 N o 3 i C 0 y i K s - _ C h r T x 6 - L r 5 u M t v n B q y n D 1 p s D 8 p 4 C h j x G w 1 y H r i x V 1 h t W k 5 p C v i 3 C 0 t o C 1 h - K z i - I h 1 7 P 6 x u B p y - C 9 n K l 7 5 k E n 2 p 0 B i 4 o m F 6 y w 2 C g i j q B 7 i 9 q D 4 j u W 6 7 t g D z x m s D k 6 q g C z o z 3 J g - y 5 G y y k w B k 5 g 6 E 4 i y l I 8 1 8 v D h s m h F m 2 h B 0 9 u M 9 - j I i 9 4 C q 0 - - B - _ q B r z s N y h y D 4 k 7 F k 1 3 J x 4 9 H 1 6 s Q - _ 5 B l w n J g 5 v P _ r s n B h q i C w l g D r 3 h M 0 i w D l m w H _ q j D p 7 i L i r g M p k 6 h C - i r 1 C r 4 3 g B v o q v B h q x Q j s 7 N j 0 3 L 1 4 7 K 8 t o J o q 0 H 9 0 3 N u 6 - C o u 1 C j w 7 C k i v C s h 2 N 3 7 y C g h v B x h l C 2 w x B 4 t n K - h u R 1 s t H 9 9 1 O o 9 _ E s i n U q l i U s 1 _ H o 0 u J z h h C s 1 d l 0 - J z g q B l r x C i z n P l z s C m 5 r B 1 t r C u p 6 b w r 5 L t m 6 I l r q L 5 l t D - 9 5 E x q r C g g x d w h g C u t i C 1 p 2 B 5 z 7 C g 6 9 C z v 7 B _ q u H 3 u o C _ o q C n g 7 B - 1 _ D - v 1 K z 8 4 B n 8 8 M & l t ; / r i n g & g t ; & l t ; / r p o l y g o n s & g t ; & l t ; / r l i s t & g t ; & l t ; b b o x & g t ; M U L T I P O I N T   ( ( - 5 0 . 4 4 8 1 5   - 2 0 . 4 8 3 5 7 ) ,   ( - 5 0 . 3 2 2 2 1 9 9 9 9 9 9 9 9   - 2 0 . 3 3 3 1 5 9 9 9 9 9 9 9 9 ) ) & l t ; / b b o x & g t ; & l t ; / r e n t r y v a l u e & g t ; & l t ; / r e n t r y & g t ; & l t ; r e n t r y & g t ; & l t ; r e n t r y k e y & g t ; & l t ; l a t & g t ; - 5 . 1 0 5 1 7 9 7 8 6 6 8 2 1 2 8 9 & l t ; / l a t & g t ; & l t ; l o n & g t ; - 4 2 . 8 0 1 9 4 8 5 4 7 3 6 3 2 8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1 8 2 4 2 9 9 4 2 8 4 1 3 4 8 & l t ; / i d & g t ; & l t ; r i n g & g t ; v n n t j g _ 6 4 B 2 8 r 9 J l q u H q s i j C n q l - B - _ I w i h r C r 2 8 w C 4 t 5 r J 9 _ F - 3 p 6 J 9 3 p 6 J 2 g 4 S _ 1 h 5 D 2 z r C 2 g r G h l p k S 0 n i B 3 y _ u G k q 4 b 7 m y u B 0 h 6 g C n i q 1 F 2 u z 9 D 1 0 l k E i h p M n g s o J _ t 6 g C 2 h y i E z 8 l u D 1 - 6 J r _ B i u 8 u T 0 0 h P v l q 1 F g h 3 T 8 7 C 2 o 2 x B z 4 v l B g n m g B k v 0 o I g m g F k 0 x i B s 9 t 2 B 0 _ r 3 B 6 h 7 3 B 5 h q G t j k Z 5 8 z D 7 x 5 p C 1 6 v - G j q 8 I m r 4 u G l x p S h y y 7 O g a l _ 4 C n h h - R 4 g r B s 3 k m I k i y O g p n w C _ i y s B 5 j v q I y 1 i p B 7 g a h 4 s u E j t 2 1 F 1 t 1 B y 9 o w L n v n I m 5 y 0 G z m 9 U p t 4 E r 9 n n F 8 y 4 4 B s 8 y c o x 8 w F 4 y 2 x B 8 3 x - B z 6 m D s h o k F j z v U 3 z _ s F 4 n p g C m u U _ q 6 - F k r - a l s t 8 O 4 v m K m k q 0 E v p 7 m B w 5 s x F s 0 k 3 C h i t B 8 3 g k H y 4 9 o B g n n g I 0 h 9 J 0 v - d h 6 u Z 1 p t j K i i 7 G 9 6 n j B x 7 z n C 1 r i l B m k q k E w 7 o _ D p 0 z p Q x 4 R x 9 k S r 7 l z I _ v i - K 7 l o J 3 9 t j G 3 k _ U w j _ Q l 1 F 4 q _ k C 7 _ 7 g D - 8 6 F p 9 9 l E k 7 r s D m R m 0 7 8 B 1 3 - p J h h x W m 6 o 1 K m k g 0 D l r t 4 C 9 m 3 P - 7 9 5 H 9 _ l l D h h w l D g q i 4 F 8 p g B 0 y y g B _ s n i J j m q j D r y k q F 4 0 t Y g o z m D y 6 8 W j 0 o i H 8 3 6 0 B 1 x t S - z q i I z u B 4 3 x o J _ 8 4 k B j u n 4 E q 4 X r z 8 q D w l i j F g 4 k a x 4 o O l n k 8 I g 4 h X 9 g x g K _ 0 q w D n i 5 7 E o i x D _ 3 y h C q t j w F s v 3 m B 4 i u v H q r h l D w 1 v h F s k j O s _ p B 1 j 9 8 P 4 f x w s 3 M k x 3 E w y 5 a _ 3 l l C l 8 7 s D 6 s q v B y i 5 5 D x w r L y v 1 4 I h t z n B o 8 k F z r z f 0 i x E l z 6 _ J n 3 s j B y 4 j r H k 9 9 3 J 9 t n C u g m _ C z l r n C l t 2 h D v 1 g 5 C t 5 q C i 6 6 0 B l m o h F t 5 r T l w g e w m 3 F l z _ g J m x j B 2 h t 7 O h x u D _ h F 8 1 k 3 C h g z p D x 1 x M n u w B g 1 l R u p y g B g h i p B u 3 k w B 5 q y q B 7 - w l E q 4 j U l w q U - 4 k 8 O 6 6 w h D _ 5 n w D - 6 u Y u 5 y 6 S i l t G k 8 j 4 H 9 k 3 C o 0 w 1 Q s p z C 0 x 2 C u 3 h l N u 1 7 T y 0 3 N y t 7 U r u X m z 5 p E 8 z 2 t D z 0 r J 6 y 0 x E y 5 r K z t 5 k F s y l w C 9 t v O w 9 - m F q g u 5 B 3 1 o - H u 6 p k D v 5 5 b o n w 3 I w m p j C x z u v C y 4 h c 2 0 l r J 8 j G x 8 2 h H g y v B j q q t F 8 y l y B 4 j 4 r B j 5 x l E q k j I 0 u h h J _ _ q k C z w 5 v F u x 2 g E s 1 j C k i x m D r l y m K 0 g r S h j p 7 D h 6 r m D F l 0 1 7 E l j 1 i C l 9 k s C 6 h 4 w E z 7 w t C q i o U 2 o 7 Y t v g _ C 3 5 z - E _ l 8 D q _ z u J j 3 B s 9 v m J n 7 q N - o w t B q 6 4 2 F o 4 r s F y j q o C w 3 5 O g t r 9 K t v j E m v r y G i g - x D q t k V w m - m N w 2 g t D 1 s h F 6 0 h r O z q i U z - _ S u l 2 s D n m 4 7 G 8 i g V _ 7 _ X 0 y j 7 G g p G 8 q u c _ z g t H 6 6 m C n v l t G p w n R 0 y 5 x H 1 g v y B 8 l 1 o F y 5 h - B n z o D 8 i 5 2 C 4 w 1 2 B 2 2 r t D 0 v w Z j k j Q 9 6 0 1 B _ 7 l 4 I x p 5 G y x v - E i y _ X g 4 - t J j _ 9 C - 4 5 n G 2 n p c 8 5 1 l L r t 7 w D 1 q 0 5 C 4 y g m D 6 0 g 2 F l 6 o s D m h 4 E 0 4 9 j J 0 v m D 4 7 7 g E y 2 q J p s 0 8 M u 7 0 s G p o _ m C j 1 0 F y _ w G 2 _ 7 1 H 3 v m S - r q 6 E l w g o C i o t o C p 2 5 0 C _ r 7 F 5 i g 4 D s 0 0 h C v 6 s q C 4 y i P r 8 s o L p w 4 K u 4 w j B z 3 n e m 9 0 n E q 1 t R u g 6 B 6 9 2 v E h z w 2 D o l q o C m 7 8 B y 3 v h G s 2 r F - 0 3 h B r h s d 8 0 0 j C g l 4 o E q 1 w G k 9 8 D k 5 k n B x v r k B 3 h s U z j 1 U y 2 - 5 E _ M 1 p s p B v v m n B r g n W 3 0 x K w 8 _ z C - 9 x B w 6 5 b 6 k 2 h B h j 4 k B t r t 7 D t _ h C o 0 p V z t h y C 3 v x 3 D 8 5 i K 6 o f 0 t 5 K x 7 j 2 R t 9 s F 2 9 6 u C 1 i p C z k j i B l r 8 n C z _ k w C q i F z 9 6 x C i x d o i 6 4 B 7 l g d 2 m e o 2 t d r j - j C w 9 - R m h h V w l k I 7 9 4 o C 8 7 t p D j r 6 S r j t r B m v y 7 C 7 k - 3 D 2 n M y s q Q 2 6 l r D 3 o 5 u C o t _ H n t 3 H 5 t k w C _ 7 j I 8 l h i B 2 j 0 k F 7 h 7 B o _ 6 - F 8 t m h E w p z V 8 4 x 2 G u u 9 S 8 - - J 1 z n V i h 1 S 7 j 8 x B p q t k C g l 7 i B 0 D 2 r n 1 C g 7 k o E 4 n p H o 6 x - F m 4 q M x w 5 Z q s k I 5 j k W 9 g g t E t j r - C 5 6 y S k t x f s 2 x 4 F i y i M i 6 k j B s 9 o 3 F _ x 2 5 M 4 2 g F 0 z s I p o - f _ 0 s 5 D - q 7 D 8 2 2 t O o g r B g 1 _ x E p h 2 q E x g 4 v K w q q W v k k R k n i t H 6 7 7 9 B h s 8 1 D 9 8 5 V n 0 7 6 H q 1 J z 3 s 0 E n 4 3 g C j n 4 y B _ 2 u 7 B q _ 7 1 E m 9 _ m B w 3 6 q F 1 - 5 D 7 s n y G 1 q k H s h 2 r D - s v s C o 8 1 p B 3 o y L n h q 0 J o r 2 l C y _ k F h - i u I p r s W 0 o 2 m F 4 _ v w F q 3 5 F 5 O q 4 5 _ L t 5 i J m u o n G l h 9 H l 5 4 w B - 6 7 v C 7 y x 0 F p 1 x H k 6 8 4 E v p t m B _ o 8 s C 3 o i 4 G l _ _ B w q - 9 D 4 6 _ d t g o I - n p 8 C h 7 0 v H s l 4 C n r j _ E 2 1 v x B u 5 5 y H 8 j u d _ o 7 o C q 8 1 5 G i m l P 4 _ i t E 3 4 p G i _ z g H p 8 j n C l _ i Q 2 w u T p 6 o g N 8 y j v B n 8 k u C o l _ E 8 v 3 i J 3 9 v E j s i g F v l h 5 E h 2 h g F k t i p B w l w r F n h r J o 8 1 3 F x y s D - p j v F j - g 7 B s v a 3 m n W 0 z h 7 G - k s p B s k l P 7 - g s B - w k 6 C 4 s v S 5 o o k H 9 k z B w o o 4 I m 4 - N 7 w m v D z g i w C y n t V t o k 6 K q j t Y 9 o t u C v 1 t m B p i i 2 C - r x k D - t 2 q E t 5 6 B z t t u C w r 9 8 G 5 5 5 l D _ 7 u p D 2 r c 1 2 j N y 7 z t F u l H u _ - G q - z 6 O m i m K i n n S i g l l C h 0 6 c x 7 p y B r l - V 9 5 n h B l w M 2 t q n E o 2 t P r p 6 g D l y W 1 0 l Y q t i F _ 8 8 D s y 2 3 F 1 j B - 1 g 5 H 6 0 m l B g n 5 c 8 t - 1 D 8 6 i S s i q u D 6 8 _ u D v l 0 D g m 4 x B 3 w - r N 0 m 2 G g 4 s m B h q s k B x u y x C x m t h B x 7 h j B 8 6 u j B o 9 i Y 8 s p n B 9 t o Z 0 h w Z t m g c - 0 i g F 9 0 6 3 C s t 3 m B g r t r D x 6 t C z g 9 e - w 3 X i h l - K g l w z B q 6 - y F q y z k B n k o w F 3 1 z O l r X p r 7 5 M 5 s l E 2 - 0 3 M t 1 x B q 0 4 5 D 4 2 4 D p p o l E j q 3 9 C - x g y C z - 5 k D y j 4 u I l 8 m R s y 8 u E 4 6 0 8 F 8 w i z U p z 3 5 E h 3 1 I n t t i C j h z j F 5 p v i C t n r Y w 8 w D 1 s q 6 S k 9 W 5 _ l j H o y k Q 3 v 6 i I w i t E t 2 p 5 D y g h x B 4 i z M 0 _ o e u z 1 o B q i q r B 3 t 2 y B k 5 v w C 3 x t m B _ n 3 E y 9 r 4 J o t P 2 4 g r K m _ q H j 7 6 i H 2 4 i d l m 0 n C 0 6 9 h G z g i V u 0 x C v g o y Z l 1 l o C _ w 1 H 1 o o _ F z 8 h u E 0 _ 3 N 2 i g y D u r m l B w j q J t n q o G q 9 p n B l o _ _ B m 6 0 u D 3 j g j G s x o z B 4 3 i 3 C s i v t H q m q o E i u j Y y 9 p L g 0 n h N l s 2 F h h 2 p Q 1 8 H 2 u 7 U l g 5 i H 8 y g U u s g w D y w m o D r g - g E t - x 6 B g l J w q 1 3 C j m 0 B 0 w 6 h E 7 y 5 q B g y i p F x 7 3 6 C y t 5 O o y w i E k 0 z a j q 9 - B 5 - q U 0 6 q t D 5 u x e h j m y I 3 t - Q z i 8 s B h o h t C x m l h L o w 4 D h m k k B i 6 k r G u 4 2 M y m - m C q i 4 l B s h j p B q j 9 W k j 6 _ G u _ _ C 9 1 7 t C k 5 6 p G t j q p F 9 u 7 Q z v s a g 3 h k R 2 l J h j 1 4 B z o x y E z 0 m x G h _ J k n q n L i 6 s C w J m s 5 o D q 3 m u E 8 0 u B j q 6 n K u n E q q w m J w k q R o r 5 4 G l y i W p 9 x 2 B s n _ 9 I 6 3 z u E 8 q t D l 0 q 6 B o 4 h 7 K 7 o B s - 0 1 D o n 6 9 B q 9 4 t I o 5 8 P y 4 - 9 D x 4 1 M y 0 _ i B g _ g l P j g f f o k 7 n X 2 l t i B 9 p o I u q 6 F i n x n F v z o D 7 p s G w j r Z q 1 p r I 4 i X z - t 0 G m - j p C y - s 7 B y 6 w n F z j i 8 D i 1 n B x y p z E q i y O r o h 8 B j 7 8 C j y r M v t 1 m C u z 5 i L m g q 5 B l m y D m 3 w 5 B 1 j g o D y 1 z M 8 x _ r B z r u M 9 3 m s E j h v 0 E q w 0 6 C t m 0 C p g i k F w p 4 S 6 v y m D 6 j t g E m 8 3 g B 6 t t H 8 3 8 h F 0 t 2 D m k t z J l q h m C v g 7 i F 6 0 l 0 C 5 5 u v D x n O 4 w l 6 F l 6 - F 7 1 n l F z 3 k u D o 7 g g B _ - 8 P t g v 9 C 4 w k m E r t - s F r m Z v 4 j k N y - r l B 1 _ y B 0 m D 3 0 0 t E k s 2 h J g 1 z b x 8 9 t B 5 s 2 S 2 1 n i F n 8 h j D 4 o r n B p p r k B - m _ x F 3 3 C y t 0 i F j u z F 2 _ g k K 4 t 9 d k r 7 o B - z n v B k 6 j v B k m w s P 4 h 6 k B 6 k n o I o 5 5 p D l o z Q t n 9 v E 2 v u 9 W o 0 i C t 4 C l m l D o 1 6 7 C g 9 8 - E 3 _ U j z r 7 K k m 1 I u y q l K 4 3 7 3 B 9 h l _ D q 0 4 v L w w g k E t 2 l z B t q H q m w v B p r 2 H r 1 l e n y q V z l 5 x B p 0 q n C u m 9 u D r s i T x o 1 8 B 5 y n i B g 8 7 j E 9 6 2 u B r s m 7 B l v - 9 C r r K h q m R m 9 g B h m 4 o K p v u F 5 6 y 4 B p p x n B v v h z D y 1 K p 9 h y E 3 r n L i k i 6 F y 6 j D m - s b p o l b 0 3 G t v u v B 2 0 9 s C z 9 6 J h o v F p 9 v 1 C _ _ 0 o K j 8 0 Y w E n - 4 C l h h H y 3 8 _ F v g s w C s x 9 Q t v l x B 1 r 6 q B t q r Q m g 8 f o 1 w N v i 6 p C r n 5 x B x 2 8 y B o q o N 4 z g w E l 4 x L n l n 8 Q z 8 g w B s 6 7 K 0 s z 2 D v r 4 t D s i 8 7 G r 5 l U 5 8 h 8 E r x 7 l N x q E z 9 - p C s 5 1 _ G 7 t 5 s D 4 l k B 0 4 j p K g i m L n 9 i R k x p 1 C x _ _ p B x v t K m g _ s C w k _ g B h 6 h C 1 v 5 B 4 1 z 3 B j j h j B s n u F 7 u t n B 9 y 7 5 B - x x z H l 8 s B 4 - 0 I u u t w B g _ 2 1 B q v y _ E v 2 l B 2 r s U 6 i k l B u 7 6 G x 3 l d y 6 K 6 1 _ 3 C h 1 1 r C w u 1 H g 5 p q B j 2 r Q 8 0 E 1 0 0 E 5 m z S i - 1 P z s 8 c t z 8 a 4 g 0 S 3 o Y 8 z o E 9 3 5 y D z i m j B v q n z D f g 8 1 E 6 3 2 z D 1 m q Z 5 t 6 y G _ 7 r E s t 2 F y 1 x X l v s t C s 2 o U o 5 i h B h v o D 1 h r 8 D 3 4 g s B y 9 s H 8 o o b s 2 m l B 8 k l R 2 M 5 s 0 x J p h P 2 n r v H v w 6 E l 3 c n m p C m 5 3 m C x 5 q M r g w w D h 1 s v B k _ y M p 2 z f h i z 8 C p m 5 C j 8 m b z 0 0 j D 6 6 w B 2 p 5 4 C q 7 o - D x o u G 5 8 9 S h 0 4 N - _ 2 x D x w m 6 D x m o D 9 0 x y C 2 r n B 7 w p _ C 3 s z 7 D k y 1 x B 8 s x I v g j D s v n u C 3 o 5 x B l g o O z 8 j i B r u q j D z m n B _ u - N l p n v B i u 3 3 D v m F t u 6 x D 4 p r 1 D g 0 m B t m g - C 0 7 r 2 D 1 0 9 F j 2 n K 4 y w f 6 j 1 x D x z s O 6 m l s B o _ r - D 3 q v i B z z r U g n 5 g E u 0 q H 5 4 t f m 9 9 I l 9 v w D g r i 1 C 3 9 I 0 z g E r g w w D 9 q 8 8 C 4 q e w h 5 g E q 6 F x i 3 n D v 1 q F k q 2 l C 0 i x E t i j w C 7 k 8 1 B n h m B m s g F o 4 5 k B h 1 1 W - m x - D k s n S 7 o m o B i 2 0 x D 1 p - I l q m h C j 5 1 C z j w x C 3 x p 6 D - v 9 j D w n G 8 1 G 3 r v w D l l x - D w j 7 3 B s g m K v 3 - o C m v p F - x l 1 D - v i G t 2 i m C 9 h 8 s D m 6 _ d 9 9 9 h B v l 4 x D k x v J v - _ 7 B k 6 m i B i 9 j a 1 m - D j m 1 t B o n h p D t l z H 1 i r v F k 0 v r B 8 r - V 5 _ p 2 C 2 7 7 2 B v _ 5 S i l l C 3 y m p C p g 2 0 B 6 n o Q q h k 5 E m p y a n 0 u R - 9 r 6 C 9 5 y i B s 3 y N 1 9 x 7 C n w 2 j B r 5 w X 3 6 r 6 C j 6 5 d 1 m v W k r 4 o C 5 s i N l y 3 M 3 o 1 e m m n v E i 6 5 L j 9 2 2 B 0 z y k E j w k D v n w j D y n 4 n D n s K u - 3 7 D 0 n y G h 8 o o D s t 4 t E v p k G u 7 8 q C v g r g C 4 6 w x D p - o B v o 8 u C g i V - 9 4 _ E n l o h I q x B l v 1 S 1 h 4 v C g o g z C 6 m p M o n 6 k B 9 q s 2 C i m z T h h l k B 1 q _ n C 7 3 6 W 8 6 g D o g h J q 2 1 r D s w O 5 j t I j u n y B 4 u 6 h G o _ - j B v w g w C o 4 B 4 2 r N r 7 4 k D t 4 j 2 G 6 v w D r 2 4 m B i 5 3 7 C r 3 o y F 4 7 o F s i 3 E v P 0 k _ t D 6 r q 8 B z q 6 P h n g S o u o e i 2 1 q B l m x F 7 _ n p D n r v 7 B t q j F x r t w D y y g x C u 8 3 C x 5 u v E h p 9 9 B l r 6 J o v - v C - i t p B 0 r u R j 2 x - D k 1 m t B g l 9 S 6 j 1 x D w 3 y s B q 3 m Z u l 1 k D y n h N h 9 5 i B 1 h - n D h 8 l V q s g k B j p 8 u G h n 2 X o 9 o R 6 j i O u i w 6 G 1 2 i R 0 - 9 m C m s l v F 4 - r N t z 4 L s t 0 Z s u j g G o i h B p 4 3 r E 7 m m 5 D 9 l y C 2 s 0 s D 3 z 4 g D l t k C m y 5 w B o m z a 1 4 w 2 B m v g T q h l u E t 7 m f w 5 g w E r s 6 r D x 9 4 N 3 l 6 3 E _ 4 g P 5 x v E 8 k E 1 3 u F x - t u G n 3 o 0 C 1 x z V x s 6 y E t i r 5 I g k c m m w i I x t _ p G u y r M w k 9 d p n z j H w 2 g G 0 q x O 0 5 y 5 G 9 w t 9 B s 7 k o 0 B s - o l D k 8 - 3 D _ i y B 8 y 7 n B w k q p G _ 5 6 7 B g m k 5 G 2 p q 1 E y z w x E - v P z o I 4 - 7 k L 4 s t u B y m r 1 Q p 7 v I 9 q l v B g 8 i t K s _ s h G p q 0 n D _ x w E r 5 u w Y 1 j 9 f 3 r i r C p 1 8 2 F j i u 3 B s w z q I m 3 - E j o q z B p r g q F u l w x E _ 6 w g B g o o N _ m - G m _ 7 r F n k l _ B n g x J l o i n H x t T p p 5 g O n 4 p S 4 _ 2 o H 4 4 4 D o 6 i h C l w g 7 E w 3 m X u w m 5 H r 5 1 C 4 9 w o G g l 0 L p q _ 2 C v r M k t _ l C u k 5 0 Q r k z f 8 x - e 1 x u j M m j g r C 5 x w t B q i g L 3 7 z z B - 6 6 v D 6 9 u 5 C v w s D 5 h j o R 1 9 t 4 B 0 3 y 2 D i _ y a 7 4 i g B j z v T 6 h i B w 5 n b _ _ V 8 n 6 U q t 3 b 1 q - c - 0 6 a u q B 0 p o e p 0 1 a x r l b j r l b _ l k B - 9 m T i k i d s q z N g j i D _ 5 n b 4 _ l O - r 6 C 3 p l b t 4 - c l r g S g p S u j 3 F y 1 1 J t 4 - c 6 r v f l o 1 d k l G 0 9 o W p q 6 b 4 0 y d _ g 7 T 4 6 S o s z a 8 4 1 x D n l Y 8 o 8 S m i o b i x y d u z x Q l 2 9 B m g s 1 D 2 4 w f t 8 2 d x r l b u q z a 8 k h N - - r D g - n b 1 m h d y 7 j d 6 v b z n w U 9 2 2 d y 8 z d x k x b i 0 E w w o e t 4 - c x r l b 4 q 6 I u n i F t 8 2 d 4 9 w f t o 4 E m o o G v h L 4 m z a q - 3 d - x n L t 4 t D 0 2 3 d v x 6 F u j m J - m - c r 9 k b w u l g B q 1 y a l z k D q r v N l 6 p c j O s g i d p l 6 b 3 n X h O t 0 v T _ 5 n b x z o S w l c 3 v - c j o 1 d x r l b y r U u 9 x T p 2 C 9 y w a x r l b k p i d j o 1 d s C t 5 1 a g - n b h m l b r z - c 8 q U g o x V z w 1 a _ g o e r l 1 B 7 p 6 Q 2 k y d y t n b l 6 r D r o 0 M 2 k y d n 8 0 d v 2 t D k k p L - m - c p p o g B 5 3 y I 1 u l F _ 5 n b 9 y - c x r l b t 8 2 d m i o b n v l b 1 m h d o g B 9 5 4 E t 8 2 d n w k g B p m 3 a 0 s B 8 g - d o g 0 d k u 5 d o l 0 d 4 4 w f t 8 2 d x m o T i r g B 9 2 2 d j 4 z f _ r p b o t x C 5 - i N l t 1 d p v w a q - 3 d 8 n 7 B 9 g 7 O o 0 8 i B - 3 w a v k 1 d 4 m t B s q o Q t y h B i s g T p q 6 b i x y d u _ 8 C k t z N t _ s Z 4 m z a 9 k 1 d t z t N - - g E g 5 y a 7 i l b t - 0 d i k B k r i b o o 3 b x v _ O 8 _ h D u 8 x d 0 3 h d 1 y t J i u 0 F - 2 k b 0 3 h d w u l g B p 2 4 Y 9 t K m 3 4 X 8 l i d i x y d k w n D y h 3 L u r e 8 q f s g t N - q 2 d 1 u 2 d s u z d g 7 o b y r 1 H l 8 - F - i z f q 2 0 D m 7 - K k r z d w 1 o b n w g d k r z d j 6 t Z s V 9 B l h z f s y 4 b o i 0 a n x p g B h t g d _ z w L 5 t q D w 6 o b 0 o e m k g U u m j d 8 z z d l p 2 d h y g d 5 x 9 B s m x Q t m F 2 n l W v P i 3 z d t 0 z f t z m b 9 g l B 4 k 3 U u r n g B _ r p b j t n Q q z 7 B 4 n n g B 8 m p b h t k g B n 5 y L j w j D _ q 5 d u 5 2 n B 7 k q g B q z B 3 2 l E 4 7 m L _ q 5 d 9 4 g d 7 x 2 d 2 2 3 L s z i E g x j d i 3 z d 8 l 5 d r k k g B p 9 - C p u 5 L u v 8 J o 4 q E i - m g B - q 2 d q 3 j b 4 j 0 N m g x D w s 8 Y g 6 m g B j g 5 U w z Z 1 q m b o j j d q n 8 Y h s I o 3 3 W t 8 2 d 2 4 w f i r o h B _ h 6 M j 7 x f p l 6 b 2 h z a w 9 8 O i 6 v C j 2 t w D p q 6 b u l i F 3 _ m K 2 h z a t x z U l 8 Z o g g z C - 7 3 B 0 7 3 d p v w a h m l b 9 t l v B j 0 r O t - 0 d x 5 t 1 D z n z O l k q D 4 q x Y n l 6 b 3 v - c t - 0 d 4 0 s C k o y F l x 2 B m 9 h d 5 9 k b 2 k y d i s n D 4 5 2 L t - 0 d _ l _ F v y h J z r w a 9 k 1 d n q - c t - 0 d j v - F _ i g I g _ y a w w M 8 n l X 8 l i d p l 6 b 8 y m C g w o P h m l b i x y d 8 l i d 2 p 6 L z _ r D z r w a 9 k 1 d w 5 n b t n B r g g b _ _ y C g - r N n q - c 6 g i d q t 3 b o 2 n b j w l F m _ l L p v w a 0 p o e 0 6 6 T g i J 6 o 7 Y 4 o - G 0 y s c 0 p o e 0 k 7 Y j 7 x f - 0 y B p h B i l 3 B n x o H 7 i l b 2 h z a g w o I o 0 l I m n n Y 2 k y d x m M k i q X m 9 h d t - 0 d 0 5 g R h m l b 9 p o D w 0 o I 1 x f 2 h z a r q 6 b 4 m z a u q n H 0 m y H _ 5 n b v k 1 d 3 p l b _ w m S i u Z q y 8 B l s y Q p v w a 7 - q e 8 l i d 9 3 k D j m 5 B z 1 v D n 1 o g B 1 v - c 7 i l b 7 i l b o C 9 2 k d 7 i l b s g i d p l 6 b 5 v w a 0 4 B r _ u C l 1 _ O w 5 n b 8 l i d _ w 3 b j s u L 1 j h E h m l b 8 l i d p l 6 b p v w a s 5 w B k o 2 T s r g T 0 1 X x r l b 4 h z a 0 q x O h i 8 C p v w a v k 1 d j o 1 d 2 h z a p s G i l 3 W h m l b l o 1 d 1 v - c j t z D 6 x 8 B x r l b 6 4 v C m q o N i x y d 2 w x V z u K w 5 n b 1 v - c p l 6 b 3 v - c x y x D y s 2 M w 5 n b v m l b v k 1 d p r k S 4 t Z x 2 j K m s k F _ 5 n b 4 m z a 0 p o e 6 n b s - 9 R s o y d v k 1 d 2 h z a t - 0 d 3 H w t 3 c x m l b k g 3 F 1 1 _ H 8 l i d g x r I h 6 1 F 4 m z a 9 k 1 d h m l b 9 9 p Y i z G m 6 l I u q y F s t y d x m l b v k 1 d v p 1 D t y 9 K _ h f o l t R 4 2 l g B _ 5 n b m t n c m Q 4 h z a s t y d 1 o 2 P 9 1 y B v k 1 d 4 y k H 5 s k G x y q b h m l b 9 x w K k k j B 3 o q B 5 - s S l 9 m B g 2 3 b 3 p l b 8 l i d 3 j t S w j f 4 m z a n v l b 9 y - c n 2 4 L t y m D _ w 3 b i p i d l o 1 d 1 t y P 0 r z B x r l b k p i d - t 6 b u y v H k s 5 E u - l g B 9 _ l V 3 n M 3 u l b j 1 i B s s t R _ 8 j d u j 0 d - 0 r J u g z G w 6 F j j p Z 3 z 2 d 9 4 g d 6 x l P t z 9 B w 1 w f 3 v m b k q j d k k n g B 9 0 h D 1 g 2 L n j s e x 6 R s v u T l h z f x s m b 5 m 7 b j j m C q - P 8 8 _ C g 7 o b z _ 8 Z z 8 I s y 4 b w 0 t c o i 5 d - h m b o k v D 6 k y O w s 8 Y s r t P 0 _ p C m g 2 f 8 z z d - p - I 7 n - E v n m b n m z f w 3 z d m v j d u k l Q 2 l B l 5 g B l p 2 d 6 u z d w r j d 1 q m b 1 u 2 d v l 4 B 3 0 - Q o j j d n t X 4 s k V m 5 6 9 B y i u F 9 g p X p - w C i 7 x T y o 5 w E i g z G 4 4 y g B k h g 0 D 5 5 2 9 B z w 1 B z j 7 l B w - 6 o C 6 m w 4 N 6 3 g J s p o 5 f k 4 0 D m 0 q 1 D j 8 g h B g o y 8 B g 2 j t K o - 5 C 3 8 8 g J m 6 1 u B - t n G z 5 7 M r w 1 z K x - z B 1 z w K p 4 _ 2 J _ 4 v G r 6 l k D u s 8 r B 9 y _ 6 B n t t g B s j b v j 6 a z u _ 6 B k k q S r 3 H w o u B p m 8 U 1 1 p u B 6 q g x B k 4 q 4 B u k t C j g s y C 3 j y z B 4 7 o B p h w m F p 4 i - J g 3 6 r B p 6 u a 2 x n g C l h r n B r w - l B z s - x G 9 0 E p m 4 3 I u g o i N j s q J i n j 9 O u t o B h r 8 h E q t x k B 6 - 8 s D s n 5 l C v o r C z - 0 u B o g k 8 E _ s 8 R - 5 n 8 D p m _ I t w 6 w J _ z h C v m 8 l J y s 5 D 4 s q 6 G s x p X n 4 9 n B y 2 y 3 E j v 3 o B l 6 i D x - t 5 K z k 1 m D i 2 n V t 9 _ D h k 5 3 I 7 p g 6 B h - u 4 D 9 x t N m _ z q F 6 n C n _ q i F 9 3 3 y D h j q F 6 2 z u B k h 0 5 F 2 t s o G u g 2 T 9 n z G h j q 5 I u n _ r D t z 9 q J - 2 z l B y k - T 0 7 i g H k x 2 1 K m 2 y q B o j l z K 3 n V o i 1 4 E 4 u n p E 8 v 9 U v 6 9 H z y m E x s q r B 2 g y k D l r _ E 0 j x T o k m U 5 o 4 o D r 1 q G p x w g C 4 4 6 z B 1 3 9 i B 2 7 n h F h g Q q h 5 C p o 9 C k 7 4 E 8 7 _ p B x m h 4 B 6 9 i B 9 1 u b 3 _ s N q 5 z - C 7 y r C u u - E i 1 1 t B g 4 6 s B 2 v 3 l D _ n 1 k B 8 i h 9 G u m 6 E v 3 y a 0 0 7 - B 6 g w 5 D o w _ H q n h U 9 _ v _ H s l _ P 5 o m 4 C h n k o D 1 _ m J k j j l B - 2 - k B m y t S 0 m 9 v E h 6 q E x s q g C l x 7 B u u - x F - - y D h 6 2 p B z y n w C 7 l _ r B j 2 h M l h 6 B z l g W 0 5 t E q n t 4 B 1 t s k D n z 6 w B t l z E j l _ r B 1 j l H q u x 3 N 9 p m Z r z - Z z 9 h 1 C i g p o G - 3 w v B m 5 0 T n u m L - 7 u m C 8 0 l 6 C i 3 3 o C 3 u 5 d t 7 j 3 C s _ k B 0 6 m V 9 v j v B p o 4 1 B n 7 q _ B x g l R r t x h D r k g 2 B 8 4 l Y r l n l B _ g 2 M p _ u c 3 q 9 W g i 3 w B p p y B o s 7 c u S o 0 3 j B h z 5 K 7 1 z y B t y _ d 9 l 1 P q r 8 r D 2 5 s p H 3 j n F 2 j 6 v D q _ 8 o H y l o F - t 1 u B z i l 8 D 1 j 8 F i j w k B 0 _ 6 F l r l t F z n r B p - 3 k D k 2 q 2 C p t 4 n C q 3 i _ E 4 w G 2 t i s B g _ - q B r p u u B i _ J r i 6 _ B k 0 9 N p t w G 3 3 n Y 6 2 h I 6 v 9 j C 8 R w _ m q E n 6 - _ B l - k C 7 q 2 T g - w G l l w M 5 m v I 0 5 j Z 2 v 3 m D m g n N g v q B z 8 p T 9 x 7 C 4 t 3 8 B l 4 v w E h h _ B 5 8 m 4 C m l 9 e o s s G w l g c i i r P 6 _ 4 C h v i E 3 2 y T x h 7 w B _ r l o E - u k B 3 8 q z C i z - j C 6 1 D y 7 u 3 B 0 h n o B l 1 i S 9 0 p L 4 p h n E z n 7 L x 1 m i B 0 s 7 6 F k s H 0 6 5 q B s i _ C - n z x D q x 7 g B 2 r E 6 9 9 0 B - 3 q x C m z 3 Z 9 _ q Z m t 5 6 F u q x e 9 g 2 n B 4 B 4 v h m F v 9 l N p g v T u 8 x B m h t u B I u _ v - H 9 l 9 B 5 j p G 1 y g z C 7 k v y C 9 q r w H s u v 3 B j 3 v J x u 3 N w 9 3 e t y 9 n D u 0 w B j 6 l s B 8 x s z B 7 6 7 p B 6 w q 6 B 0 o B g g _ - B u o t I q n x G r n x n B x t t M 1 1 c o 1 r w B q i o _ B - 9 v G z y k F j 8 1 p B 9 4 2 - D s v l 9 C k v - D y t 5 6 B 8 k k v D k 3 4 h B 2 r 8 O _ 2 9 1 B 2 s t u B _ 0 w E v w m W q i p h C 4 w i b 4 h 3 c 6 5 y B _ 8 x j B k v m e 0 _ - n B r t j h F q u w R 8 u 9 h B k l u D s 1 n 3 B - 0 9 i B m _ h y C 7 2 9 d m q i h D 1 7 z 8 B y z F o _ q 2 B 7 w 7 B 1 _ j v L 9 t l P x 0 - 1 B n r 9 z C t o 6 r C h q N o t o v C 1 l k r F y w 4 M x 6 4 a 9 2 m n E x 5 7 E u - h V g P 0 2 h 0 B q p x - D m o q g B 7 2 3 F u u 1 8 I 2 t 4 R 0 _ 6 K 4 4 E 1 x m 2 C m 8 7 1 B 1 s 1 5 H w s H 9 i 1 P x v y j K w t y 4 D n m 9 G m t w t B t r j 2 I n g T m l g p B u y - g B 2 m 4 0 D 0 7 m K j w o 8 E 6 g g Y j _ r M 0 m 9 F j n x m B l x 5 Q y - y 1 E o k 3 P 4 6 s z B _ z m W _ z x p B j k g J x 0 s t E 5 p k F j l 5 E 7 y 8 F q _ v E t p j B s p 5 T k q T m 2 o 7 B m i 7 c 0 o r o D 6 k w 3 B 2 q Y j 9 v B 5 5 h X 2 x v i J n s c x 4 0 y D q o 2 7 D v 8 2 U 9 8 0 B r x 5 q J y w 4 Z 1 n D y 8 k n C 6 0 4 V t m q n B m 0 9 D r p y 1 I 8 h i I h 7 g 6 C m v B p 6 9 r B 5 g t l E y 1 n I q u 8 _ E 9 5 l o D 6 p 6 W v 1 y H o g v j G u 2 7 b y 1 m 1 B 0 g 5 9 C j 7 k 7 B u 3 5 B n 9 v q D 7 1 _ g B i 9 y Z x k t t B _ x x G i q o s B i q 0 9 G 1 u p F j v w Z 5 z v w E 0 y 2 u C x z C 8 r 3 e 2 n l w D m 6 f p o _ i B t 4 m q C 2 1 l 8 E 3 3 Q w t z g E 6 x g n B n v l N 2 v s a t 1 x C l i y s B v 6 m 5 E h h 6 B _ x - p B i w w k C k 7 n m B 3 U 6 h w I 7 l p J t o u r F t i 7 z C x z B 1 i 1 C 5 n W k 4 j Z i 2 y p B 6 m _ Y _ 3 8 v B t m z H 7 m n J k 3 h j E u _ t M p u 5 X w - o w E u 3 6 S z w r s C n 5 s N x m 6 - B n v - z D r l w 2 C 1 i u 5 C 0 q w _ E 7 z Z 7 h k j B 1 - 4 s E 0 7 O z s k 0 B 9 m i 6 D y t q C 4 v 9 4 B 5 8 m 4 C r u u B i _ y w E n 6 w m D y 4 H i i 6 5 C u k - t G 6 m 4 M l n 7 h D u y r 2 B 3 2 2 C 5 n g h D t 7 k 0 C 1 q m J m l v k B l 7 r N y v s B v 2 i m B 4 z w P q y n u B i 7 5 Q s z 1 E i u x _ F 7 _ 5 7 B 3 1 2 N j 9 x 0 D 3 o 0 5 F x l s t C h - t z B 6 3 p u B v g v n C 0 1 l z B v m v D 1 n 8 j F 4 4 8 M s z h l B 2 o 9 B 6 k y P 0 t g w B v q o a o 7 z _ B 9 s 1 U n 3 s 2 B 9 2 p B l x r g B u s 3 q E _ 7 7 d g 6 s j B l s 3 1 L r i x B n l 5 P u m 6 v C r l g f x g i p C s 9 m T h t z 7 B 3 r w z B y z W w p w 1 H 7 3 h s D 9 - 7 l G g 5 n x G r t k B m 1 s 9 T m k t q B o m Z 1 u 7 t G y 9 t j E m u g h B 2 m l J 0 s 5 n J k q j 2 B - m q L o x w B - g 8 E z i 5 e q g 0 B t _ s q C r z w i C 7 x o 1 C j o g R o 7 w G v w k M r p i Y h m 5 4 C j u n B - o 7 t B _ g w z C q 4 0 Y n m t H 7 6 7 E z y 4 m L s w r u B 4 p v L x l m K q 4 n r B 5 7 _ k B - u o P v k _ s B 9 4 x m I w _ 7 h B x g 0 P n t 0 o B 1 y u h H z 5 n q B s 8 Q w g 4 E z - y e u 7 J 3 4 p t G k 5 l 3 C 1 i k C 8 r _ T 6 1 5 V h x 3 p D s - k 4 B 8 2 0 o G j 3 v G t x B 7 2 0 l C - 5 o 1 C _ o k p B g t 0 r F w - 6 D 1 s 7 9 C 9 3 7 n B 1 2 w E k - _ s K j w o C l v y 6 C p k v _ C r p 2 r B x h 9 j E 2 3 _ B j p 8 g B y - K n u u w C 1 x t F i w 4 _ D r C h 4 u w C 4 y p o D 5 s z B i j s r E m h t I 5 w v r B o m s v B 0 2 k D g 3 1 j C 5 j 7 6 C u _ l H h z l 2 B u o v 3 C 2 u r T i 3 2 h B o q v 7 I 8 4 k g D u u m M x 2 t m C - o k W n 3 8 c l 4 u z B h p v I x 6 m o D m m w s C 1 y _ L z 7 m O 5 8 v S p 1 n 1 K 1 7 t V 4 n t n B p q w G 9 - s k C 5 8 2 g B 7 1 v N q 7 k g D g x i 0 D g 6 - 7 I 3 t r 0 B n j h B v 7 t m O n k i 5 P 1 0 i E m q 5 u B 6 k l D t i p h D g l q 7 D p v 9 c 6 1 f p y 4 n C 1 j w 7 D u _ q 0 C 2 u q q C 3 _ u e u p 3 j C y 6 u g B 9 t p 6 C _ w j Z 2 0 7 k D g t s D 3 u 1 G j 7 0 D g i i 4 Q u 7 v j C 3 k z j C h 3 p h K i y m H j 1 2 V h y p R r m h B _ s h s B 5 _ v z B - 6 j w E x 0 g E 3 k t s F r r p e 1 s r D p k 4 7 J - w q 6 C j 5 - J 2 8 c - w g r C 7 r g n C t h 1 h B j v z h H 7 - h x B w - l o B 8 t 9 F y x s G r g _ 9 E z z _ r B 7 n p x B n u q _ B r w 3 g B k w i I 3 6 p x B 1 t 0 v D 1 v u a 4 1 q - H 5 Z z m g i B 3 6 p C 5 4 6 w B h j h x G 6 3 q C l r q j B 1 n 1 O 2 8 8 D p 3 w B r 6 x T s q 6 a n j G 3 7 k X p 4 v F - l 2 V _ 1 g r I q q z P 7 0 4 8 J 3 r x 9 B p l u h B w 1 8 h B o 2 s f i n i o E 2 3 8 M v 1 I x t y l B 3 j i h C v o 7 R i v l k B t 8 9 c z 9 5 w C J o 3 t p K 7 j h B 6 r z _ F k l g s B x i 5 7 D y k 9 3 E w h 7 J g m 7 g B 0 n g b p g y w D - i 6 D r 8 8 z D - 7 2 i G 7 h t b o 3 5 p B p w 1 5 H z l r G l t 7 4 E o 3 u h C 2 j r L j q F h k u z B x p _ k D p z G j 7 w _ B 3 y T t _ p y J 0 4 l 4 D u z 5 - D o l 9 B n 8 2 n C 3 8 p Z t o j j R 4 - 9 S n h i B 3 i 6 G 7 7 q B p w o C 7 k 9 W l 5 6 o D i - l F 8 m k h Q i z x J 1 r p h B n j 7 H 9 o 2 u B o 8 h 2 B 1 j y W k s W _ 6 7 B i 1 5 y N n p 2 r B o 4 n p D w y - z C 6 q s F p x o r B 6 w d i y s X l i g h B n 0 m d 0 9 w j H 8 9 _ M 1 p o s E 3 4 4 7 D k r m M k n 8 - B o m 7 D 4 u t 6 C o 9 j K 1 M 0 k p q E 1 v z 3 C p z l G u v n h I 3 5 2 6 D 5 j s p F y r 6 B 4 r z U z q z v C j w t u J 0 6 p x E z - 7 D p h n 0 D g o m D h r p g E 3 - m w D 6 o n C g h g j E x k k B 0 x 4 o J 6 4 y u B y g Z r z 7 p B 4 - h v H t U - n k B y j o Z 8 l 5 C g y i 5 E 7 x D _ v 1 v U p 4 T p z t F o 4 v t C w - y J 1 h v P 2 z z w B j o 5 C 9 0 - I l l 0 P i 3 E s 9 9 Y 1 g 1 7 B 4 u z z B 0 j w w B k l i f n 5 y G p 1 r g D h n i x B y v h K 2 h i m B x 9 u u H C 6 w u o H 7 2 u t C k _ q M _ _ g c t h 8 1 C 1 g u h B 6 j w x H x 5 9 X q g - 7 D 1 m v X g v 8 X 5 g 6 k B o 7 j B _ n 0 w I _ u _ w B 2 i B h 6 o I o _ t s E 4 2 7 M 0 2 u _ B n 6 9 i B o u 8 3 D 6 2 1 o D 1 9 g R 6 2 E n s 1 g K z g l U p 3 r Z y u q t C 5 z q f n 2 _ l D g 6 6 J 4 _ 4 z C 3 o o n E z v k v O 2 w 8 C i r n o G 9 0 i H l l r B 2 r _ t B k 7 7 q C h w r x C i 2 q C - m _ a z k h 3 D 5 s 3 q C m m q 6 B o v t 9 D g 5 g b y q m H h 0 5 3 G 3 w 8 u B l 1 j G 9 p h G h q t q P x h 7 H s 3 3 h B 1 9 t 6 B 9 y Z s - g Y o w 6 g B o 0 w r D u 1 w r J l k p W w m 7 9 M h n m P x v l k C l p E u 1 D 9 w n 4 C z 6 _ C 7 x u u B t x m 7 J u 2 0 Y 2 5 r H l s k p D o u t 0 E 6 1 6 B - s p - B 9 1 x 7 D v 9 K k 9 p l T s j K m _ H - h 9 l K o i h k C y z n - D u w B w n 2 s H j 7 6 H y 9 5 x B n o g B s h 9 Z z x o i F h s 4 c t v w 9 E p q g 5 B q u 7 1 B 2 l u m F 4 h o 7 B r 2 x 9 F z h o S 0 h c k h 4 n F 3 h h o C 6 1 V r 3 i 3 C x w q _ B r 8 v z B m k - Q x 4 g E 7 3 g w D x i g U o 4 g d 7 3 7 3 B o t M n y k D h p t C 6 4 5 G h u 9 c 9 9 S - k m 3 H 4 t 5 D m 9 4 V g i n b 5 x o 6 F 3 3 G w 3 s T _ y l s E 9 w 5 e p 6 7 C w v l L n s y j H o 1 6 Y g t m C s 6 P 0 z k 0 H l u 3 P 9 h g b 9 k w B 0 m t 0 C n u g a u q 2 o N k - e g 8 s y C n p i 5 B 7 9 Y p 5 - a - t 1 v K w U t 9 h 2 B m v o _ B q 1 0 n B o 7 7 c v v w L 1 y v S m v 2 9 G i z _ U x 3 l C z z w k H w l y g F 5 1 y v B g i y 7 B 8 s s H 8 z - - B v 1 9 t E r k k g E - - X 9 0 l B r 6 j x C u y u 1 C x 4 q 8 B j 6 1 j E h 1 E 2 3 2 w C k 3 y S y h i U v q o d m g 2 n D h x w 4 B 8 j 1 J u v q w B q k m x B r 8 y b 3 i W w j 6 z D 2 v v F 0 5 x i F j x z E x i o D 1 _ 1 p B z 8 9 p M i l - W s 4 g B t 1 l l B h i i _ B 9 y _ g D 4 q o O j s 8 q K i i U g 8 0 g B v 0 0 5 H 4 n w I g k 8 - C 9 _ 4 7 C m p 5 B p g 0 v F j 5 k f l t g 3 D 9 1 9 r B 6 3 8 a l 2 t H y j j s B x 9 2 n E z 6 2 J w u 8 B 1 x 9 p B r o V 3 n 6 R m o n K i 2 6 g B i n 6 0 E 3 p r D x v l w B x 4 l Z s k j f n 6 1 H r 8 6 G p h n j E 1 1 t R 8 m m e q u t 0 E n t b 4 _ m r B n t b j p s s D l o 0 8 B h k 7 t B m 9 v 6 C h 2 j Y u 8 - C k q y L 6 u 6 g B _ 9 q C i 5 n M 9 1 n t B 6 x G g s y 7 B q z - - B v u f o x p Z u q 6 r B x h 2 p B v - p R x h m K r y z L x s 3 4 B o u k _ F j k 5 E _ g m H j u m Z i - r z B u q 0 i B 8 x 3 7 B l w 6 w B z q 4 l B 3 g g n C q o m p B u o 9 5 G 2 3 7 j K 9 z - Z z l l y B o m k g B w - 1 w E i 3 q k B 2 k U k m 1 4 B 8 k 2 F 7 s j r B _ n n 8 B j u u 6 B g g i L 9 g 4 8 C k l o 3 C z k I - 6 7 T s 8 m i C 1 x 8 _ F t r n S 1 r 7 7 D - y p D h - j k C 2 s i l B w r m x B k s v B _ z K k j k h D u 2 3 D q 3 o D k p 5 u B p m 3 k K k y 0 K 9 p e h g 8 w E n 2 0 S j i J _ q o D - j n O 6 8 o s B r 7 u 2 B h r P r 6 - j E n v 3 i J 7 7 y D 1 m y R 7 7 5 8 K t 1 3 N x m t D s h 6 V g J r 8 2 K 1 n r q B i p q G x y 3 1 B v s y H h v _ F i r I k i 3 s H 2 v 8 L 6 n 0 J i 1 5 1 D o 8 u 8 B o u q Y m - g 5 E u o s n C n p 0 e g v 5 2 B n 0 H p r 1 1 J w o Y 8 u h 4 G g u g l C v _ i v C z z 5 E t 1 l w B w r v y B l 4 7 k H 0 t s t F 3 J v h h C s q t 5 H z _ x 1 I m j y E 9 s r D u l 7 u J 9 0 u w E 2 c 3 h - 1 B u o g n E i i L B z - l X x _ 6 9 B x - 1 5 H 4 6 _ h C r z j b o 5 4 M t m u _ F s z 8 M r C n 2 k P 3 l 5 4 B 1 l _ r B m q i f r 5 t U w 7 y 2 P 4 6 n j B 7 4 K t y s E 0 v 5 r E 1 6 v B p 0 _ r F o w 9 D 3 p l o D j _ l q C m 9 0 Y 7 _ o b x w 9 u M 9 8 j J t 7 v 0 C r s 6 6 E z r k D r x i 4 D 3 z 4 D w u 0 K o z k I 5 o 4 z B m u 7 a v r i M 0 2 1 M 0 u 9 s D j 7 3 p B g h z 7 B 9 u v O o l 2 - C 3 z h 2 B o m p O k 5 7 r D i n 5 G 2 - 0 h E l - o 4 B 6 s m j B _ 7 _ B t 9 m k G _ y 8 t D 1 m I j l s w D 6 k 6 i B 3 0 k U 7 7 _ k B _ z - Q u 7 w C 1 y j j B u r D 0 - l B i 1 7 5 G k h s C q s m H r _ l I 0 3 r w C n w 9 a _ o s T - 5 q m B o 8 5 t F - k - x D 2 z j g B x 5 B 7 h T w r 7 x B m y u r B 2 x q K _ s J _ - n 3 L u r z n B - l y U l n 0 S y s 8 H i 6 z 1 E 1 q s K t l v o B 3 h s K 2 h U k x o i H x u h N q u 2 t B y g _ 2 C p 7 t w B s 2 u m B 7 g 9 Q g l 6 h H x 9 j C k 2 0 w C l 2 p U n o m s B 8 y h K 6 t M _ k h n Y q l p w B 5 5 y l B t m - 8 D q j P n 8 2 g I p m 7 T z h - k B r 7 0 o H 2 h r V q _ 8 8 E 4 g s T 3 g x B 2 z i 8 F s 9 g v B 8 o n c i E 5 x 6 F - w f p 8 q H j 7 u E z _ 7 7 B 7 - z n G i 2 r i D 5 j 9 P 4 2 v j C 1 k t q D k p v x C 6 w 8 3 D o 9 U m m 2 u C t 4 X k 3 l b m s o q B t w 9 i C m h z S g n o X 4 p s G k 9 w _ G u z j F n 6 v B 1 3 z 9 C m v B 8 8 g t C h n i 1 E j 7 k E z n w i H q v 5 f - l 5 s E 6 8 6 v B h 2 o B 2 g x k D l 9 4 d s 9 U y 4 s _ C v _ 4 4 B g m C 2 2 _ 1 E v y 4 2 J h l h Z o h s U v j 1 h D i x i Q u 6 U 8 6 s F p n p x B n g - a 3 - q x D 8 z g d g p k 9 C 0 t s G s r g C 6 r j C 7 5 w n B s 6 n I q 1 h j E 1 x 9 i B 1 7 h R l h 1 H w 0 z R z - p J l z D i l 2 1 B g 0 4 i C n 1 g Z l 5 l K 4 _ J 8 8 o Z 2 2 q J o 0 n F t v m C 7 q 2 n C z o o G 3 4 n H 2 x n 3 B u j z I x u i R k y k O 6 p 2 d w 9 G n 0 p x B h j w 4 B o o z P 1 _ 2 T x z y K n w g E h v z M h _ u t C r 7 q O 1 y p f u r n 5 C 3 w w n B 1 k u 3 C - o m R 4 6 k O 8 p y l F 1 k i 8 B p t 1 P y n m h C 1 o t d 7 r o M n p 0 L p v r f s g q G k 4 5 g B z m t Y k _ 8 0 C 2 h L w v 0 r C p 9 5 p E t 7 q v D l o 4 0 C x 8 _ C 7 k x P s o k O t n 8 6 B o 0 t X r n 7 h F 5 y 1 E g 6 l C g z w 5 C u 2 x u H m h n I w 9 p G x s L 0 t j Z s 4 r r G 0 v - Q q n k h C 2 r 7 p E 1 o k H u y 7 M l q z E o z g 8 B 5 x s P 1 x 1 X w k 6 h D - t w L p m 0 L h 3 o 4 B g x 1 M 6 w l J 3 4 m t B j 4 _ n E g o y S _ h E r l s 2 B _ x h U g 4 y X n z 1 j G 5 q w w C v n n 7 E 0 u q C h k 2 5 D - 9 2 c g i g Y 2 n v P s n 9 g C 8 8 n G s 3 o X s L h x x i E 9 u m u G 7 5 q B l g j I n w l X i 8 w b w L k 8 0 1 B g 4 q b j z r 0 B 9 h 0 o J x i Q 6 _ 7 l B 8 7 8 k B y q 2 N m 1 1 a o v n h E m s 7 g G 1 n y l B 2 v k g B l t x h D l w x 9 B 0 t - W i q n P _ _ o 0 B m n 2 I 9 8 l 0 C r k 7 w E h 8 K j v g r C 2 _ Q q y l 4 D h 8 s g B t n 2 p B h 7 k s B n k 8 v H p r z 8 B h 4 6 w B w 3 7 t C 8 3 r H 4 v y E u h x C h 1 q E 5 6 z 0 E x o q 4 B g Y n z s 3 J p r o w C _ m w s C s q w O g _ _ 3 B 8 z 2 2 K u 7 i y H p t - v B v o p D w r t 9 C - 8 r s E 8 v r J t p g B 7 l 8 j C 6 x 6 q B 6 p 2 h C t 3 1 k D j - E g v q B u x h L v r z l D x 3 u p D h 7 o B h m y 8 D p z 8 l C 4 0 t X t s b l 7 t b - 5 9 p C 8 v 3 3 B o g _ Y - p x n E 5 4 i - B t 5 4 - C u 3 6 d h i m k B o w 6 F v 4 S 8 r h H m t 2 I 8 1 p - E k 5 7 b 6 g s L l p o w D v 2 y g B r 1 O - 5 _ t H 7 l l - C k w l J w g h Y t i i h C 8 j u 0 F l j j q B 9 3 n B 4 l L 9 t c x k N 3 i z g D 3 j _ 6 P 1 4 N x h S p m t G p u z B g r y p G 2 i t X q r l E l h 9 x C z - m p I p 3 k 3 B h m t s J 6 j v R y j y C l 5 h O q w z F 8 6 s g M s r v 0 F _ x s 7 C g _ x a i p j T - y m O n l t w B 9 6 z 9 C 4 l F q j N w 0 x v D h - 3 F 8 0 i Q t n l H p o y F o w m N v 9 s g B 4 j g o D 1 1 5 e l l l P y p y u B 2 l l D z w 5 Q s r x o E 1 6 8 P 6 0 p s B k i 0 E - 1 5 F k z r 7 C j k I q k z u M 8 j z f 2 s 4 f w j n Q p g x D o x 9 D 5 v n q I 6 g m d h 5 6 M p z i h G p 6 0 f p n - n C w 3 H k w x B 6 _ _ O m n l D h q v a p 2 8 S q z j y B 9 5 1 E q 4 u G j q g U 7 x j 3 C h w p U 2 z v z C h h h C g m j C k 0 n 9 B u j n V 7 r t g E x h 5 y C 8 r Y h k 2 0 D q _ 5 N s t s x B 5 4 7 T y s _ w B 3 u - v B 9 v t u B 5 8 r l C 5 o - T r x o 9 C 2 W s i u y B 9 h v q H 3 l o o C p k B x q B i 3 h _ D 1 n 1 z H x 3 r r K w 9 z B o s o i B 6 s q c m z x 5 B 4 u 6 w D w _ B n u 5 9 B j z 5 0 B j 4 8 g D h i m E i n h a v l g h D s 1 6 Q k 1 B - 8 9 e s t t 0 K _ g K g z s i J 5 o k E 0 o z O 5 q j U t p 0 Z l q m B 2 9 - z C 2 4 3 x D 8 8 - z B w k h 2 B r 8 _ h B j 6 C 8 t H 2 h b k h k H g n _ j B 2 m w V j k - 2 D u u K 3 9 5 w J l 6 j I 1 z o v B - s x R v i n 6 B j p b i m j 0 D r - t 8 C p x p P u j 3 K 5 6 n V t v w D z u x I z l q T n r d r y s t B 4 z K 7 3 y l B m i t z G q y q B o n 0 G o 6 u U l 7 p 8 B 7 7 2 j D 8 6 5 i B 7 w 9 X g m 8 w B w l i Z 9 x j C n z z X g _ h u C m 1 t B - z _ - C 2 y j h C 7 x x w D n 4 2 c n M h k i r B 7 _ 9 1 B w o 2 u X w _ u B v s 6 H 2 t v h M v 0 2 C l m 7 i D z 6 o 3 G j 7 w B s 2 4 4 O q 3 z - E 6 v v O 2 l v B 8 6 y 5 D - 6 v J _ m 1 i B 5 y 3 4 D x 4 g _ F 7 g t C - y q j U o v G n n 2 0 D 1 v p Q q r v P 3 k x E 9 7 y m D 1 u q 4 G 5 q e z t o Q u 3 4 x B k j v Y y s 7 c g n q B q x h J 6 s 9 j C j q _ s B r C y I v v p r C s i l _ D q 6 5 p C h r N p x j h B o g y M q t 5 1 D l u q s D i h w z C h l w 5 B v l y y D v 5 g W 6 6 x J 4 5 6 v J q t o m E z i 0 w B t n g Q 7 t n c 4 8 i N i 5 7 4 D 7 - s D z v 7 U t t n 7 C p j m i E 3 s 2 _ E 0 z v g B h 6 y F p 5 q v B - m w - L z u c o t j Q g 5 9 s E g v u g C 3 5 Y m m v o C 9 h - g G x p 2 M 4 m _ t B g v z o D o m 5 D 5 r h j S o k C t 7 h H 1 g p 1 C s - 6 w D j 5 - B l 3 2 m I 5 i t C 1 w i E w r z z B - 2 k 8 M 2 4 V p g 7 H k v x a 8 9 6 J 8 9 6 J v m u u F r p i 4 D - n u a 4 9 g j B 6 8 i B 5 i o 8 K 9 n u C n 0 h q D 3 6 h 3 D n p s 8 B k g 5 f 6 2 6 x B h j p N 8 - u i F t 7 o z B 8 5 6 x B l 3 - B 9 z i z C 8 - o X _ 1 4 F 8 _ l F 7 w l H 5 7 8 S x w 7 k P 0 5 1 C p t 7 0 B 7 z 2 C l h 6 R g l 1 o C y n m v C 2 - n B 6 9 x a 4 y h m B i 3 w T w - 5 p B 4 x 1 w C t 2 v n F 9 8 v F - w n - O j 3 _ C x k 7 q K n 7 5 i C s - y 8 C r i s B 2 2 m m B w 1 r C p w p 3 B p j k i F k n p 5 B 2 4 3 o E i 3 q 1 B y i t y B 1 r u S h 2 8 I - p p p E s 3 t P 9 3 n i C 0 q p u B 5 o y a t _ H m o i u B w 5 - 5 C x w 6 C 2 3 s P v j r r G _ m z s C 2 s 6 w C u x 0 t B 0 8 5 Q m t P 1 6 x j B 9 i D j _ l y D l 1 i 0 B 6 8 8 Y w g B j g t e s 2 _ 1 B 8 _ j s B 9 9 w x C j i g D 2 v 2 p H 4 l h J v u Q k r x l B - 5 v D l u y E 6 z q 1 B z 2 s W 1 3 l x F 3 _ H 7 r 1 x H 0 u 3 p B s - x 2 C z j w u E 7 - x K i q 7 e x _ - - B 1 4 h 2 E 3 z 4 9 B q 2 6 O q 0 0 7 M u y i u C u i _ j C o 7 2 1 C j h - o E 7 1 9 n M q w i P p r v r B h l - k E k 9 m y B - h n h D 2 4 t N t s v n D 7 q t y C 9 s m S 1 p 9 a w w 1 3 B i 6 p 8 D x s x C q 8 J 9 v n x B _ 3 k 6 E 6 h j N o - o t H r m 4 r B r m 1 p B 5 h l t B o 1 o q H 1 5 q l B g z 9 i C - u 7 1 C k y o 0 C j x v B i m l j F 3 6 o x C l l v 4 C g z n O 7 g m E 8 s s 9 C j t m r C j l 5 o C t p a z 6 4 t B h s i b g h 6 r D z _ i 7 E g g 9 3 B y 4 7 m G k y 1 w B i 0 k 4 D q w 9 o C q g r W 6 4 q h B 9 l x Y 9 l 8 n E w l h w C r 4 2 i B t z o l D 7 k t G 3 - n - B h h d n 1 0 5 C r - z o B y y b 1 _ 3 4 M 0 3 r m B v 2 i 1 H _ q l 8 B 9 h - V w - D 5 w 2 T 8 i n t E y 6 x q B - g r F h _ n C 9 1 j D j g k 1 D w y E 2 9 i c h _ h B 6 9 4 5 C 4 i O n _ z x F y 8 2 C l t x z D l r w s B 0 7 m 5 C r o k F j x 0 2 J n 1 r 6 D n 1 - E n j m 5 F t 4 D w l 8 9 B t 2 0 q C p y i 7 B i 3 7 t B v p p O _ y 5 S q i - i E 0 x 7 Z t k o P h e 4 n z n D k q v n B q h p n B 6 2 0 t B u n w u B l k K 5 i 0 j B o l z m E h v 4 n D z p 4 B _ n D 2 z 4 o I p j k Q i 3 u C & l t ; / r i n g & g t ; & l t ; / r p o l y g o n s & g t ; & l t ; / r l i s t & g t ; & l t ; b b o x & g t ; M U L T I P O I N T   ( ( - 4 5 . 9 9 4 2 3 1   - 1 0 . 9 0 2 8 7 7 ) ,   ( - 4 0 . 4 1 1 6 8 4   - 2 . 7 5 1 4 4 7 1 9 8 9 9 9 9 9 ) ) & l t ; / b b o x & g t ; & l t ; / r e n t r y v a l u e & g t ; & l t ; / r e n t r y & g t ; & l t ; r e n t r y & g t ; & l t ; r e n t r y k e y & g t ; & l t ; l a t & g t ; - 2 2 . 5 2 3 3 4 0 2 2 5 2 1 9 7 2 7 & l t ; / l a t & g t ; & l t ; l o n & g t ; - 4 3 . 7 3 8 6 8 9 4 2 2 6 0 7 4 2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5 7 2 8 6 8 8 5 3 9 0 0 2 4 7 1 6 & l t ; / i d & g t ; & l t ; r i n g & g t ; i m q u 6 w 3 k w C t w K 6 0 7 C r g 8 R s j g E 8 _ 3 I 8 r 8 D v w h D m h 9 B n h q t C 0 8 2 M j 4 6 J 9 s o J p 2 q Y 3 o 6 W u 7 Y 3 8 k B l g v B m 0 Z 8 l i H 8 0 x C g r - B 4 9 l K 6 0 s E 1 o u M 2 r q H n y q B h g h Y 5 5 v Q - 0 t C q 4 i F w _ 4 B 0 _ 9 M j 9 x H q q b l q r E z - j B 6 m y U 5 l q F _ 5 - E 7 r h F x _ 9 C y i x Q _ 4 g J n i r m C 1 9 - F t 9 m 6 K o g m B 1 q Y y v q Y s 3 u K t o p E z 6 R 8 z i B h 8 b 3 w _ C 9 1 k G l o h H h x 6 S y v i z C 1 g 5 m D v - 5 4 Q l u v L z g t E k y W s z x T r r v D _ 7 2 F z s w C r q L 7 7 S n 1 2 D r _ k E i 5 z D m s w E l 8 k F u y 5 H h 6 r G h q 2 B u o s E 7 q k C m y u B 4 6 S z 4 g f v n n F 8 x q q C x x t B o h w E q o 8 5 C i z h B n 6 0 C r m l 7 B i v w c 6 s 8 B _ 7 8 C 1 i 3 D s k 0 E r u 6 C j 3 n O 8 o s B p 0 v T w 2 K 7 5 l D w s k H m r 7 E 2 p o E z h 7 D 2 4 9 B 2 m 1 G m s g B 1 h y D u n f 4 8 h F i 3 z F r v k G g u 1 p D 6 h o o l B 5 i X z - x 1 F 0 p i 3 J h r 3 F 6 n 4 K z u q f i j s G u 0 g l K i 1 m J t g 9 E j u o B 6 0 v D 4 p z G - 3 h B h i b 6 g M o p J q q m v C 8 k j F q 9 7 R y 7 x P x _ i J k 9 3 B v k q T w 8 m K s 7 r d 6 4 h G 9 - y C q 4 p M 3 h p D i 5 1 F h 4 y F j j x D u n v F w 1 W j _ u E 2 y e k 2 t D 1 y g E 4 9 8 F t n k Q & l t ; / r i n g & g t ; & l t ; / r p o l y g o n s & g t ; & l t ; / r l i s t & g t ; & l t ; b b o x & g t ; M U L T I P O I N T   ( ( - 4 3 . 7 9 7 8 9   - 2 2 . 6 0 6 8 8 ) ,   ( - 4 3 . 6 8 6 5 1 9 9 9 9 9 9 9 9   - 2 2 . 4 5 5 ) ) & l t ; / b b o x & g t ; & l t ; / r e n t r y v a l u e & g t ; & l t ; / r e n t r y & g t ; & l t ; r e n t r y & g t ; & l t ; r e n t r y k e y & g t ; & l t ; l a t & g t ; - 2 1 . 2 9 0 2 6 0 3 1 4 9 4 1 4 0 6 & l t ; / l a t & g t ; & l t ; l o n & g t ; - 5 1 . 5 6 3 2 0 9 5 3 3 6 9 1 4 0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0 7 4 7 0 6 5 0 4 6 9 2 5 3 2 4 & l t ; / i d & g t ; & l t ; r i n g & g t ; 2 r w p v g 1 5 g D s k h T 6 v p T 0 j p e - t q I v y q c t u 5 Y - s j C u v v t G 8 8 3 T z h n c x t h F o l r B 0 t v Z 3 9 s B 4 x _ D - 9 g b v 3 h I 3 3 x S _ z 4 C n s q i B p j o j B 1 0 h K u z m T j k z u F x l r V 7 q k K 7 i _ J 2 s h T m 2 y F r v z P t _ _ B 0 w 3 T z 7 n O 7 i 7 S w _ 3 C j i q 7 C _ u y B h 5 h B q r p L z i _ C z u z F 2 7 g D l v _ G m j m D u 6 k P 0 x u O 7 p t K t x r P t 7 _ H z l 8 B y 1 8 D s z 8 B h 0 9 F 3 w n C 5 x s G u - t F j 4 j E k v t L 6 _ 2 N l z j g C r u 7 M q 2 Z 3 g q F y 7 3 L q w v H n 9 q M z o 1 C 7 p Y 7 j 9 F n 9 D 3 q w C s j 5 G g t 8 B _ 5 5 M o 5 p O 5 0 t D z z 0 L u 6 0 E 5 2 g K m j t B l _ 2 D - 1 t B s j d 4 3 k E 6 5 k Z 5 i w F l o j F _ _ i B 4 i Z k 6 k O _ x h B 4 _ 4 B i 1 b 1 7 7 E w _ i G 3 y z K _ 6 g D g 8 m C u g r D y s 9 D q 5 4 C j 9 p B k g 6 U 5 r 1 M 1 3 4 m C 8 2 t K k t v G q i - E p 3 g F 2 l 3 C k y l D z p _ K _ 9 9 B l m 6 C o z m V u i 3 B s h q B 4 z X 9 1 6 D o m 2 E _ m T l r Z 0 1 6 C p g 2 B o s u E 6 9 y G t t w C w l i C r 3 r L m h Q j s W y y p H 6 u q G z j 4 L z 1 w H 1 s v D x 5 r D 1 j j E 3 l q B 6 p 1 J t m w E o y i L 9 o - H l 8 e s 1 k R w w r C v w w k B 1 w n C y 8 g D h i u H 4 g i B s u 9 s B 2 t 4 J v 0 2 K y 1 k C v 9 L 3 h 8 D p h T u l o D x o G u _ 3 P 7 2 8 i C n z u F l o x B m i _ C m z q D i m z I 8 y t E s 8 5 I z t z B g 9 k K s g h H v p i C s 3 q N w y q F 4 k v B k u w E q g s C 7 s c l j o C g 8 q M v 2 o I n 5 y H i t m D s x 3 l B r u v B g t - F x t y G i 5 l C u 4 3 R g y z Q t x v G 9 n s L i 6 t B s 1 q V 6 8 p F 5 r s B s r n 9 B v m 7 B x 5 5 E j w j h B n j t H 9 9 g I l q y O p n u O y 9 j B 1 p 4 D 2 y x G h i 6 C q - v E 8 n l L v k g Z i t 2 B r v k Q y x 9 D 6 z 8 X w t n G n 8 _ X 9 r i O l j 0 L o 4 3 Q u 4 1 C n 4 l K g y _ G 1 l h C 3 x o B i 2 3 D w v h F _ h i G _ r z m C u - _ S 4 y f 9 2 w B o y y O r - 1 i B _ p 9 8 B 6 5 w G k 0 s s B - t 9 L n r g G r w w D n 8 o J y - 9 P z k 1 O k x 5 I 3 p j L m 4 t K 1 7 - K 7 2 g I r l x B - i 7 2 B p k - K - p v M t 6 n o C 2 u t C n x q H z 0 8 B _ w q b 9 s p C & l t ; / r i n g & g t ; & l t ; / r p o l y g o n s & g t ; & l t ; / r l i s t & g t ; & l t ; b b o x & g t ; M U L T I P O I N T   ( ( - 5 1 . 6 5 3 5 9   - 2 1 . 3 4 2 0 4 9 9 9 9 9 9 9 9 ) ,   ( - 5 1 . 4 9 0 6 3   - 2 1 . 1 4 1 4 1 ) ) & l t ; / b b o x & g t ; & l t ; / r e n t r y v a l u e & g t ; & l t ; / r e n t r y & g t ; & l t ; r e n t r y & g t ; & l t ; r e n t r y k e y & g t ; & l t ; l a t & g t ; - 2 3 . 8 0 5 2 1 9 6 5 0 2 6 8 5 5 5 & l t ; / l a t & g t ; & l t ; l o n & g t ; - 4 5 . 3 6 0 1 9 1 3 4 5 2 1 4 8 4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2 4 8 9 0 5 3 7 0 6 6 4 9 6 4 & l t ; / i d & g t ; & l t ; r i n g & g t ; q 4 8 p s z m l 3 C k o i B 6 9 8 B g k v F l 7 F i x L & l t ; / r i n g & g t ; & l t ; / r p o l y g o n s & g t ; & l t ; r p o l y g o n s & g t ; & l t ; i d & g t ; 6 4 6 1 2 5 4 6 4 3 4 4 6 9 7 2 4 2 0 & l t ; / i d & g t ; & l t ; r i n g & g t ; 2 x 8 r - h 4 2 2 C o 1 Y g i u F q i h B k q X 0 y Y 3 7 x I l q u B r s m B y 7 Q & l t ; / r i n g & g t ; & l t ; / r p o l y g o n s & g t ; & l t ; r p o l y g o n s & g t ; & l t ; i d & g t ; 6 4 6 1 2 5 5 0 2 1 4 0 4 0 9 4 4 6 8 & l t ; / i d & g t ; & l t ; r i n g & g t ; p 0 r 1 2 7 k - 2 C i x p D - o I 1 t 7 B _ q O & l t ; / r i n g & g t ; & l t ; / r p o l y g o n s & g t ; & l t ; r p o l y g o n s & g t ; & l t ; i d & g t ; 6 4 6 1 2 5 5 0 5 5 7 6 3 8 3 2 8 3 6 & l t ; / i d & g t ; & l t ; r i n g & g t ; 2 0 9 g _ x 3 9 2 C 3 j 0 B l 2 R 6 - 1 C h 0 Z 2 o k C & l t ; / r i n g & g t ; & l t ; / r p o l y g o n s & g t ; & l t ; r p o l y g o n s & g t ; & l t ; i d & g t ; 6 4 6 1 2 5 5 3 3 0 6 4 1 7 3 9 7 8 0 & l t ; / i d & g t ; & l t ; r i n g & g t ; w v 5 4 h 0 z - 2 C w h w C s i 6 D u 0 r E w 6 t B 0 0 7 B & l t ; / r i n g & g t ; & l t ; / r p o l y g o n s & g t ; & l t ; r p o l y g o n s & g t ; & l t ; i d & g t ; 6 4 6 1 2 5 5 7 0 8 5 9 8 8 6 1 8 2 8 & l t ; / i d & g t ; & l t ; r i n g & g t ; u g _ 7 x y p - 2 C 7 r 3 C x g 1 B 6 2 P - 2 S & l t ; / r i n g & g t ; & l t ; / r p o l y g o n s & g t ; & l t ; r p o l y g o n s & g t ; & l t ; i d & g t ; 6 4 6 1 2 5 7 0 4 8 6 2 8 6 5 8 1 8 0 & l t ; / i d & g t ; & l t ; r i n g & g t ; x h - h p m w w 2 C k j 4 H 4 j u F n 5 - C g u w m B y y m L 7 i s C l l n D p w Y t 3 w R 5 l 9 H v z 7 F v s 9 B 7 k n B x 9 v D l n 7 F q x 2 M q h l H s s U u 3 5 G u 2 y Q x 9 - B y s 3 G 7 k z G - y p M 1 9 n B j 7 k H z u 2 D 3 t h C j 6 - B 0 v v B z r p H 9 3 8 L h 5 r B u o m B i r _ G 4 l y D x u g E i j 0 B p j 9 B 2 g 4 B 2 r t 9 D o x 0 V g g g G 9 7 P 0 9 8 D 4 3 m C i v h C i r g Y q k r E 6 u 6 D y 2 n F 3 j j V j n 8 D h 0 T 9 9 d & l t ; / r i n g & g t ; & l t ; / r p o l y g o n s & g t ; & l t ; r p o l y g o n s & g t ; & l t ; i d & g t ; 6 4 6 1 4 4 2 8 6 6 0 9 3 7 5 2 3 2 4 & l t ; / i d & g t ; & l t ; r i n g & g t ; y w 2 9 1 v 9 m 3 C i 9 0 I s _ L j r K k 1 W j u 7 B p v n B & l t ; / r i n g & g t ; & l t ; / r p o l y g o n s & g t ; & l t ; r p o l y g o n s & g t ; & l t ; i d & g t ; 6 4 6 1 4 4 2 9 6 9 1 7 2 9 6 7 4 3 1 & l t ; / i d & g t ; & l t ; r i n g & g t ; w s 6 q g 3 x k 3 C z q o B 5 m _ B j h j B & l t ; / r i n g & g t ; & l t ; / r p o l y g o n s & g t ; & l t ; r p o l y g o n s & g t ; & l t ; i d & g t ; 6 4 6 1 4 4 2 9 6 9 1 7 2 9 6 7 4 3 2 & l t ; / i d & g t ; & l t ; r i n g & g t ; p u 3 m n _ 5 k 3 C 3 4 r E m j 8 B l i Q & l t ; / r i n g & g t ; & l t ; / r p o l y g o n s & g t ; & l t ; r p o l y g o n s & g t ; & l t ; i d & g t ; 6 4 6 1 4 4 3 6 5 6 3 6 7 7 3 4 7 8 8 & l t ; / i d & g t ; & l t ; r i n g & g t ; l z z 0 6 l 7 k 3 C x w 0 J o v j e m x - 1 B o i w H q i 8 E 2 4 y H g 5 6 G z x - Q y 1 1 O w 7 p a 8 h j B 4 _ 1 d _ q 4 E u n - B w 8 q O v 2 n E m n 3 G m o W t 3 j M _ n p F 5 7 c v v 8 E 6 4 c j h 9 D j 0 Q _ 8 l L o l - C 0 s r C i 4 j G s v 7 E i i c 9 s x B v 0 - D g s z B o 2 g C 7 _ 8 L s o 8 F x 5 R - p w E 2 j 1 D r s 4 E q 1 y B x r 9 D i v l B q 1 j G x _ 6 B 1 9 j L r - 9 G 0 o 0 D t v 9 C s 7 p G u u 5 D n x w K i t l G y i l C v m z F u n 4 D y 6 9 V v w 7 B 5 y t W u n 9 N - r l B h 2 t B k o 7 B 4 5 v D 5 s p G o s 1 J m 5 2 E 6 6 P _ q l D s h r D i i p D 2 4 w C 4 x N - y d j 3 T x 8 Y 4 h v F g 0 w U s 7 W 6 h 6 I _ o e k 7 o E i 6 8 I m 5 S p 3 k C 6 4 2 C 2 l x B l p p B g r 1 E s i o D x 9 t B t 6 6 C l 0 v D j 7 k C 4 - R k h - G g s 2 G 3 4 3 B h 5 _ N t 4 8 B 5 6 F r k i P 1 s 2 C 8 u k H o x i C 3 w m D 6 v u C y 5 P t 1 _ x R 4 1 s n K 4 g q E _ 6 2 g L u z y g B v n t z G 0 j s B m g 1 E g l s 8 F l j 5 m D v 3 h D p h m J h i y k K 8 0 I n g _ p s B r v 8 e y 7 o b p y 6 J n j y F v q 5 B - 8 m D 0 5 p B 6 0 l C - s h L z h r F g 0 4 D - h n H y _ j I i j t D 8 r h C h z j H t u 6 N z y r M z 4 5 I l q m H 3 w p B s 9 s J m 6 h M m t u C w 0 Z h x e _ - 1 F l v y I h 5 3 G u r y L l s t G o h i D 9 3 i D h 5 g B n 1 v U x - - F - l p B t s - C j 3 u C 8 u w B i o s G r w P _ l v I k o l B 9 y k B i t n B 9 8 4 D 3 s 6 C y r s M 3 y t K k r r C l r 3 Q y z J w j M g n 0 L r v o H m o z C r 7 h B l 8 w Q t y _ B v 1 8 E 0 5 g I i m t D k t V 6 o 8 F l n g C _ 0 I o h e - h l D h y 5 I l 9 4 H 6 i x E j 7 2 G 7 3 h B 0 7 k U v 4 d q j l K s v n B n x h F g p s M w s 5 J r 2 r D 5 0 n B 2 t j C 8 t u B o _ p C y j d n 1 t B y 3 u D l o z D u z k H 3 n z D u i i S t z m T y p y C _ 7 h B j 8 0 C r q k 9 B z 4 f y - x K 2 - J 4 j o C _ o n F s v g E o _ 1 B u h 2 B k 7 8 B j s j C 5 5 h n C j 3 k J h 9 T _ o T g 5 h C k i 8 B 6 i u C k h 6 G h w t D 9 9 t Q 4 4 k R 0 1 r Q 9 s 9 I w q p S 9 r t G g - h E q t 1 K t s 5 O r 5 - X m v g N _ l 0 E j x w H o - - S i z 8 G o _ q F g p p D h w e k 1 k S 1 2 k n B - t j 8 B j 6 5 e j 6 r S o g x b 2 0 k u C k 5 0 K o v v O t w n S g 9 l C w g 4 O 6 m F q 0 D 6 s 1 D - 1 j U - q s B 2 4 2 H m k _ C 1 y 8 B _ q 7 F 5 q w F m j v B i - 4 C s 7 r R i 8 _ n B k 6 f 7 n i H h v i E r q x m B _ 2 0 J i i j M 1 6 i g C r h m w B k z n C 4 8 q K m s u N p _ K - 3 y B 3 r G s i E p u o C v s J 2 h p B 5 z H v 0 0 B 5 1 G r 3 k B i l a 9 m z C s 4 M w 7 h C 9 h O l 8 K g 4 3 B l t L m 0 L p o 3 F q y _ H j g u O 3 h S h _ 0 L 9 k J l v p F x 0 U 4 m w E n 1 Q t 1 8 G z y h J k w s C p l _ M r i j y B 5 z 3 W y 7 l e r k 6 - B 5 i 2 - P v 4 y - D s 2 u k m B u 1 9 z B 1 r l v Y k 2 4 I z 3 v 4 C 6 h 9 B _ 4 q L z 6 q B o n v L g r w H v n b 2 u s B 3 0 6 C j l h E r 6 1 D - z 7 a j o i J v i 8 M 7 q 0 R g k S 3 g v J 8 7 r D _ 2 4 C t n F t w h D s 6 p D o h l H o j X - y 5 N h p u E j 6 6 J 5 i 9 E r k v C g 1 n B 4 _ g F x t 3 B i 7 z J j 0 T - r 1 E j w k C o j O k - v X g p 7 f q u i B 2 3 a r i - U g w v D z r 4 C t t l I r 6 1 B l n 2 D 7 9 0 H s z u F w 9 Z n g o C 8 9 k B x - V i v v Q t n 9 G j q 8 J s m h K 6 x h I j h f z q 0 F x g i E x h i d w u j D j _ 9 B _ s s B 9 _ x B s 5 p c y 9 m G _ m p G l j 0 D 7 4 l G x i 6 V 5 1 7 X r z g N q 3 s I & l t ; / r i n g & g t ; & l t ; / r p o l y g o n s & g t ; & l t ; / r l i s t & g t ; & l t ; b b o x & g t ; M U L T I P O I N T   ( ( - 4 5 . 3 9 6 1 7 2   - 2 3 . 9 6 6 5 7 ) ,   ( - 4 5 . 1 1 4 0 8 9 9 9 9 9 9 9 9   - 2 3 . 7 2 1 3 9 ) ) & l t ; / b b o x & g t ; & l t ; / r e n t r y v a l u e & g t ; & l t ; / r e n t r y & g t ; & l t ; r e n t r y & g t ; & l t ; r e n t r y k e y & g t ; & l t ; l a t & g t ; - 2 2 . 8 0 7 8 7 0 8 6 4 8 6 8 1 6 4 & l t ; / l a t & g t ; & l t ; l o n & g t ; - 4 3 . 4 1 9 8 4 9 3 9 5 7 5 1 9 5 3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5 7 3 8 8 3 1 4 9 1 8 2 5 6 6 6 6 & l t ; / i d & g t ; & l t ; r i n g & g t ; 1 w r m 9 i t 5 v C n 2 V 3 k M t 9 z B 3 k M p 7 W j e 1 o F s 1 C 4 q G & l t ; / r i n g & g t ; & l t ; / r p o l y g o n s & g t ; & l t ; r p o l y g o n s & g t ; & l t ; i d & g t ; 6 5 5 7 3 8 9 7 9 2 3 8 7 0 0 6 4 7 2 & l t ; / i d & g t ; & l t ; r i n g & g t ; h w t g 0 x 5 4 v C i J r o I 5 _ D 0 k N s e 3 1 C j D 4 x v B x t K k k B 4 0 X 1 n 7 G w x Q s e k k B s e i Q r _ u B 7 5 G n n B r k C i k B i J u 6 C t 7 J q p F 1 W n n B z B r p D t p D g N y C j 0 D r 6 G t D l 1 N r i K k o S s B 2 P 0 4 P 4 7 I 1 H j 6 B 1 D - C 3 F 8 D 0 2 n D q M 9 z I q G _ s w B 6 B s o B x C 8 S 0 k 2 F 3 y j G - D 0 X n B 1 G o j L 2 T u 7 I p m B p l D y l F - 1 G - h C s L z f 1 - E j z B m j B g n F q i D 3 7 K g t E n - P h Z l x C 8 2 H p g F r h I - l C g n X q q E 6 i F m x L v t H g l T 6 m 9 B y O 6 2 C 3 5 F g k T 4 8 F _ G 3 h D k B M s 0 G - w J s 0 G 1 2 K j 6 I 8 k D i t L n L y t c 3 m C n 5 D n l p D t l 5 E 2 - N _ g h B 4 - N w 2 U - u C x l L o 0 k B 5 - B 3 2 L h C - D z _ h B w 4 G x g N t o U 5 4 L q y R v D 1 r 7 E 5 _ V 2 1 k B 8 C i D 9 T & l t ; / r i n g & g t ; & l t ; / r p o l y g o n s & g t ; & l t ; r p o l y g o n s & g t ; & l t ; i d & g t ; 6 5 5 7 3 8 9 7 9 2 3 8 7 0 0 6 4 7 2 & l t ; / i d & g t ; & l t ; r i n g & g t ; o x 9 7 - - i 5 v C k w O u Z 3 2 L w K 9 F i t L 6 _ C x - g B w m O o X 8 n B o I 6 6 c & l t ; / r i n g & g t ; & l t ; / r p o l y g o n s & g t ; & l t ; / r l i s t & g t ; & l t ; b b o x & g t ; M U L T I P O I N T   ( ( - 4 3 . 4 3 0 3 6   - 2 2 . 8 1 2 2 3 ) ,   ( - 4 3 . 4 1 3 1 4   - 2 2 . 7 9 7 8 6 8 ) ) & l t ; / b b o x & g t ; & l t ; / r e n t r y v a l u e & g t ; & l t ; / r e n t r y & g t ; & l t ; r e n t r y & g t ; & l t ; r e n t r y k e y & g t ; & l t ; l a t & g t ; - 2 0 . 8 5 3 2 3 9 0 5 9 4 4 8 2 4 2 & l t ; / l a t & g t ; & l t ; l o n & g t ; - 5 0 . 0 9 2 9 1 8 3 9 5 9 9 6 0 9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1 0 3 4 5 3 1 3 2 1 9 3 8 0 4 & l t ; / i d & g t ; & l t ; r i n g & g t ; 9 2 x - _ _ q 2 7 C 1 4 - L l 3 4 F 8 1 m C i h r G m k 8 E 9 0 q C 3 t n I j h v C k k 7 C 2 o 4 C n v h D _ _ 0 I p 0 1 D 3 5 s G k o 2 p B k q g D w w i b h 1 j E 4 2 5 F 9 q n P - 7 v d 9 i k Z l q 3 e k y 2 R - y w C - r i J q w s Q o y r X h n 1 k B o m y I 4 l 6 L j 6 h J 5 h 0 E - 4 6 C 4 6 7 E v 4 n K t h _ G n 9 x D 5 4 w H s p t Y _ z 6 G k 5 6 G i v k F 1 z x B o r 1 K 5 j l I - g q I t z v E k - _ C t v p B q 7 8 B 7 t t k E 3 q 3 B x 6 2 V z 5 w P 1 2 j h C z t 9 o B 5 4 _ C k v l E 6 s m F y z - o C i - j E r t u k C s 9 7 S x 0 m R n i y m B h 6 0 Q _ j 7 E 9 7 o Q 0 4 6 E u 4 - u B q i 4 Z l o z b 6 k y S 0 3 g M 4 j j i B 8 w n E u z 5 L n q w F x h 3 C t g 6 B l p k D 3 j z E g 3 2 a 8 p k H r m 6 B 5 s r D y 5 k B 5 p 4 C m k j D - m 9 C z s t J y 8 r C g p j C u s p C 4 q h H t h 4 C i 3 7 D w 0 1 D t z k J 4 4 6 B v q t D _ 9 r C i s 8 C k - i D h n 2 B 6 3 6 B z u l Q t 5 0 P q s v C m r q C z 1 2 C o v i I y 5 w T 5 9 w I s 7 s I - 7 g K 0 o z k B w s _ H z 8 - j B q t i X y 3 3 n B m j q i C k k g H _ 7 4 t C l o g C 9 g 5 C z 7 q 8 C 9 1 3 C g w 2 V u j m I h h p D _ 5 m 6 D o z i g B 8 9 r D 0 8 5 b r z 0 B 5 z - q D z - j J q q n C l w r K 0 5 t B 1 h n H t k - T 6 g u N z p 0 j B h q r F 9 j m G i h 9 D h j t C 4 5 i C & l t ; / r i n g & g t ; & l t ; / r p o l y g o n s & g t ; & l t ; / r l i s t & g t ; & l t ; b b o x & g t ; M U L T I P O I N T   ( ( - 5 0 . 1 6 4 2 6   - 2 0 . 9 4 0 1 8 9 9 9 9 9 9 9 9 ) ,   ( - 5 0 . 0 2 3 7 3 9 9 9 9 9 9 9 9   - 2 0 . 8 1 0 7 3 ) ) & l t ; / b b o x & g t ; & l t ; / r e n t r y v a l u e & g t ; & l t ; / r e n t r y & g t ; & l t ; r e n t r y & g t ; & l t ; r e n t r y k e y & g t ; & l t ; l a t & g t ; - 2 4 . 1 0 7 9 5 9 7 4 7 3 1 4 4 5 3 & l t ; / l a t & g t ; & l t ; l o n & g t ; - 4 8 . 3 7 1 6 0 8 7 3 4 1 3 0 8 5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8 9 1 1 6 0 4 1 5 0 4 3 5 9 6 & l t ; / i d & g t ; & l t ; r i n g & g t ; p q n r m h i - - C 5 v q N 9 i - H _ t s M q q z j C 8 0 g I 1 x 0 E p y 8 O g h 4 G m n t B n x 1 B q y _ F 3 5 t E i l i C h u 1 D t i h O 2 1 s J 3 w l O _ r 8 N o _ 3 F 2 g 3 r B 1 x 9 D u r 5 F i q 1 R s 9 w O 6 o x C h z z U 6 2 g J t y 5 l B v 4 v 2 B y q z B k 8 w B q j 1 F 1 i 8 B i _ m J 0 9 i S 7 3 n R k 6 8 G 5 2 4 I h 7 p I l 2 N o h v E h 3 x e 3 m j D 5 p 9 E w x t G j x q D s m P x z l C k y 5 M 3 n q B s v g G n g U 9 t h t C h 8 j H r l p B 8 - q D y s o I p p _ C 4 r n D j 8 d w o 7 E o s e 3 s 6 F 6 g 9 K o - H 8 6 j B k h i B 3 4 s C y w _ U x z k K - 9 m D n k L u _ k E m r d v 3 z C 7 5 Q _ n l B 5 4 7 C 9 2 r E q s i B t 4 0 L 2 s 5 F i 5 7 E _ l N z u V g 9 X u - 0 F 8 4 K k 8 m B g 4 y D u 9 s E o g o C n u v C j i n E g 2 0 C z t t B y v Q r w w B 3 k T k 6 H 8 k a y o Q 5 k 6 E 5 6 m K 3 s u C p r W 3 l _ K t _ G k u l D o i M p 0 b p n Z 4 u x M 1 y b r 6 n I 7 z l B o z j C l 9 j B 8 q n D u u i D l i l B 1 y y C j z 0 C q 0 l B x u 9 B 4 u u T g _ v J q 3 M 4 z v C m u m B v p n G 6 v r K i 7 p L j 9 H u y y B s o f t m T x 8 W l u t C 2 z w B r 0 s B 9 s x D k z 0 G t q i C 5 8 J _ k o B j 3 j O l v 6 F v 8 z D _ 0 g C w u L g l m E q 5 0 E t z l B - n 1 M k _ 0 B _ y l D k 9 j e y s o B 8 w R g u m C k o 4 D 9 w s B _ k i B t 5 2 B 7 2 z C 4 i 1 C g _ z C s 2 2 D k o y D n r o B 0 y X 8 y U - 7 Q j x y C h n q C o g m C z l q C _ 6 g C u v 3 F 7 1 t D i 9 n D 8 g g B m o h G 8 n n G w z T 5 0 n F s r 1 E u 0 9 C 1 g a h k r N r 8 Y 9 g P s u i F u 6 5 B h j 8 G j m M z 9 6 E 7 8 n B i 1 p D _ v l G w j 3 E 6 l y O x 5 m G 6 g w F 9 n j B u l z J u u h E k 9 E _ x j I y 1 i K g l 0 L n w 3 D v u K p z t B 4 o e g 3 8 B 8 j d o r 2 B v i 0 E o 4 r D g r j B t w T l 3 h C m l M r k L n 2 k B y y x B 8 x r C y r 0 C _ q c 8 h s B v u F l h Q 4 p w B q 3 g D y v H h m _ B j g U 2 v Q 0 s r C 5 r - C m s t H g 7 _ C u j r D v - i B 5 s I n m y C 7 4 k F l q u D h p W 7 v w B 8 1 1 B r u 1 D g o t D x w s B z 9 b 3 g r B 7 k 5 B r w 4 C _ s 0 G v 3 v S 6 - o C t l q B m _ 4 C i x w C 4 4 q I _ 0 x B u q - B 8 k 8 B g 9 6 F i t r N 3 s j I k q x H x r g I _ 7 p G 1 7 z L 5 y B q m o J z 0 l B _ z u H j 0 p B u 5 4 U 8 n 5 L 4 v n C y n L i r h B 8 - 2 B y n x E p r 2 U - k l H 6 s 0 C x o i D s u s H v l v c t 5 i E 8 9 - D 8 s h F g 9 k C - z V h 7 T q j x K _ r z j B 4 n v C i o 4 J q l 8 e r n h X p v - J q w y o B 8 z 3 K 0 z d 4 n k C 6 v x C j r n B p m q J 8 m 1 D i 5 l B v 8 4 J 5 h l V 8 7 n F t n 1 K j z 8 B 2 h 0 q D o s n M k 5 r L 4 m l v E 5 7 q o C u s i J n y 3 B 8 t k J x l K o 4 n E y t t I 2 n o B g x 8 E s q q K 1 y l G z m y V v 6 3 L 6 m 0 E g y 3 D m r o B 0 x P 1 s o K 1 n t B r g 1 J y z L - o 6 D _ s 0 R t 6 g C 4 5 3 B l p 5 B 6 u k I 3 u r I 6 z k B m h v C l l w G v 3 X 4 8 k B o n 9 B x 9 7 N v 2 7 B y n g D r q y I 5 m t L p 7 i F 0 3 1 C 4 o s C 9 o j G p q l C q 7 2 B h z 9 L h o _ E 5 6 9 O 5 j _ l B q v u G v n n S 9 5 4 c u p 8 G v t r D 1 n 7 Y 0 0 9 D z y 5 F _ q n N 8 - 7 C h q 1 b x l 0 H q m w N i t h K s k h V v j q H v 1 s M 9 k t D 0 4 r E t 6 x C g q s D q g j E 3 q k M n 8 v L _ 2 9 F j 5 n D 0 0 t N z y l C p y m C 7 s r M g i x C y 0 o S o r 7 B 7 t 4 M 7 v i m B s _ 5 Z w u z U 6 z i X x 4 _ X 9 i g I 6 s p E 5 5 s D 2 k s Z 1 o s E 4 z y C h t z L i q v E q i n C 4 - r D 3 s h G h v i p D u i l E o z 0 D 0 l 1 Z 1 u m q B g i r X - p l J o v k a n 4 s j B n 8 w v C 3 3 2 E k u x D 6 o 9 K v h o N t p 5 C q 9 7 Y 9 3 5 G 9 i 6 D 9 i m L h i k P r p 2 k B 4 o q J k q t C h k o M 3 u o C 7 y g J t 1 - B 6 g j C i 9 t S - 2 r I 1 8 s U - m 8 Q 6 z g F & l t ; / r i n g & g t ; & l t ; / r p o l y g o n s & g t ; & l t ; / r l i s t & g t ; & l t ; b b o x & g t ; M U L T I P O I N T   ( ( - 4 8 . 4 4 9 5 7   - 2 4 . 3 1 3 8 5 9 9 9 9 9 9 9 9 ) ,   ( - 4 8 . 2 7 3 8 2   - 2 4 . 0 5 2 9 4 9 9 9 9 9 9 9 9 ) ) & l t ; / b b o x & g t ; & l t ; / r e n t r y v a l u e & g t ; & l t ; / r e n t r y & g t ; & l t ; r e n t r y & g t ; & l t ; r e n t r y k e y & g t ; & l t ; l a t & g t ; - 2 1 . 9 3 7 2 1 0 0 8 3 0 0 7 8 1 2 & l t ; / l a t & g t ; & l t ; l o n & g t ; - 4 2 . 3 3 8 8 4 8 1 1 4 0 1 3 6 7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3 6 9 2 7 1 3 2 2 1 4 8 8 7 6 & l t ; / i d & g t ; & l t ; r i n g & g t ; u r x 3 y i o y r C m 1 _ D 5 4 s B z - y Z 2 u i C q n 4 b 1 0 o D - g 3 H 4 m j J s 6 - G 2 r h G j g 5 C i q t B m 9 - G h t w B i 3 p F h x 5 D 4 t 3 M 2 9 p C 5 j - W l 3 9 J n 6 2 B j v o F y v 3 j J l j j y C - 7 7 m I h t u n H p h g E 3 7 I n o 2 F 6 k I s q u B l l n B v w 9 F o s g U i 5 j J 9 s 0 T v s h E u 5 8 F u 2 q J 4 9 n F 3 z p B h q X x m v B x 3 n C u 4 9 L s p o C u - p C n r 9 B v 3 q J s r e 1 m o B 7 1 3 C 6 v 1 8 B 3 9 h F p 7 a r 9 6 P q 5 1 H z 2 p E - m 7 D i 9 m L u k r F 8 - l O 1 z _ f l t u Z 4 l 7 H 7 n w c 3 i w I 1 q - I x 5 0 u B 9 h k N o 9 7 n B 0 6 k g C h p l W - h q w I _ - y r C u 1 w J u 9 E 1 g p C s z 8 D z z f - p U 5 h s D g o 3 D t y 5 B s i r C q 4 y G 8 k M v q u D w o t P 1 0 4 G j g R - n - B n t u B _ u _ D - o y C y j n J y g z F 8 2 h J - - V m 1 a u _ j C l o s D n s n B z 8 g B o _ r B w 4 X g _ m E 3 - j B i 2 4 X o t u C q z r s B o o i j B 3 z 2 q B v o n U m y s M 1 u w C 2 g m B i 2 _ C u t P 3 5 i B 2 k n C p - O 3 y y M 9 m j P z r 0 M v _ 6 B k h t C g n y g B 0 4 7 q B _ u v K 1 3 w d h u p 7 B 7 _ 1 N h 7 p G 8 l n F o m j C 2 q U _ z 9 O i _ w B - h p D 7 8 P w k r E p q g B 4 g 8 C y y k B z l G 7 y j D - i p J 0 j 5 X r y f q 2 6 D n u x B u u n I t g 7 G h p h I l w t C j y w H 2 g x E m 2 r M j 7 x Q m 2 s F w g h B y - _ C 4 t i E 2 o t Q r s p E x 2 k O g g z G y t w E v j p B n 7 4 F 3 g 3 G 9 s o F _ i 7 H l 0 v D n n 1 C 6 z U _ 6 - G z v 6 C r v 3 D r v z I 3 q I p u k N 3 m s G w z 4 I 5 9 g B w w i C s q h R 7 i 2 d l u J 3 r r B 8 0 H v 1 k L 8 k 1 C z y _ C l k F 3 6 4 F x v h C 8 w l B h 8 j X 0 g v D v s v B 6 n 1 G t z y E w z Y 3 7 k B 5 w 5 B q _ o K t 8 j B 6 h z C o w 0 C m 0 5 E o 7 r o i C z 8 x 2 Z z 4 w p G 9 u x h s G 8 j r g E 3 j p I l i w M 0 v q 2 B 9 u o G z l - F - _ g C 5 2 y H 3 2 9 c j h m X r 7 m C 9 4 0 B g i 3 B w 9 F 2 y 2 a 7 n k U h n l T 7 h p U 3 w r F y k x 1 N v q 2 q B 6 w s o B p m y q H 8 p y t C 9 k 4 L 7 p 3 N j t t N y p 7 O y j w P q j s E p h 8 u B x 5 t j D n k j L v o m o H h n 9 Q t p p o B s t t m B 7 s 6 t E s i v v D q g s O z 3 5 o D k w k C 2 p 8 5 G 3 5 _ v D h r 6 L l z p q B i 7 a 9 i 6 D o l _ C u 2 r E 0 7 h E g 3 6 E l y m C k g h F 6 q v d _ u 9 D g 5 7 L t _ v B 3 9 h D p 9 0 C 8 t W l t _ 5 C u t g B 0 l 8 F t t U 2 p x B - 5 5 G u n 1 B w m o B 1 _ 0 H 8 4 - C x - f q q q H y q 9 K h j 6 D z - n E 5 u y D u u 7 O 8 s 8 C l t 1 F g 9 I 2 g 0 B q t i T 9 9 t o B _ 6 t E z j _ B h j q L s l u E l 3 r F 4 0 t C j z U - t V t r b s 4 x J 1 s k B j j e u 2 H x w r B p l 5 E 6 i k I r j y d j t s H h z 3 d k g j F s _ p d t k i E u u 8 E l s q H 9 7 5 C 0 s 7 D p w w Z 0 7 - F u 0 p G s o z L s 0 h C z 0 q L 6 t q B _ 9 x B 8 1 f v 3 G q l - I h m s M k o j 2 B l 3 - G 5 7 m O 5 v 8 K 7 p 9 C o x 2 G x o h C j 6 m B n 3 8 B 3 m k C u 5 v E m n s T 1 g k D 4 7 h C j 0 n B 7 t 1 f x 3 - J i 0 p E q y t K j o y V y h - H 8 0 k C x 1 p L 3 n 8 l C x o q k D 5 y t l w E 1 4 w 7 R 9 r w x E 3 n 9 3 _ C & l t ; / r i n g & g t ; & l t ; / r p o l y g o n s & g t ; & l t ; r p o l y g o n s & g t ; & l t ; i d & g t ; 6 5 0 9 3 6 9 2 7 1 3 2 2 1 4 8 8 7 6 & l t ; / i d & g t ; & l t ; r i n g & g t ; 7 r p l p 3 i g r C i j 2 D 1 g t I 7 9 9 V v m _ C r g L - 6 T w s l E r 4 r C 9 _ Q 7 - z F n 2 4 M 3 h m F 3 j p h G g 1 i L g z Z w 4 l C - j - O q m g e 7 p y C - n m B y t z G y m q K v 8 h K x 9 g B h l r F 4 h n B n 7 8 D i l j D y 6 V 8 w 7 H 3 n S n g r B 2 l - Q 9 1 j p B - 1 3 c 4 z P z w 0 D x m d k z p B y t s R k 3 i G 4 8 p F & l t ; / r i n g & g t ; & l t ; / r p o l y g o n s & g t ; & l t ; / r l i s t & g t ; & l t ; b b o x & g t ; M U L T I P O I N T   ( ( - 4 2 . 5 1 0 1 8   - 2 2 . 0 4 0 4 3 ) ,   ( - 4 2 . 1 6 7 1 3 9 9 9 9 9 9 9 9   - 2 1 . 6 9 8 2 6 1 0 3 0 9 9 9 9 ) ) & l t ; / b b o x & g t ; & l t ; / r e n t r y v a l u e & g t ; & l t ; / r e n t r y & g t ; & l t ; r e n t r y & g t ; & l t ; r e n t r y k e y & g t ; & l t ; l a t & g t ; - 2 2 . 3 7 3 3 2 9 1 6 2 5 9 7 6 5 6 & l t ; / l a t & g t ; & l t ; l o n & g t ; - 4 1 . 7 7 6 9 8 8 9 8 3 1 5 4 3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7 3 1 4 1 6 7 6 3 9 2 4 5 3 & l t ; / i d & g t ; & l t ; r i n g & g t ; v 1 z o 2 h q 4 q C u n K m q K i 9 G 8 y F m 3 B & l t ; / r i n g & g t ; & l t ; / r p o l y g o n s & g t ; & l t ; r p o l y g o n s & g t ; & l t ; i d & g t ; 6 5 0 9 7 7 3 1 7 6 0 3 6 1 3 0 8 2 2 & l t ; / i d & g t ; & l t ; r i n g & g t ; p 7 z p 7 g 9 5 q C 3 _ O m 5 N j p D _ _ O q - C k p D h 6 C & l t ; / r i n g & g t ; & l t ; / r p o l y g o n s & g t ; & l t ; r p o l y g o n s & g t ; & l t ; i d & g t ; 6 5 0 9 7 7 3 1 7 6 0 3 6 1 3 0 8 2 3 & l t ; / i d & g t ; & l t ; r i n g & g t ; p x q o j 2 3 6 q C n 7 x M g 0 z M y 2 G q E s E q E - 6 C 3 x C 6 - C _ 7 r D z _ q D z m V p z F 0 - E 2 _ C 4 o B 6 o B q p B u o I z j D 3 l Z 4 w a p i a s k N u k N p k I p z D i k D 4 j D o u D _ c p 0 H j - K 8 P - R i R z y S i B g Z q e g l E l p D 0 5 D j p D s Z j p D s i B 1 q B 9 u D r t P 1 5 E h v B 9 m B l F s l B l - F 4 p u u B - i Z _ s y O z h z B s 6 1 Z k 6 P m k E 4 l v J 9 B r s C i 4 q B g E z H 1 K 3 0 4 C y 1 y E 2 o C _ o S s r C x v J z g K j v w O 8 w C - h x F 8 1 p B m s x F 5 k H i - 7 g F x j 6 F 5 - - G 1 3 z M g 9 B r B w v C 1 1 Y 3 0 l M m g x C g i 3 C 9 2 k M 4 q u G y 5 E 0 _ h C o r 8 G 3 u t B 4 c 6 B K _ E s H 8 N _ R k v F 6 j C h g C s l B r u B 7 1 D 9 l C 4 h C n q B n q B s O l R n R p x J p x J j p B l 4 D l 4 D u 9 D v q H 2 Z 2 Z n w B m o D l j D 8 H l z B 7 w C q 7 d 5 q e h G 8 E q H h p B 9 i B r v C g r C x 4 C _ z C 6 l B 7 i B 9 n C o s C v j D 7 4 D 0 1 C t 5 q B 8 s E - y E 9 L 8 7 B 6 7 B 2 0 B r G t C s O o p D - Y i D & l t ; / r i n g & g t ; & l t ; / r p o l y g o n s & g t ; & l t ; r p o l y g o n s & g t ; & l t ; i d & g t ; 6 5 0 9 7 7 3 1 7 6 0 3 6 1 3 0 8 2 4 & l t ; / i d & g t ; & l t ; r i n g & g t ; 3 1 l x v p m 6 q C v o I 6 I 6 I t H g 9 B z j B 7 d 2 g B & l t ; / r i n g & g t ; & l t ; / r p o l y g o n s & g t ; & l t ; r p o l y g o n s & g t ; & l t ; i d & g t ; 6 5 0 9 7 7 3 3 8 2 1 9 4 5 6 1 0 5 8 & l t ; / i d & g t ; & l t ; r i n g & g t ; g 7 j q _ l 9 7 q C y 4 F 3 k F n _ F y j H w j H x 6 E t - D p 2 C p 2 C 7 - C 5 H j 5 U j 0 L s f r 8 H 6 u D x - F j 6 N u - C x D w o l C 2 J k G u p F _ k D x 6 E p 9 Q _ o R y x 0 C 6 m R y E 1 F k R x s I n n E 7 7 D x C k w C X v h E o p F - v B w z B j 8 U g F g t K k g Q o n E j 5 h B t L k h I x 6 Y _ J 7 v B y z B n D v O 8 8 E l F q G 2 3 C q h D 7 G p G - F p Q s S 9 6 B 7 m D j z g F l u I q z w B j 3 i G 9 7 S 2 v S x q l B y F 6 6 k G j z B P m P i P 1 - E w o M k h L 6 7 M n q B 8 t N 7 a o h P 1 M _ T p 0 B w 7 L m 9 V m 8 E p 9 T h F y i j B y r G v 0 B j D L 5 G R - C o D 2 v C 6 W 1 5 D s n B p y G x E 7 E 7 C _ D _ D a a u I u I 8 C Q q t P 5 d 4 N p w C h i P i 3 O k 2 C u 6 O 6 y h B - D h h e y H 0 q k C 4 H 7 k j B 4 g 3 C i 4 F y 5 B w r C _ u N o B 2 2 J x s O d u t w C C p i S p z G & l t ; / r i n g & g t ; & l t ; / r p o l y g o n s & g t ; & l t ; r p o l y g o n s & g t ; & l t ; i d & g t ; 6 5 0 9 7 7 3 3 8 2 1 9 4 5 6 1 0 5 9 & l t ; / i d & g t ; & l t ; r i n g & g t ; l n q r 4 7 6 7 q C t 9 B u y C 5 O 5 B 9 l F i R 6 g J v q C z J s 9 B x 5 B 2 p H & l t ; / r i n g & g t ; & l t ; / r p o l y g o n s & g t ; & l t ; / r l i s t & g t ; & l t ; b b o x & g t ; M U L T I P O I N T   ( ( - 4 1 . 7 9 0 3 4 9 7 6 4 9 9 9 9   - 2 2 . 3 7 9 0 0 5 ) ,   ( - 4 1 . 7 6 3 4 4 3   - 2 2 . 3 2 3 2 2 4 ) ) & l t ; / b b o x & g t ; & l t ; / r e n t r y v a l u e & g t ; & l t ; / r e n t r y & g t ; & l t ; r e n t r y & g t ; & l t ; r e n t r y k e y & g t ; & l t ; l a t & g t ; - 2 1 . 4 2 0 4 2 9 2 2 9 7 3 6 3 2 8 & l t ; / l a t & g t ; & l t ; l o n & g t ; - 4 1 . 6 8 1 3 0 1 1 1 6 9 4 3 3 5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0 1 8 0 4 6 5 1 9 7 0 5 7 2 & l t ; / i d & g t ; & l t ; r i n g & g t ; r z g k 2 4 1 2 o C 6 k t 4 0 D _ v 9 m 1 C 0 i r 2 m B 8 5 s 9 P i x i C h 4 9 D 3 i w E _ o z m D 1 - 2 e 0 k q v B i 5 t R 7 1 q M q _ - J g 4 x C j m 7 b 6 u t B g 4 g E x 2 2 H 2 r 6 D - 2 d o 8 g Q g i u F 6 v - 1 B 1 n u j E 2 5 k y a u y 9 9 z B j 1 o H j g 7 x z B 3 p 6 - B 6 z 5 H k t i t B - w i O v g 0 N 8 l i L q s i G y k _ K g k - P - 6 7 E 8 o v Q 7 w Z j u w C 6 3 2 H 2 g v N v 3 k l B y 8 q L _ j x F z 6 3 L z x u E l 2 X s x F 8 9 9 D 2 1 h H p w 9 G y m z B 4 s v 1 B 4 9 o Z 9 4 q W _ 2 l J 1 8 z T v p 6 E 6 i N _ - y p B 4 0 j B u z k o B x s 4 C o g w D r - v C r s z G j h q V - - l m B h r t N z 7 2 K k g w L t 9 p D 2 o g j B l - x U y p s D 6 s v P 2 z x F u _ Z _ p n D k v j H u 7 x S l 0 m B g 8 j F y h s O z p l M 1 6 3 I r n 2 2 B k _ l E 5 l 5 W s u t X o r s d n - 5 J s q Y j 0 0 h B h w k 7 B w o o B 8 n g C x q - N 0 o 3 Q 1 y x l B 8 r p B j 5 u E _ n o B g w n C m l x C 6 5 6 E 9 6 s C - 3 x C l y o C g m 5 G x t m L l o l Q r p 3 B j 0 _ F u _ o Z 6 _ Z t w g B h r 3 E h u v D 2 l v F 6 t W p - X 6 0 q C 6 n q E k s n B l p V _ z L t t t l i C o x y z g B y 9 i _ K x 5 z 0 d m 7 r 3 y H _ 7 n r O k 4 g 2 O t x 3 t 4 D & l t ; / r i n g & g t ; & l t ; / r p o l y g o n s & g t ; & l t ; / r l i s t & g t ; & l t ; b b o x & g t ; M U L T I P O I N T   ( ( - 4 1 . 7 8 0 6 7 9 9 9 9 9 9 9 9   - 2 1 . 5 9 6 1 4 ) ,   ( - 4 1 . 5 5 2 2 8 9 9 9 9 9 9 9 9   - 2 1 . 3 1 7 0 1 ) ) & l t ; / b b o x & g t ; & l t ; / r e n t r y v a l u e & g t ; & l t ; / r e n t r y & g t ; & l t ; r e n t r y & g t ; & l t ; r e n t r y k e y & g t ; & l t ; l a t & g t ; - 2 2 . 5 6 9 0 3 0 7 6 1 7 1 8 7 5 & l t ; / l a t & g t ; & l t ; l o n & g t ; - 4 7 . 1 5 9 5 0 0 1 2 2 0 7 0 3 1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9 8 9 7 2 6 2 4 0 2 7 6 4 9 2 & l t ; / i d & g t ; & l t ; r i n g & g t ; _ 8 p _ r m 7 v 4 C q r p F 2 u p 4 B 1 u 3 J 4 _ 6 D n h n B r 7 y Z q 9 - G p n o L 5 h 6 N o z k l B g g z k B _ - 5 r C - n l E k 1 2 0 C s y a 1 m 7 D 6 - 5 C 1 s 7 0 C 2 h 7 C v 2 3 D r w J y w k E s g h D s 9 k F y 6 s P n g m B q t n B m u e n m X v i N o 1 X u s P j p Y q h e 4 r K i o s B 9 i k F 5 p h E 3 6 g M 7 l v B l _ q C 5 l I 4 7 X v r h D j t 8 C v 1 s B w 3 t G - 8 6 P z p J u n N u x I 0 5 s E q w u B - _ t 9 D k 4 s t B 1 6 m V t v g C 7 m - m B p h - b 1 q n C 1 6 i f m - o a m 2 p s B h y h I 9 8 s x B q 3 2 L 6 2 2 n C _ 1 4 X 8 1 1 B 5 g - D i w 1 K m l v H h u j K z z z G 1 i m u D 9 5 _ H p t l j B 0 w j f n q 7 Z _ 7 m M q 2 g m C p w l Z q 1 i m G 0 2 m H _ 8 b y 2 p E - u o u B n n m X 6 _ v s C i 0 s q B t l j - H 1 j 3 p B 6 w h m C j k 2 7 B 3 v h i B 5 s t d 3 l o 0 C 7 9 g z B v 3 p F k r 2 l B 7 p q p B 1 0 z B - 3 z X 0 3 x B m s r z B 8 v 1 N 7 1 5 X s _ 0 r C x 8 m 7 D g 5 7 J _ t z X m y g S m x i - v B 3 7 z m D m _ 4 M h 4 o m D 3 n i j B k - z l B 4 0 p 7 C _ s r j B i m m F i - q L y o q U h y m x B r j t W 9 6 o H r p v g S 6 8 m y m B g r _ u B s p n Z h v o K p _ l T - m m J g h 4 U 2 j i 0 D & l t ; / r i n g & g t ; & l t ; / r p o l y g o n s & g t ; & l t ; / r l i s t & g t ; & l t ; b b o x & g t ; M U L T I P O I N T   ( ( - 4 7 . 2 3 6 0 2   - 2 2 . 6 3 9 0 9 ) ,   ( - 4 7 . 0 4 1 8 4   - 2 2 . 4 7 3 2 8 9 9 9 9 9 9 9 9 ) ) & l t ; / b b o x & g t ; & l t ; / r e n t r y v a l u e & g t ; & l t ; / r e n t r y & g t ; & l t ; r e n t r y & g t ; & l t ; r e n t r y k e y & g t ; & l t ; l a t & g t ; - 2 3 . 7 9 6 7 0 9 0 6 0 6 6 8 9 4 5 & l t ; / l a t & g t ; & l t ; l o n & g t ; - 4 5 . 5 5 0 4 1 8 8 5 3 7 5 9 7 6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2 4 5 4 3 0 5 2 4 0 1 8 6 9 9 & l t ; / i d & g t ; & l t ; r i n g & g t ; j m v p 6 7 n 1 3 C h s I i h X 2 r i B x 5 a i 6 S 2 s i D _ y H u p C y 7 C 8 _ P w i g F x 7 4 C 4 4 G q w f u n n C 1 8 l B 2 p t k B k l B 7 s 3 D p 9 g B g 6 M 6 u K 7 q H q 0 H 8 r c w 7 8 B 9 l F h 1 1 C v h R 2 h C k n H n g I q q J i z R t 6 L M x F o _ s J j g z B w 6 B m 0 M j z 0 r C x g x H y 1 8 B j 8 _ I z k 2 E 6 8 4 D o v _ B v 5 8 I 8 8 _ D x 3 j D g 7 g B g _ D u p E g z d 1 2 4 D t 3 Q z 7 m C n w R h x J 4 m i B p q M 9 0 P x 1 U p t w B x 6 b r g 4 B 5 s y C o u c l 6 M u 4 B - q M 3 v q B x p v C 3 9 r E t t g B p 2 b w w i C 5 h p B 5 u 2 B 7 k n B 6 w 9 L q i j K _ _ - I j i 7 5 B k v 8 B x D 8 _ N q z Y y l K n l X g t 0 B p l e 2 g R t 5 p C 0 1 f v v y H z s u C y i 2 F q 4 E 4 6 v E q 4 _ W s X 4 u 9 D x 4 y G z u p F q x 9 F j 0 _ F - k 3 r B 7 v c r q W y k P g B 2 x X 3 g V - z r C 7 9 1 B 0 y F 7 9 g E w j 3 C z z 0 F 7 o z B 0 h B h l D _ 2 E 6 H s 1 B x i C _ o B 4 2 D 1 y B - 3 m F j t 2 B 2 t h D p s R 2 7 6 P z w 9 C n x m B 9 t z B h _ P g u C o r 8 C r 4 4 B j s t B s j b u h y B m t j B 5 n p C h - 7 B 3 m 6 C 3 9 2 D m 3 0 V o n p B v 8 D y 6 1 C s e 9 i 7 D u 7 8 C - h C q q w D N i r v B 4 4 q F v q C 5 l B 6 2 k B l o E w H z k k B u 6 g B 7 4 T j C q k q B - h P & l t ; / r i n g & g t ; & l t ; / r p o l y g o n s & g t ; & l t ; / r l i s t & g t ; & l t ; b b o x & g t ; M U L T I P O I N T   ( ( - 4 5 . 6 2 0 2 0 4   - 2 3 . 8 0 3 8 8 9 9 9 9 9 9 9 9 ) ,   ( - 4 5 . 5 4 7 8 2 9 9 9 9 9 9 9 9   - 2 3 . 7 7 1 6 6 9 ) ) & l t ; / b b o x & g t ; & l t ; / r e n t r y v a l u e & g t ; & l t ; / r e n t r y & g t ; & l t ; r e n t r y & g t ; & l t ; r e n t r y k e y & g t ; & l t ; l a t & g t ; - 2 0 . 9 0 0 8 4 0 7 5 9 2 7 7 3 4 4 & l t ; / l a t & g t ; & l t ; l o n & g t ; - 4 1 . 8 4 2 4 6 8 2 6 1 7 1 8 7 5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4 9 1 8 6 6 7 1 7 6 5 0 9 5 6 & l t ; / i d & g t ; & l t ; r i n g & g t ; k r 2 3 j y 3 2 n C x m g d - 3 k C i 5 7 U z 5 6 E s 1 y G 2 3 7 C 9 7 6 E u 5 y M 0 7 k F 9 j 3 K x u o H 5 q q O m 1 S 1 n x N p 9 1 C - 3 t B t z q q B l i 4 E 2 5 8 z B _ 6 x T o r 9 C _ 0 s v C 7 x h D _ 1 s E 2 8 2 D _ n _ M m z i C u 0 4 b l y 2 S 6 h v I - 9 z C m 9 p B 9 9 q 2 B q q r Z w q r C l r o B _ s 8 F k 4 j 8 B 2 r j B o o b g o i B 7 _ m B 3 3 h B 3 p Z q h q B 8 _ W 5 8 Z 4 l g B _ 3 - B x q X n 0 W q i k D m 8 m J 7 5 b j 7 t C q o d u s G l 8 G 6 j w C o 5 u I 1 h - B s 2 v B r _ k G m i 4 I q x o E j 5 k C 0 r i F 7 7 g B n h t B j u u J k 5 z B 9 q m B 2 0 E t g j C y 2 i C l q s b x 6 H 0 x r C 6 1 j D 4 8 v J g h k E 8 2 y G 2 0 r 8 G 2 w u O 0 l s M 9 o 8 B 7 - p F 3 0 - F i n P - r o J t s u J 1 3 7 I o n n c j 1 0 J 8 5 l J 4 2 g C m 6 y _ B w 4 9 e 5 3 x L p 0 m B t j m D t 3 m G m s 7 F - p v E 3 p 4 F r g 2 B k k y 3 B _ l p C 6 5 3 P 9 k p B i p x J s 9 0 C - 7 u D y 3 0 F 5 _ m E p s z F t 4 u d t m j L t x 1 G m 4 f v s j G 8 v 0 K z x 9 O k p 5 M i _ v V q r x G 9 k s I x _ 4 B z t l C t w O q 3 6 J u m U 4 h w D 9 s i B i p 5 C 2 z i G _ _ l c 5 g r G z 0 k a 1 l w F o 4 W 2 6 j H p l 8 F o 1 l E r 9 w E - t _ a l 5 Q - j s I t 2 Y 8 g 7 B 4 j Z o 0 0 J l g v D t m 5 K z v t D w 4 2 H v n h P y m m B j i v I h i z E u t 3 C 7 u a h v m K _ g 2 F 7 7 6 I t t 2 D v m v D m r s D l 6 5 C _ i l B t q o C w 3 o D 5 z l R q x 3 D x 4 g F q v u J 2 l p t B w u q N t 0 i q B 1 1 j O _ 3 R o m - E _ _ q V l w j I 0 5 f r q m J l u 1 E 0 3 _ E w 3 n K w l 6 K p - z X 9 y m Z k h 0 M h p r 5 D 9 l 2 M o r - C o z i B z v 3 B 9 w 9 E 0 m k G q h 8 H g 0 k b s h m B l 5 5 C u q m F 3 2 y K q _ x E z s z T 6 l v H m l j D r 2 p M i 8 q P x 3 n H _ h 7 S y o x K r 3 3 T i 6 z C i - u Q 4 u 2 d t i y G x i l C u 8 k J k x 2 B i 9 r r B w n 9 j B o 6 s I - - o D w 4 o U s _ 2 D k l 9 0 B 7 u 8 B j 4 y C m _ 7 Y 1 2 6 n B 2 q l B h u y o B z 9 w V l 8 a 1 _ - F w m u W p o n N 4 8 3 L 8 4 s E 8 0 1 q B n j u M 4 k v I s q 2 B 3 h k l B k m x L - j 8 z B t o 9 F x 9 r V v s h M 1 4 P v q w d 8 1 - G 6 7 v B h 9 q D w t y P 9 s n B 2 k z D i n u O i w _ E 1 3 - B s l j C 9 9 7 E x 4 p D q q w B 6 o r P h 0 p F n z _ C - l 9 M o g 5 H m p 8 N x 3 7 F w z k b k 3 m K & l t ; / r i n g & g t ; & l t ; / r p o l y g o n s & g t ; & l t ; / r l i s t & g t ; & l t ; b b o x & g t ; M U L T I P O I N T   ( ( - 4 1 . 9 1 8 6 3   - 2 0 . 9 8 6 7 6 9 9 9 9 9 9 9 9 ) ,   ( - 4 1 . 7 3 7 3 3 9 9 9 9 9 9 9 9   - 2 0 . 8 0 0 0 3 9 9 9 9 9 9 9 9 ) ) & l t ; / b b o x & g t ; & l t ; / r e n t r y v a l u e & g t ; & l t ; / r e n t r y & g t ; & l t ; r e n t r y & g t ; & l t ; r e n t r y k e y & g t ; & l t ; l a t & g t ; - 2 0 . 0 3 1 2 0 0 4 0 8 9 3 5 5 4 7 & l t ; / l a t & g t ; & l t ; l o n & g t ; - 5 0 . 7 2 7 3 2 9 2 5 4 1 5 0 3 9 1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0 5 1 6 9 2 2 9 4 8 9 1 1 1 1 6 & l t ; / i d & g t ; & l t ; r i n g & g t ; 9 9 3 y 5 p 8 q 7 C 6 h 2 B w 8 s E 1 m 0 O s _ i q B g g x 7 D 5 7 t f m 5 s N y q w Z 4 t 3 Y 1 o i J q i 2 B i i 2 K 5 3 s n C i x i K v u 9 N q x r C y q p o B 5 u p B 3 w 4 F x t 8 C o t - G v h 3 K w h j K j t q Q 8 4 p W 7 u 2 F _ y g D i 6 u B s r o C 6 2 4 D 5 2 5 Y 3 i 2 W x r - C x 5 w I m u _ D 3 7 - C 9 4 7 D j 1 j R i j s Q i j t C r k 5 L g 1 2 D 2 n 2 B 4 8 3 D - 7 3 B k 2 y D 7 _ j B j 4 9 C - 1 5 N m h s B 2 y u D 8 o s M 9 k u v B 3 g m C l 1 o D v 0 s B 4 0 v C s q 4 D m o r G g 1 4 B j 5 9 N y u r K l p h D 6 3 - B s y 8 B r g h K h s n U k 8 k C 6 k - W z - 5 B j h 3 x C 9 v 7 C o 0 - C y k 6 D 8 2 9 M h l p k B h y h C j s y S 3 r 5 I s 9 2 N n 0 h D z 4 3 O r 4 5 N y z 8 B 3 t o H r p 4 V 0 9 j J g r 4 g C 8 0 0 B g y j C 7 o 1 B 8 h g Q p z 6 O j o 0 T z u g K m y o P j q t l B 8 4 k M _ 9 6 m C 0 - u _ E r p h x B 0 q i r S 4 v 6 y q B q x 0 7 C 9 u n 9 D w 6 - p B t 6 2 z B g 1 y g E 3 z 4 w S y 7 g y B _ 3 j E j x 6 N l h p D m h 4 S s 8 q n B m _ 4 W 5 9 j W 2 k r H 4 3 6 X n _ u J k i j F p s z N v g i F r x p L r 7 x W _ 6 m F _ n 3 D x 8 k M 0 4 9 C 1 l 0 D v g - C j v 4 H 2 s 5 W z 2 s D s i 7 S z - z 6 B 4 2 j B r y _ C s 7 2 J 3 l y G o h l B j 1 s F j 0 3 C 2 1 1 e - n g J 6 y g B n r 6 T p n x O _ 8 2 C h j i F 0 9 1 H r r x C 7 1 m B y l m C j r r F - y r M g z 9 B 0 w x B 0 0 o H t x v v B 1 y 7 E s s z D v _ i b k i r h B 5 9 8 z D l r 2 T u _ r g C s j 4 n B l r x C 0 u s D z r 2 D u _ _ M 1 s x I 5 4 0 F s k _ C 7 _ q G _ i 4 O 1 3 w L m I u h 3 H n 3 o I q r w K 5 o 9 L 8 r m N - 6 u M m 8 6 D g 9 r I 4 2 2 K n u k Z k 2 t 8 B 4 p o D & l t ; / r i n g & g t ; & l t ; / r p o l y g o n s & g t ; & l t ; / r l i s t & g t ; & l t ; b b o x & g t ; M U L T I P O I N T   ( ( - 5 0 . 8 4 4 1 8 9 9 9 9 9 9 9 9   - 2 0 . 1 4 7 3 3 ) ,   ( - 5 0 . 6 4 9 0 7   - 1 9 . 9 1 5 3 9 ) ) & l t ; / b b o x & g t ; & l t ; / r e n t r y v a l u e & g t ; & l t ; / r e n t r y & g t ; & l t ; r e n t r y & g t ; & l t ; r e n t r y k e y & g t ; & l t ; l a t & g t ; - 2 2 . 2 7 5 4 8 9 8 0 7 1 2 8 9 0 6 & l t ; / l a t & g t ; & l t ; l o n & g t ; - 5 0 . 7 7 5 4 5 9 2 8 9 5 5 0 7 8 1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0 8 7 0 9 9 7 3 8 5 2 1 6 0 1 2 & l t ; / i d & g t ; & l t ; r i n g & g t ; 0 - j 6 m - - 8 h D - t k z B x - l z F s 9 t d h y 2 h G m w 3 r B 2 1 8 P x r p C _ g 4 g F 9 u n 1 B 2 r i z B 9 8 h w B z 3 1 _ C l k r J p r 0 C h 6 g N k z w K l y t B 6 3 o D q 5 x x l B w q G u p p p M w 4 i 8 B 5 k 0 q B i 3 9 L o u t D o r P 3 i v x D g 5 m C p j 7 C k i w C j 5 i W j j s y F k v j j C x t v C 8 0 x V t u l S - _ m K p 3 m W 9 w s _ B r g 0 J 2 k 0 P k 1 0 B 1 7 s 6 G 4 8 _ a 1 _ m e y 8 _ l B n - 2 4 C m v y i B h o m _ B _ 9 0 F z i _ C 6 k 6 B 3 h x k C p w u N x 3 g b i z t V w j y - I 1 j 0 t G s m 0 w B 4 2 v v B _ p k l B 7 0 _ m B q g _ B i g - C z v n N m y t T z 8 g w B g 4 n B 2 y w L p k z I y r r C 9 p n C l h q b w p p M 1 6 i N p k l I x 9 i D g w n B p g g N 4 k z C t m k H j x q C 2 q 6 e t u 5 V 1 k l j C j 7 4 N m n 7 C r 8 _ j C g y 2 C m l 9 C 0 g m D 6 _ - E m g j i C l 8 q b x 6 R 4 9 l R h g u E - 4 z V g y 3 B 5 0 j M k h t C q - y F 2 z 0 C l z i N k n j G 1 r j F n 6 s Z p u 1 3 B i t p V v 3 z B g n 3 B 5 h w C _ 1 t O k _ x G p p w B t y w I m p 2 B t _ u C 4 l h C m u 2 T m 8 p e 5 n 9 B 1 5 8 L 8 k s K h g 1 1 B 3 q j D - w r J p i z B 8 _ y C n 4 t X 7 n - D 1 x w B m x _ l C 4 s 8 J - 2 x G 0 6 t V 1 h 8 O 6 h l C v i s H w s l C s u u B h h n R q y 3 B j u m D s _ 8 B 9 r t C _ 5 2 D n o 1 C h k t J 1 y _ a r 4 _ R x v L l m H n m P j n r C 7 h k C t _ u E z n 0 e 5 l 6 _ B 4 s w b 4 i n M x w u B y v o W v w 7 C 8 p z f k p 2 b z 2 j 3 B v s i E j n 9 G l 2 i n B o v z I 6 9 s j B g 7 k G o y j H 4 2 t C m l u Q - r 2 D 7 j 7 U z l z M x m o b - 5 2 M t r 1 E u k 2 e k n 8 7 C i - l H i 3 h u v C r r o 8 r B _ w 3 o u D 0 - 4 M s z j F 4 o g s C - w 1 I _ x q F s y l E 8 x q I - 8 5 O t 7 h X z n k B s - p K _ 7 _ H 0 z m H p k g f q o m M 9 v 3 B 5 8 _ C l t 7 H l w 2 C p p q L 8 s o J k g n r B i - m a v n t D 7 z u C t k w L g u u - D n u u I h z 8 F q r _ - B i 1 z i B 7 w j o D z 5 r M h m 8 V x j w u C _ t h H x 6 l t C z q 6 - B h 9 s C u r 0 j B s h y K i 5 o k H v s 8 D r t z k B q v q Y 1 p j Y 2 s v G 1 _ K l x o Q z l 2 Z k j r d 9 1 o E q 1 h e o 9 6 S 9 o t D 4 g l D 7 0 0 6 C r u w N 7 2 6 D w q y 2 B q 4 s a o 0 w 3 E m k 5 s C n z _ a z h s l B 5 - m C y 7 o C h g y I n o 1 F i r n C m 6 0 d v m l Z l t 4 l G & l t ; / r i n g & g t ; & l t ; / r p o l y g o n s & g t ; & l t ; / r l i s t & g t ; & l t ; b b o x & g t ; M U L T I P O I N T   ( ( - 5 0 . 9 3 5 1 4   - 2 2 . 4 4 3 9 0 9 9 9 9 9 9 9 9 ) ,   ( - 5 0 . 7 0 3 2 8   - 2 2 . 0 2 0 7 2 ) ) & l t ; / b b o x & g t ; & l t ; / r e n t r y v a l u e & g t ; & l t ; / r e n t r y & g t ; & l t ; r e n t r y & g t ; & l t ; r e n t r y k e y & g t ; & l t ; l a t & g t ; - 2 3 . 0 9 3 9 1 9 7 5 4 0 2 8 3 2 & l t ; / l a t & g t ; & l t ; l o n & g t ; - 4 7 . 7 8 2 5 5 0 8 1 1 7 6 7 5 7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9 9 9 8 0 6 4 4 4 6 3 4 1 2 4 & l t ; / i d & g t ; & l t ; r i n g & g t ; u 5 9 0 w i 0 x 7 C x s J l w W 8 k I i n D m m J h Y o r C _ 5 Y r v j D h 4 3 D w y m E j m C g m o C 8 s B h 4 P 8 2 I r L w i w C y - j C l 3 5 N 0 v l B k z E 3 s 8 C 3 _ M 3 i n B y l i B 7 s 1 B - 8 G h m v B j y l E p h g N x h a 8 0 n B 6 m k D 8 G v 0 5 D l 2 t C 0 w - B v j o B o v z B l h u D z 2 h C v v j E _ q l C v _ a 3 g _ C 0 z I 6 x o E 5 B k y B - n Y 2 o g B t z S x k L 8 y J t v P p 5 I l u K 5 5 L j g K y z C u l W m 0 C 0 1 K 9 s K y k D p m C t v G k m G 8 0 H g H q 2 Q 5 0 P h s H 7 B 5 y S w g X j _ F p v N T 9 r t C z _ T y k V q l E s j D m l K z t H w - 0 B p q q B l 6 q C i l d r l j E - z i B q 7 x C 0 e 1 p H 1 6 G u x Y p s W o m l B 7 _ D g j m E z v P w z p B t 4 t D y k 7 B x q q C n 7 7 B t y n L g m 2 C 4 l 2 C u _ r B u m b 2 y g G - z 1 F x - _ D r v w C g E x o I _ h e - 2 z C r g g C 4 1 u D 4 j u C o p R x t W z v z H o u y D 1 z k D x o - F z 7 7 B i i e k n b m 1 v C s w I j q t C v z b r w d k v v B k w u D 7 5 J z 8 _ D r s C g 7 y C 7 8 Y e _ 3 B r v g B w u G m 3 L r x m B y q 2 9 J 9 w 7 n D o x j R s x w T 2 v 9 F z C 5 j 2 B q h D s r J n 2 Z q z F h 6 K v 0 U v o J t y I w 7 H 5 3 Q q o y E x 4 2 D 8 h w D 9 u a 1 l r D o 8 n C p y k B 0 3 B 7 z B - 3 M 1 7 F m 3 9 B q D 2 o T v 8 N 4 y h D w d g g c 2 q E u 5 l B r 3 g C z 0 v C i x y B 4 u d s h F t x G l - d x 5 q D n u C _ v z B 9 l 0 C r 5 1 D r 3 f v l F v 3 c - H o 0 3 B z 0 5 B z - R k 5 O 1 x 0 F x u k H 2 r z F w m X - j K 3 _ d x 9 x B _ s h C g s S _ s K - n g D 2 1 t D 1 z j C s - D 7 o l B l x I x p R k p q B 2 3 t B 9 l 7 C 0 0 L 4 w N w x 9 B 0 l j C o T 9 n G 2 5 h B _ v F n h h B x x _ C p e h i r C w o Z 1 s B o 4 R k o B k s E 0 5 r B i r l D x h O r r K 6 i b n z E s w G h 9 L u 5 G l w H 6 j C t o L p M s 4 H 2 0 B y s S l j h B o 0 V 8 u p B g 9 i B y j a o P v p e i r M v y I 2 j l B 8 l m B 4 t Y t 4 F s i R 6 g N v v R t 7 K m 3 L g p Q t 0 z E n q W 1 1 o C 0 p n B v s h B i 9 h B 9 q 3 B y 8 e 7 t U t i w B u h 2 C j s K o 7 L h 2 T _ h a _ s T n p z B t k 7 B 2 5 M 1 l l B 0 p l F w w v D 2 m n C l x 0 B _ k M _ w y B 2 _ x C m y R j v Q i l g B - i b _ u _ B h - R l 9 V x w v B 4 j 5 B 2 i 4 E n 5 D 5 n R y h y C z m R j v E n 4 D 8 7 B v 9 x B 9 k z B k W 8 0 E k w c 3 3 c n 1 D 7 m L 1 j z B j 0 K 3 6 r B o r h C u n r E w x i B h v 4 B 1 - x B u 1 C 0 u m D 9 Y 3 h d w v f o h B p x C h v O p g C 8 v B k u E p o S s d h m d l i J 7 s u B l p a l k P n G w y z C & l t ; / r i n g & g t ; & l t ; / r p o l y g o n s & g t ; & l t ; / r l i s t & g t ; & l t ; b b o x & g t ; M U L T I P O I N T   ( ( - 4 7 . 8 3 9 3 4   - 2 3 . 1 5 2 9 9 9 9 9 9 9 9 9 9 ) ,   ( - 4 7 . 7 4 6 1 5   - 2 3 . 0 4 8 6 8 ) ) & l t ; / b b o x & g t ; & l t ; / r e n t r y v a l u e & g t ; & l t ; / r e n t r y & g t ; & l t ; r e n t r y & g t ; & l t ; r e n t r y k e y & g t ; & l t ; l a t & g t ; - 2 0 . 1 8 1 0 3 0 2 7 3 4 3 7 5 & l t ; / l a t & g t ; & l t ; l o n & g t ; - 5 0 . 9 9 5 6 8 1 7 6 2 6 9 5 3 1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0 5 6 0 4 2 2 5 6 2 2 3 4 3 8 0 & l t ; / i d & g t ; & l t ; r i n g & g t ; 4 v i i _ 8 o 5 8 C p w 1 M 2 l z c s k 4 C g p m g H l 1 6 E k l 8 J 9 g n V o g w H p 7 l H h 6 i D 1 m - c t 9 u C w t 2 Y t t k C 8 h x D _ m 0 P 9 s 7 G j p q z B y p 9 S k g p F 4 7 3 P 7 8 m T 1 9 2 O n 5 s I p m n e 5 v h C x g 1 N v v x B t o m C p h 0 C u p g T 9 l 8 F 6 w p B 7 u g H z r x q C - 4 L w m 1 E j y 5 i B t t 7 G i m 8 C o 3 l L - 1 s T 2 z 3 E 3 o h E o 7 4 K n y h G p y 2 B 9 o 0 C q _ y E n 2 w K 3 z t M h t 4 D _ q k P s 0 k T 7 t 9 u C _ j _ k D s q y g B r 5 6 r B t 9 7 G o _ 4 q D y y 9 m B l q g h B _ 5 2 Y s q t q D p k _ g C i - p a 0 7 v H 8 q i B 1 x 4 F n g v i B 8 2 u B q 0 K s m p M 4 p o p B p x 5 g I i h 8 f _ z 4 c 8 l 2 B - q W _ y u D 0 s w x B q - u 2 B k k z B h 7 T l i m F z r z f j 4 b q 6 z W r g 9 N s 6 3 G 8 8 0 Q - 6 y S m z s E h m z m C q l p P i x i C 8 g 9 G u 8 v M r 7 - M 5 k j Q g x 6 t B x q k k B g z t F n n t m B m 6 k X l p - L - 5 u U x t v D n h z H z o _ v B u l r t B 0 6 o L r o 1 C g v v N i 6 7 J 1 k x h F u 2 7 K i k h q B w y g C w j 2 C n h 9 B m u k H r l q F u 8 x T m t h d k n 6 g B 3 i 0 M o q s D o z u J s o _ 8 E z p n 2 C l y i 4 B x l 7 H t z 8 J z h 3 V 0 8 v g F 9 x 4 m G g r 5 9 C x o i o p B 2 w 5 i H 2 0 m b v 3 5 2 F 6 y 3 1 F j u s k C t 6 9 x B 5 u 5 2 p B p t k F s y 6 s B - o 3 l H o 5 i v D 0 9 u p C l o h 3 C 8 z x H i j 9 F k r 2 Q y _ 4 5 B y 4 0 o C l - r J k r x B n 1 i b h 3 - f w h 9 7 C 8 l m N m 0 _ O v h 8 i B _ x 0 b r x w D 8 t s B k p 6 Q 9 k u j B h 8 7 P o 1 x n B o x m B 6 _ p I u 9 _ D 5 3 w l B 5 3 j C h 2 g C i h 7 E m t y Q k g 0 K 8 v s X 4 4 1 J s 3 - l B 6 4 v I 2 v t J 1 s j C j j v E 8 y l F 4 q 9 8 B 6 y g O t k u C o _ m I & l t ; / r i n g & g t ; & l t ; / r p o l y g o n s & g t ; & l t ; / r l i s t & g t ; & l t ; b b o x & g t ; M U L T I P O I N T   ( ( - 5 1 . 1 0 1   - 2 0 . 4 3 1 7 2 9 9 9 9 9 9 9 9 ) ,   ( - 5 0 . 9 1 8 4 3   - 2 0 . 0 9 6 4 3 ) ) & l t ; / b b o x & g t ; & l t ; / r e n t r y v a l u e & g t ; & l t ; / r e n t r y & g t ; & l t ; r e n t r y & g t ; & l t ; r e n t r y k e y & g t ; & l t ; l a t & g t ; - 2 0 . 3 5 9 9 3 9 5 7 5 1 9 5 3 1 2 & l t ; / l a t & g t ; & l t ; l o n & g t ; - 5 0 . 6 8 7 5 4 9 5 9 1 0 6 4 4 5 3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0 5 6 9 2 8 7 0 2 2 4 1 1 7 8 8 & l t ; / i d & g t ; & l t ; r i n g & g t ; y t 3 - 0 p q - 7 C 6 3 u B 8 h 2 2 B 4 _ r I 0 j _ E n s 1 w C x k j i B _ y g g B s q 0 s C p o n G _ s w F 7 5 x G g 5 3 l B _ h w C 1 j j Q u z i K x _ r R 8 s p F 2 7 3 L - n 6 9 F p w 3 e t t G 5 w n J 6 8 1 M 0 z 4 J 4 s n V q 9 l E n h j L q r h D 9 k t M r 5 y R 4 n t T u 1 o T x i - M 8 s 3 b w o y H w g o C g 9 5 B 1 q i I 1 u 9 J q j p J 2 0 s i B 0 8 7 J g q - R k w 8 G r r k D g z 5 D 0 - k D _ 1 8 C q v 0 V w h g d i p g R 6 - 9 J t _ i F m k 2 0 C p y 2 s C v 5 o S l 7 j O p i 3 u B k w v F g _ j E n 7 x r B i m 4 K u z _ J 1 u s N l r 3 v B s 0 y q C s 0 0 0 C z v 7 B z _ i J 6 t k n B 9 9 q C 5 - 2 c l j 2 Y 9 r v G s n 7 n C r - m t B n s p L s j 2 H u y i B z o w J h s t R 2 k 5 D 5 i - K 9 z w F 4 k 9 D _ m 4 V 7 w s Q u s k C t 0 7 J h 0 0 m C 3 7 y e j l o v B x u t F 0 6 i C q _ 8 V y y r L j p y G m 5 t B 0 1 j P n _ 8 O k q j C z 8 1 U n o x C t o k D u x k I p v 7 B n o k B i 1 t o E x o y H z k 0 I o 9 - B & l t ; / r i n g & g t ; & l t ; / r p o l y g o n s & g t ; & l t ; / r l i s t & g t ; & l t ; b b o x & g t ; M U L T I P O I N T   ( ( - 5 0 . 7 4 1 8   - 2 0 . 4 3 7 8 9 ) ,   ( - 5 0 . 6 1 2 6 4   - 2 0 . 3 0 8 4 ) ) & l t ; / b b o x & g t ; & l t ; / r e n t r y v a l u e & g t ; & l t ; / r e n t r y & g t ; & l t ; r e n t r y & g t ; & l t ; r e n t r y k e y & g t ; & l t ; l a t & g t ; - 2 1 . 9 1 3 7 7 0 6 7 5 6 5 9 1 8 & l t ; / l a t & g t ; & l t ; l o n & g t ; - 4 2 . 5 9 0 1 7 1 8 1 3 9 6 4 8 4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3 6 2 7 0 8 9 6 4 4 4 2 1 2 4 & l t ; / i d & g t ; & l t ; r i n g & g t ; g p j q i k v 8 r C 6 9 h P q 7 s E v 1 j E 2 _ g g B w l w X 4 q o G y i j I o - 0 C 1 m u E 5 v Q 2 7 r C 0 q h C i 7 w E u y k E g l 1 G 9 8 2 H k 2 8 J h w 8 V 2 4 v 0 C 5 l z 7 D 4 2 _ L h x s T q k t a w u j c q i i h B p x 3 w B 6 3 5 b y 3 5 e 5 g 6 P v k 7 h H s s o j B 0 6 - 4 B h s 2 o D j 6 p r H y j g _ E 5 k w b 5 - 4 f t r r L s s l C 6 u g I v y 0 V i m v K q 1 q E l q h K - n 4 f - l o B 4 y i C h 9 k D 2 t u T u 7 w E 2 m k C r t 9 B i 6 m B w o h C 4 6 3 G n l _ C 1 k _ K l 4 o O x h h H 8 9 m 2 B t _ t M q 1 g J 7 _ G 8 l g B 9 9 x B q g r B y 0 q L s r i C s 5 2 O m r m L 8 x 2 n B k s 8 D 5 2 6 C 7 o 2 E z j a 4 9 q D u k i E t _ p d l g j F i z 3 d k t s H s j y d 7 i k I q l 5 E g w v C k j e 5 9 k B 8 p z J p 6 b _ t V - - U 4 t u C p 8 s F r l u E 9 4 r L - 5 _ B 2 8 u E _ 9 t o B r t i T 3 g 0 B w l J k t 1 F k o 9 C m s 9 O 6 u y D 0 - n E i j 6 D z q 9 K u i o J 8 5 T q l 4 C o p q E w 7 0 D l k u L 3 p x B 6 z U 8 _ 6 F v t g B m t _ 5 C 9 t W t 3 1 C 4 9 h D h y w B h 5 7 L 2 u _ D 2 2 u X n v - C 2 l r F 4 8 5 C 3 2 e s j z F 7 7 w C 4 g - C _ i 6 D j 7 a p 7 s q B i r 6 L p h 9 G x v _ R 1 8 n i F v 6 8 C z i u O z v g E h z m L u i l l D v k v z B m l k i V - z m 7 C m s m v B n q 8 p B 1 o 7 T 9 g q v B 3 z p v D 2 9 u L o k w 7 B 5 g t D i n v 8 B h v u E w - _ c k p p C 8 7 u C n z z B i 0 h 2 C x 2 - U v g u O n 4 9 H i o w d w _ g K y 0 5 B 9 6 - z J 9 p _ B 7 j t D 5 i h 1 C n n n k B 8 w j H 5 7 o h B j h h 4 D k r x M l m t D - 3 u E m 0 s G 4 4 o 6 B k 0 n X n r m J i t m e 8 r g C 4 h u E y u h C v s 0 C 0 v 1 t B 2 z o H 4 i 8 O u v 3 t B i t - D 7 n r G u 9 6 P 4 7 t C s r j H q 0 - D 9 j y R o n 5 C _ o 1 D 9 j y B i p y N q t 1 l B 3 v 3 L 1 3 m E s _ y B g 1 n U 2 2 r W s j p Z _ u l E p 7 _ R m i l J p h q B t i i E m z _ E l 5 o t B q 9 l C 6 9 z O j _ m C 1 s u B s w 8 0 B 6 i 9 u g E 0 g 9 u x D & l t ; / r i n g & g t ; & l t ; / r p o l y g o n s & g t ; & l t ; / r l i s t & g t ; & l t ; b b o x & g t ; M U L T I P O I N T   ( ( - 4 2 . 6 9 9 8 4 9 9 9 9 9 9 9 9   - 2 2 . 0 1 9 2 1 ) ,   ( - 4 2 . 4 3 0 6 4   - 2 1 . 7 8 5 5 8 ) ) & l t ; / b b o x & g t ; & l t ; / r e n t r y v a l u e & g t ; & l t ; / r e n t r y & g t ; & l t ; r e n t r y & g t ; & l t ; r e n t r y k e y & g t ; & l t ; l a t & g t ; - 2 3 . 0 4 0 1 4 0 1 5 1 9 7 7 5 3 9 & l t ; / l a t & g t ; & l t ; l o n & g t ; - 4 9 . 1 5 3 0 1 1 3 2 2 0 2 1 4 8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6 2 5 2 5 1 8 2 5 8 7 7 0 0 3 & l t ; / i d & g t ; & l t ; r i n g & g t ; z 2 k 1 g p j s - C i 7 i 0 J s 1 7 8 B 6 u q u D x w 5 8 H r 2 q U _ 0 u C z v - H v w r P 0 4 r S 7 7 n J k r n D h g l h D s 6 h 8 H x 2 8 8 H m 8 m u B z w g k C i y j s B 0 _ p - B l r v v D r 8 x D 5 9 8 5 F s s s 2 R 5 v 4 g C j 7 n 5 U - h g 0 C 7 _ t 5 F _ 2 w _ B g u 0 I w m 4 W m r - v D 0 p l K o 8 - J - w m W p p w K w p q 0 B m 6 9 X j u t r B k w t U 7 w 8 n C j m u 3 H y p - R q _ v x B h i - B j l r P - x 2 I m w p C 8 m r B p 1 6 B u 1 m C 2 n 2 l C l 5 x J 4 o _ x B - p 3 3 B x u q p D o 7 5 C 2 r l k C g w o Y 6 w 0 - H m z 7 j B s 1 v K y 9 - e u i 4 g B 0 9 5 - B 2 o t U o l 4 W 1 3 8 Z o i 8 j C n o 7 g B p 1 _ B 0 n t T 5 v y F r 2 v E 3 v h E x 1 s B v s 7 B k _ 6 B y 3 u G q k o o B 9 9 6 G 7 m 0 W s s - O g p x C t p m C 4 w n I 2 h 0 G p g 2 B _ s o Q q u g Y 7 w p F w j o F 8 u q G s 3 l F u 1 j M 9 k s X o 0 5 C u x o D w j y E q y t C s x w l B _ n 0 E 0 g m H s i w 3 B l 4 y H 7 2 j C r _ s E _ 4 w 7 B h z w q B 2 v x F m u _ J t 7 s N 5 w 2 z B w u o 9 B g y D 5 n i Z m 1 n M 7 v q x K g x s r B q l 4 p B r 3 w D m - n I k 6 v E l x 8 P _ 6 q c t x 2 Z m p - D n 9 i C o k j R 2 8 6 i B s o 0 O h i - l B 5 o 6 D 8 7 g u E p 4 m m R 1 5 q C h n 1 N _ h t R z i m q D 8 q u n B 2 4 w R y Y _ 7 O 7 h g F 4 h p 0 B z j l t C m g z t C t 4 k F r z 4 S i g - S 0 t m - D q 0 - O y v s p B 8 j g p B 8 q i y t B 3 m w S 9 p x n C 5 y 5 O x z z s C t o w - H u m 5 j B u z t I v 2 _ s B 7 x m O g r h e 4 5 q F y u 6 n N 6 9 2 g C n z p h B - _ 5 F n m m D j 5 o W r t k D g m k 5 B v z k E m l t S m i q I i 5 x E _ 8 _ Y 2 h 9 L w s l J g h q 5 J t 8 o y E _ t m 2 D 9 l g D j 6 j D 4 0 5 5 B m u v F 8 6 o S 4 3 3 R _ _ k E j t m F _ q _ R 6 _ t L 7 2 z q I 8 q z G 8 n 8 7 C l p - G j y x x E 2 9 h Z q u - l B 1 3 s D 9 y w l B n r s U y s 9 j C n _ p 8 C w x s 5 D 0 9 y U 8 8 u B & l t ; / r i n g & g t ; & l t ; / r p o l y g o n s & g t ; & l t ; / r l i s t & g t ; & l t ; b b o x & g t ; M U L T I P O I N T   ( ( - 4 9 . 2 4 8 6 3   - 2 3 . 2 6 0 0 7 9 9 9 9 9 9 9 9 ) ,   ( - 4 8 . 9 8 1 3 8   - 2 2 . 8 8 2 9 8 ) ) & l t ; / b b o x & g t ; & l t ; / r e n t r y v a l u e & g t ; & l t ; / r e n t r y & g t ; & l t ; r e n t r y & g t ; & l t ; r e n t r y k e y & g t ; & l t ; l a t & g t ; - 2 3 . 0 8 5 6 3 0 4 1 6 8 7 0 1 1 7 & l t ; / l a t & g t ; & l t ; l o n & g t ; - 4 6 . 9 4 8 8 7 9 2 4 1 9 4 3 3 5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3 5 4 9 4 6 8 6 8 5 1 0 8 4 & l t ; / i d & g t ; & l t ; r i n g & g t ; 0 g 8 y l s z s 5 C q - - V k 4 v B l i o T 2 u k B - 8 x D 2 l g W 2 l i H m 7 w E z 0 h C r 9 B g s L 3 1 e 7 x F w J h I 1 O w n r S 6 y H _ y I 3 3 e y R m y E k w D - w s C 7 - B k y j B g r - C _ E z 5 P i _ i F u 0 5 E 3 c v D h m j C w t j B t 0 9 B s N k H x i B l I p 3 k C 9 6 6 B o N t P 8 0 m B r d 7 - s F 7 s 2 S u 0 I 4 y D n y 2 N y - o B l n u B i 3 O _ x p L 2 3 X 4 4 s C q 0 B k 2 U - h p D q 3 - R u 8 T m h L 8 m n C h L h 8 v R x 4 E m 3 x C r k 1 T m p g B 5 y N 3 x 4 h B j w C 3 8 n V h p L y _ o P 9 l U z q h D w _ v B w y B 0 H y 8 Q y j J z 4 c t o O v 1 D 2 Q t - F - _ h D 6 y y H _ y C M m n h B x 6 w C p i B 9 z d x 5 y B x 7 x B 7 q p B m k X n h l D 3 4 - C g y 3 B l t E t - - F y E 9 9 m D h r 8 I h 8 H n l n B i k W q n s B 2 7 5 F v x K m r w F j w 7 I - 5 M y P o p 5 M 8 L 1 B w p u C g p C i x E _ j x V o i 6 D i h i B 0 S n q b y n 5 L 8 B 1 n x B 9 x e u g 3 F 4 1 X 6 v 8 B z 5 M y 4 j D 5 N q 2 q B 7 - g C t t 7 B w h i B 5 u 8 E x w - B 2 3 j R o j B q 3 j B _ Y p w h B o 5 7 K t 4 I v z D h y O q l C r V o g G r r F 2 h N 9 o E 8 v Q l i Y i l 9 H 2 g J p 0 B n v e 8 p B u 4 P s w M w k G r 5 I x 7 M 7 j Y 7 o 4 B 5 K g v u E k J j Y F 8 4 B o Q n S q l B 7 B j D y k V h n X k s o K 3 k 9 B j O i x C j _ U 4 5 W z 6 J m j G q r D 6 3 L h t b 6 - F k 4 E 5 v D r 2 T 8 X x s F m 1 N p 9 X z 4 Q x t F 4 4 C _ _ B j n J j 4 K p m H - 4 B 4 s D m h G 8 s E v 6 F v q C q l F 7 - w B n j I 9 a n m E k 7 I m - F _ 1 L z x E o v E t p C 7 z B k C l h C z m B i L z m E u D l K z p C k t D 4 5 C 7 3 M n w m B g 1 t C k r D o I j a j z C 6 0 P x 6 B m v C l R 2 F h 0 O 5 w D o 9 G 3 U _ - C 1 o G C t M j 5 B h y z B 6 n B o m C l 1 j G x _ K 9 5 G h b k 4 E 1 Q 0 l F p _ E n s F k Y _ i B 0 L o t H 7 k W o 7 I o X 4 9 B 4 1 D s _ x D u g d i j K 4 l l B - u P 3 3 H x j Q m i B 2 1 D 6 7 H i v B v J e u n C 1 s C 3 t B 0 5 N 2 w H s w E x t B g J u 4 D r l B 7 l D 7 q l B 5 3 v B s i N 9 o J - C u l C i 3 C m 7 O l p C 2 v B k h D 3 y D i 7 E r 5 B n r B 4 r H 7 y C 8 9 B 9 m E 9 Q 2 s H i h G 5 h C i P j z I 2 q D 3 k H 1 i C 0 3 C _ n B j p E x 3 O j t B g q B 5 s C 3 i D 1 k C - _ D y w T 2 Y _ n F x _ 2 C h 9 F 0 v E q 9 B k j E r h F s g J v _ C t 7 B 9 6 D t 2 J 8 l F 9 m D _ X t W h t K x b 4 P v n H p q G _ 5 C 5 z D 8 3 F t n M 3 v F m Q u i e r f s L 9 z C 1 6 B 4 h D 7 4 o B w p Y 7 2 J x E 1 w D x 8 p B 7 s L 3 r R h z H x - L w 1 D o r D n - E r V 3 n G n z E q 8 H z 4 T _ i B q 3 x B x x C w i E w h E 1 7 D i r Q v - E y s H 0 k L z x D - 5 D r C k _ T q 2 C 6 2 B 3 z H _ n B 3 p C 8 9 B 9 y B 4 q 4 F 3 6 B m 9 I r V p q C m L 6 u B 4 O h x L y u E 2 r I 0 h D v s B 7 o C 3 x I 7 z C l p N t x a 3 7 D 4 l C w F p m G 7 y C 8 B 9 r F h 0 H z C h a j 8 h B u r C _ p B i i B v x D 2 6 d w q Z 3 7 C s l C i h E z y B q _ B v l H 4 4 C 5 e o O 4 H 0 i D r N 0 m C 6 x K i 9 G i I 2 g E x n N _ F p l D q j D r o D j u P j b p y D y g D u q Q _ 7 H v z E o u B j g C z o F j k N - l B 3 z C n o G 7 - S 8 4 L 9 s V 7 l I u g K 5 5 B l i I g 4 E v z I 1 h r B 9 p N y 7 R g 5 C 1 l N h Z j w E j k D 7 p B 8 8 F i n B s O 5 m G z z C m o B t g B 0 g E u u H o L x C 7 V l Z s k C v w M q 2 C u i D i m C k T l n D r k B n k E j x B h J q - D x 4 B 2 j C y 5 B q _ C 9 g H m z d 8 - K g w F 1 k D q 8 B 8 F h m P 7 q R 1 l I i 3 B k X 0 H g S 6 k B 3 B z r E x 4 D n k D r 4 B z 1 X _ 4 U z w H y 0 B 0 9 D n w C g h C 5 p B p Z 6 u C g 7 k B p E 5 k S g z F y S v k G 6 w F x l H k 9 G t m D 9 x D 3 3 T m O 5 j E k j F 3 i C j 1 I 2 s M _ p D s g L _ y L 8 m C - h C 6 r 5 B l 7 B 7 Y 1 3 S 5 w C z v M 9 7 L 4 z R 4 9 Y v o 0 D g S 8 h C l I 6 Q z i x I z y P 6 z O 9 q 4 K k 0 B 3 g 7 C _ 9 k E & l t ; / r i n g & g t ; & l t ; / r p o l y g o n s & g t ; & l t ; / r l i s t & g t ; & l t ; b b o x & g t ; M U L T I P O I N T   ( ( - 4 6 . 9 9 9 5 9   - 2 3 . 1 2 1 2 2 ) ,   ( - 4 6 . 8 6 5 6 8 9 9 9 9 9 9 9 9   - 2 3 . 0 4 4 3 1 9 9 9 9 9 9 9 9 ) ) & l t ; / b b o x & g t ; & l t ; / r e n t r y v a l u e & g t ; & l t ; / r e n t r y & g t ; & l t ; r e n t r y & g t ; & l t ; r e n t r y k e y & g t ; & l t ; l a t & g t ; - 2 2 . 7 7 9 8 0 0 4 1 5 0 3 9 0 6 2 & l t ; / l a t & g t ; & l t ; l o n & g t ; - 4 3 . 4 3 1 0 3 0 2 7 3 4 3 7 5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5 7 3 8 8 0 0 5 8 1 4 8 2 9 0 6 0 & l t ; / i d & g t ; & l t ; r i n g & g t ; 2 x q i 6 w - 3 v C i 1 T 6 Z 1 z P l 5 i B s g B - y G r t G s k J l g J 3 _ B i 7 C F x t B 3 R j z H i t D 2 P g B 5 M 4 I 2 j E s 7 D 5 l C p y F p w F s F I h n B h F m U 2 g C z C 1 w D w 8 I 8 l C 4 8 G s h D 1 y E x y B o 8 I g T z y B k 2 D v l B m v B j k B 8 v F z w C & l t ; / r i n g & g t ; & l t ; / r p o l y g o n s & g t ; & l t ; r p o l y g o n s & g t ; & l t ; i d & g t ; 6 5 5 7 3 8 8 0 4 0 1 7 4 5 6 7 4 4 8 & l t ; / i d & g t ; & l t ; r i n g & g t ; t 1 8 r x i h 4 v C 3 l C 5 c h x B m o G 1 2 B n Y y s B s r B 6 K s 5 B 4 q C O m H v W g w Y p K 1 6 B s w C r s B - r C h z B 7 u O k F 2 D w v G p B q 2 B u p D & l t ; / r i n g & g t ; & l t ; / r p o l y g o n s & g t ; & l t ; r p o l y g o n s & g t ; & l t ; i d & g t ; 6 5 5 7 3 8 8 1 0 8 8 9 4 0 4 4 1 7 6 & l t ; / i d & g t ; & l t ; r i n g & g t ; 7 5 w k n t r 5 v C i o d 5 i P i 2 M 7 t G n j L j t O u q N h 4 i B 7 i P s 0 c i 2 M h 4 i B j t O n g N u n i B j t O n 2 f n g N w n K 7 3 N y C 3 j d s - Y 8 E - l 6 r D j - D 6 z j C _ 1 p B 7 R _ S o 1 D m z B 9 m C v 0 c o m B 6 l B n j G z B n O n 9 i C m j _ D z m Q m y T 3 9 F 3 - n B 5 5 B _ f q 0 o I w s r g B 1 C 0 9 F 6 B - s F 5 u F - s R k z i B 0 m C h M k b x 9 O w g K s 4 D 1 g B 6 5 E m 5 I u 0 B 6 l Q p n G w h B q Y h n R 9 f 7 L t 5 Q m q n C - u M 5 7 K x w E l J z i J y k L u u N o D 4 v B g j F 0 5 H w u I u 0 D 9 3 E H 6 q G t Z q 6 B 3 c k w N r 9 B z r D 5 5 S 5 _ e v p l C h S _ c 3 p B x i N j l E k p B _ 3 V v 6 B z w D j H z e m 4 C _ 2 D 3 k e x G 7 1 G q 4 e q 4 C 2 5 f i 4 H g n o B - j K - h C u q D 0 2 C 8 y F - j G 6 H p o h B _ l M x i r B 9 x M z o K 7 o L i p O l x D x j N y r T q l M x 3 Q p 4 N & l t ; / r i n g & g t ; & l t ; / r p o l y g o n s & g t ; & l t ; / r l i s t & g t ; & l t ; b b o x & g t ; M U L T I P O I N T   ( ( - 4 3 . 4 4 1 3 5   - 2 2 . 7 9 6 1 2 1 9 9 9 9 9 9 9 ) ,   ( - 4 3 . 4 2 3 3 2 8 9 9 9 9 9 9 9   - 2 2 . 7 6 8 2 3 2 9 9 9 9 9 9 9 ) ) & l t ; / b b o x & g t ; & l t ; / r e n t r y v a l u e & g t ; & l t ; / r e n t r y & g t ; & l t ; r e n t r y & g t ; & l t ; r e n t r y k e y & g t ; & l t ; l a t & g t ; - 5 . 8 0 5 9 2 0 1 2 4 0 5 3 9 5 5 1 & l t ; / l a t & g t ; & l t ; l o n & g t ; - 3 5 . 2 1 0 5 4 0 7 7 1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8 9 1 0 1 4 2 1 4 3 3 0 6 1 3 8 0 & l t ; / i d & g t ; & l t ; r i n g & g t ; g x 5 8 w w h 4 f 5 y q B 2 3 z b x v c z 9 g W p 1 g Q m p 0 c 2 x j J h h m L _ v x E & l t ; / r i n g & g t ; & l t ; / r p o l y g o n s & g t ; & l t ; r p o l y g o n s & g t ; & l t ; i d & g t ; 6 4 8 9 3 9 9 5 6 0 8 8 2 8 8 0 5 1 6 & l t ; / i d & g t ; & l t ; r i n g & g t ; y k 9 r v 6 1 7 Z 6 w 8 8 D u q x r H t 1 l y I u _ u r C h - 9 7 B m 5 p l G l 5 j m E g 7 v t B u m n e k t k 9 K q 7 f l 9 0 q D 0 0 l H & l t ; / r i n g & g t ; & l t ; / r p o l y g o n s & g t ; & l t ; r p o l y g o n s & g t ; & l t ; i d & g t ; 6 4 9 2 2 1 9 3 2 7 1 7 1 7 8 8 8 0 4 & l t ; / i d & g t ; & l t ; r i n g & g t ; r 4 q 5 _ _ 0 3 i B n u m H 4 k 6 _ B p t 7 s D x g 6 l C r k p H 9 u n K s h 6 _ B h j v w D 3 r v w D 1 h a s 3 i K m 9 w r B j 1 w 2 D p g p 6 D n 3 w C g y u y C z 7 - c v 5 z Q k 4 4 i B n w n 1 D k 9 i z B 3 7 3 P 2 w g z C q 1 9 z B _ m _ L 7 i 5 x D n - h y C x m s C q 0 4 S 4 9 j r B 6 g k 6 D 7 u j i B 8 r h Z i 2 0 x D s 4 y H y z m 6 B l s 2 F k 5 v 0 C 7 x y r D x - 6 S l 3 l x B h k w w D 8 6 9 O y g l 3 B 2 0 8 D n m 2 r C 4 4 6 w B 6 g 3 M 5 n 7 s D m 4 6 r C t z y Q 9 0 r o B w m _ m C y w g 3 C u x l D 8 3 x w D _ q 3 G 8 p g h C 4 2 s q C g s 7 E w p y x D g q _ t D h 5 U 5 h 8 n C - r t w D 9 n Q r v p 0 C r r J o l 0 d p 8 n J 3 3 q 5 B m 4 2 k F u j s s B 7 s j Q 3 8 0 v B 3 q v P l l x - D 3 r v w D u q 1 Z p x h D 2 m p P s 7 y 6 C u l 7 w C 1 v H r 0 v C q 0 4 s D _ j u - D i p u 0 B 7 i p L m 5 l m B p 0 j W _ 9 _ m D q 1 a _ k m g B 5 1 p t B 8 - i O - 2 z 7 C 1 - s w D r O o w 9 z D 3 p y p D l 3 E u o i h B 2 i p T 5 l 5 s D v 3 t i B o g p T 2 p 9 z D 9 2 k 1 C 4 q z B r t _ o B p m 7 X 0 g y w D 9 p v b r s 0 c 0 4 l 4 C 4 n z B x j u - D h i t z C o 6 1 B o 7 k w C z w v D n x h i G t h i o D 4 _ 0 x D 4 0 u T g 2 p p B 9 l l D 1 g s 2 C o w u b x z 7 c m 1 1 x D 4 _ y H u h z _ B j 8 m b l - 5 n B l n r Y y 1 r - D t n s o B s n l N 2 4 z x D l 2 _ P w h 2 R h 4 9 J o y p 1 D t y l b m o 4 7 J v 9 9 w B 8 z 1 j B y 5 n D 4 s 6 y B 1 5 1 7 F 3 j v l B - u j 2 B 3 k _ - B o r h u B t 4 _ 7 C 9 n j i B o u m 2 B 3 7 h I w s 9 t E m 8 y 4 B 8 u F _ 4 2 J h r _ _ C n u z m B t t G o j m I z q w v E s z 9 z B l h - I x 4 - n D 0 k p u B - - s O 5 _ w r E x q k P l n 8 l D i z 0 b o r _ n C m n F k 5 i 2 C 3 2 m E u - p 6 D 6 t E 8 l _ j D w 7 1 n C 4 4 k D i z 9 u C r n l 5 E 2 n o D 0 0 B o h 7 q G 2 _ 3 k F l 0 o R u g g m C w v 4 G 5 - w x D 7 q _ C 8 z 0 t B y t e k q 1 9 C - k - B x v o s C 1 4 2 7 C u 0 3 B h l 7 v C i x 4 m C g - X j x 3 u C v w _ y C - g c h 0 r q C 4 n 7 r C 6 z o C v x 0 m C 4 - x 7 D 1 _ e u k 6 s B 9 5 _ T _ m y z E q n z D t s l 4 C t o 9 r C 2 q 3 F - x 1 g C j m j _ D _ i l 0 C x t y o E l x 9 L n _ m q F l _ l k B 8 n I - s x 6 C o k 6 C 3 m 2 w C 7 _ 5 9 C u y t B g q 9 7 I u C 3 v 0 7 C w 4 5 u C 6 l e 6 k q y E 9 8 z 1 B - o 9 F p h u 6 C x 7 4 n B y z 6 L o h 8 z C w p 1 f 8 9 k P u i y h I _ x E i m 4 p D z 5 l q B 5 o 5 N 0 7 m 5 E w h 1 j B k z 1 O 9 o u w D - t g b 2 4 _ N 2 g - q C 3 h q h I l 7 z 1 B j j g j B r n w - D s g h T j j s a h 3 r H m q u j F 7 l v g B 4 7 x s B w k l o D l y 8 a k 2 p V y x 9 t E 8 8 s s B h 4 i m B 4 8 r w D q h r H z k 9 X s r l V 4 8 r w D z y l 5 B - p 8 G i z 5 - G 6 q 2 Z i _ w p B m h y 7 D _ 3 _ m C g w z x D 5 8 - L 0 p q 9 B 2 w g z C w 6 8 D h u 0 z B 4 k t - D 8 i 9 B s 5 t p C t - B r p n 1 D v s 4 K k s 7 2 C l x s 1 F g 2 q L k t i R n q 4 X - 9 h b 6 l k d n w w i B g 2 k p E 0 p m 6 D 8 4 s s B z 7 x H k 2 l C q 0 4 s D 2 j 3 g D 3 h c 8 j t 2 D 0 0 v q D h M 2 1 t - D 9 1 n h C 6 n z G m h 3 D m n 3 3 C i 0 r w D t i l B 6 k j g D n l m g D 9 4 - C 9 0 l c 8 w m L j w w 2 D x 8 j _ D 0 1 1 2 D h i u w D u B 7 t r k B 8 l o b _ i l w B s i h R v g r 6 D q 9 w N y h 5 v B m 7 s 2 D g m k C u i 7 2 C 0 t l q D 2 v i B h 8 7 D y t w m C 6 p t - D z r 8 B g - _ 1 C - i h 5 C l t j C y p p 1 D l 9 v t B z g 0 R k p 2 r D j 9 x x D o o I x 5 5 B 5 n 1 t C 1 h o 1 D m k h r C o 3 Z 9 2 u x D o j 1 w D g o s B x m s _ C k w i F 1 7 _ i C 1 _ v - D o v r G m 5 8 D 9 p _ g J g t k 5 D 2 j t j D l 7 l e m _ v 8 D 2 t k F j l u o E k z _ m C 4 4 j V p k q 8 D 2 n y i N v w F g 9 4 _ C z _ s g F 6 u 0 Z o g t p F _ j 1 - C g 5 q w B 5 q 7 M - y p 5 B p _ r i F n g i i B z 5 8 N z t q 8 D u 7 s 6 B u 4 m z H 1 i 7 O h 6 j x L _ 8 x l u B t n u j C 2 1 w U k - _ q D 4 j 3 h E w i P n 9 m y B r v 8 E j h 6 5 H 6 h n z B y l x 3 I 9 1 C _ 3 x 9 C u v i b x 6 z 8 G b p s k 3 3 C 8 g 2 8 K 2 v 7 m D 5 t g m C w i u 9 G y g j 1 B v s v s B 8 - k 2 C w 2 8 i B 2 k D 6 5 m u B j 9 v i G p o o S - n s w D x y m T i l i Y 6 y t 2 C 0 w z v C _ 1 q u H u 3 6 T m 3 g y E 4 r g h D - - o l E o 5 w q B y 9 C i s m G h _ C t i 3 1 D t 1 p 8 D z 0 5 8 C 0 p L k J m n w 6 G 4 5 s 3 B 0 k - l C 3 y p q D k g h 3 K l 9 Q j o x u F i i m q G o 1 k T 7 n 2 o D j j 1 i C n r q P n y f o r z 3 H g 2 g E 0 9 8 l F 3 v p i B r q v F r k q i H p g 0 _ B 3 3 q R _ j 3 I x 2 y y I n w 6 5 C j g l d i v j 8 Q 4 t q k C m u r I 0 g C z q 2 1 G w p _ g B 9 m t o B k p u 2 C g 5 p f u r j 3 B 2 0 t o D 8 n o o C y 5 5 M h u K t g 9 6 E u 2 0 j B x z n - E g 5 - q D g h x U j k h m C v u j m C y w u 2 C l k x N 5 y 8 V r m g m C z u z V h o r q B v 1 p 8 D r w F 1 _ q x B o 9 s 3 B s x 8 x E 0 w g X 4 s u o B 5 m v i G 5 m t j B n m j 2 C s s n Y h 5 1 F w x v - B v 0 m D k p v n B _ h k i G 2 u 0 C n - 4 3 E p 3 g 4 J k j i B 1 1 s X l _ 0 t J o v D w r 8 k M z _ - s C r 4 g 5 F _ p p s J j m - m B p n q B o 0 j o b i 4 q i B p v 4 L i h o 3 B 8 8 x 0 K 4 z p C m s 4 _ B p i 6 d 0 u l D - 2 h 3 P x 9 l W r r z D s u k 0 T i j 4 P j m 3 D 9 l k 7 c s k 7 p B j p E t _ 6 r I m - i V k g z 0 P m k - o F j 0 k b 4 l 6 V 5 3 k w N p - 1 H 2 z w 8 Q p 3 l p F t B w o _ 8 B 4 5 w 8 J 0 r E 4 p k M 5 o v 5 L p n 4 Y 4 l g n I j _ n p J w - r P w 8 h g G 6 s u n D u u _ U g u - o J l z m m E t 0 g m D m x 4 9 K 0 k z 1 T 1 w q W o z 5 h D n x 8 s N l o D q v m s M j p n t B - 3 s - F 2 k w 0 E 3 m 2 x C 0 _ 7 D v m x 5 B i y 1 0 0 C 5 7 3 6 E o m p s K v E j q l N j 7 r 9 G z s j 8 B 5 _ t j P 0 u 5 l C u 5 l 1 B 8 _ h n D y h w q N 5 y t d n 7 n - M x j z t B u i x H 2 r j w B s 0 - H - _ - u K u o 5 C n j y - H 9 - h 1 J h p 4 d 8 p v n G 7 l h 3 L g v 9 B w 2 9 T u s q i B 7 s 6 a 6 n s R 8 h v F p 8 x 7 B - u j w B i w 7 t B s y 9 z E i - X i 3 H w h t M q 2 8 V u i p g B l r 2 B k 2 r Q o 5 n L k y 8 V i x 4 C j 8 h J w w o k B _ 0 5 C m w s g B o 4 9 1 B o 9 z e k h u G - n y a x i 6 9 C 3 _ g J 6 v p g B p 4 _ 9 C y r w c - w 7 V y j l L j p - T v x r I w 4 o k B - w p B 7 2 u M n 0 k Z u 8 p x B 2 - n g B _ 4 k H _ 4 w c 3 5 6 R p g k C t v b k 1 r d k 0 j Z 1 t p g C p y g l B k s n V 6 g _ o E 0 i g g C l - C q l w Q v k 0 r C 6 o w y C i 0 C n l 4 l C z 1 7 5 D n n t x C l 5 z c w m 1 s B t i p o B z k j h B 6 o 0 K 9 m m S n G x h l Z o 0 8 R z 0 n B 1 _ m F 6 - 9 C 1 r l H 9 4 k H h k h J t 5 h J t j 2 L s 4 4 D s i 8 S h 4 i k B q l r g B 2 p l H 4 0 z N p q 7 S n 5 m H z 8 h u C n 9 m I 8 h 9 a y t u q B 7 o 0 - I m 5 n n B k l k i B 3 p y g C 8 x 7 P 2 n s 1 G 1 q l V 6 3 u h S k 4 j w B p s u v I 2 u H u u 5 k L o 1 y - D 7 - s y B v m w 4 J t 3 v u B 1 m v o B _ 2 j l B 8 x x W w i z 5 C 5 x q f 1 7 u E 0 o - 2 E s 2 w y C - n j p F n t j G 3 l p x F 0 5 k g B o 7 t 6 G 0 n 9 L 7 2 n 4 L h r 2 B v m x u H 1 2 p J j p z c 2 - w N w w r g C 8 v v 2 B h 6 _ K z z j L q _ t M j V 7 7 t 3 C 8 y t o B 0 v 7 S 0 h j C 3 - r K 1 - v F 9 0 l g B x 8 9 B _ g j E 0 z 1 I 1 - o I z u U t i x N 0 q i L w 2 o x C 5 o i u B 7 j h _ I 2 x h H n s k h F 5 g o x B i m g C s n j q C r m h z B z t 7 q B 9 9 n q B 2 5 p K 5 8 g M s y 4 C 2 9 l Q 2 n x N p 1 6 9 C 9 3 q g B q 1 h G l t 9 E i 6 u k B i i l w E g w w H j - _ K 5 5 C s g n 7 B 1 7 x c - n j 7 B 8 l p k B g _ w S o u 6 B Q Y 7 j x 1 B r i 8 S 4 r 9 V 1 q z N q 7 z C - o m E h h 8 V 6 n h 7 B 1 y h Q 2 6 - D 0 p j J u 0 p x B 7 q j Q s 8 j J 9 v r o B u y w F 4 t l Q 7 9 F 6 _ _ U p 5 0 c 2 - v F u 4 4 i C 2 g n z D i t 5 C h p 9 c m 4 l k B 5 x y B 8 x 7 F r u z s B h z t g B q y 7 S 3 8 4 W w n a r p h J t u 8 V u _ i 7 B u z g 9 B 8 w 4 O 6 n u E s 5 g 4 I g 4 s G 4 3 1 p G u - q j C 1 i s o B g 9 t x B o u 6 V o u k H s t r g B o w t F w k o K u u o U m z h C p t q j C o 8 r w F h z k h B 1 4 7 _ B 7 _ 5 4 D j 0 9 7 N 1 n z U 7 v y r B k m g 5 S g v 7 W w o k w B s q _ i Y s 5 j D 7 n l n R w l w _ B 5 _ 5 P k r 3 u F i g s 9 E n r u u K o 3 o j C g l 2 0 C 6 q x 6 C s 4 y 8 M 4 9 g q B 0 n 4 K k 9 p 9 E h m i p B 4 5 i y G h - 7 Y u z 8 q D g n 2 q E i 4 q N p k j v B i s m _ F q _ 1 y B v g 6 - G - w _ B - n g K k h t 9 V - 7 4 H 5 k 3 3 I w u G 5 r 6 l V j 2 x l D h u 8 O - w o r B i o w t G j n w z B 2 8 g L i 3 h 2 F 8 8 t n E m s o F - o 8 6 C z s g J p x r t D j - y 1 C r u i d m n j y C - _ l w B 3 1 9 v D p 8 g R o s 2 G h 2 p 5 L _ z z D v h q x P n _ 0 B y i 0 5 D n u F u u z j J x v o E n l p j B u t 7 z B t o 3 6 C y o 2 V 2 9 n 4 B l _ g V 8 - 9 o H u _ U 8 6 h i F t x - J 8 3 k 0 D w x 9 Z 5 v 7 w B m 2 5 l C k 5 9 t F q j i K j 4 _ E 6 p x 2 C _ r b s w v o G l 7 g O j 0 z i G z k - E 9 t p p D j 0 k C 1 4 9 3 I y k u k B n g 3 _ B s 4 0 P h r 4 8 R k p 7 0 B k 1 g 2 D 1 h 1 7 F 6 h C o p 5 i I z - 9 t F i r v p E o 3 0 8 B h 2 s 8 D 2 o u x B i t j l C k n q p C 2 6 4 t B 2 u n Y q h v X p _ n 7 F z t j i B j w i Z x K j g 2 v M 6 5 y o E p 0 - r B i 0 h 9 F u - y g D 1 0 t q F p h z z P q 4 S m n u w C m l t 5 a z i 4 E 1 j F 5 v 2 z K s h I 0 x o D 9 6 l 5 I r 2 o 4 P w w o 1 I l 3 r i B x _ p u D 9 y - 0 E 4 s 9 j Q 6 s 9 j Q w q v _ E q q t m D x h _ d 0 2 l t J q n 4 r Q t 5 s u F 4 m - Q 6 6 2 e s n 4 r Q 9 j k p H 4 j i 6 B - 6 9 r F q o 8 - C 1 1 j s Q x 0 p J 2 z 8 3 I g k s a s 5 m D y 9 2 s G l 6 8 m D s 8 x D p 8 5 r C o q v j C k 1 3 J o 9 5 v D E u s w 2 D 1 z s r D z 9 p T z n g W v o z C z v q 1 D l 4 - U m q p B 6 w m e 5 5 _ 5 B 1 y p D 7 6 v B 8 n v x D 3 6 - 0 D t j _ v C r m 9 C r j r G q i m h C t 5 p w D p p r j C w x u H 3 y q i C 0 s u J 9 n w 7 D z w u t C o x 7 D h t y h C u o 5 G r y 2 s D x z q w D m p u D 6 v - 7 C p n 5 y C m 7 t C t g 6 C n i x w C o 0 v x D 7 n p K 0 v m h C l n q w D j j g n C 6 r 2 F 9 s F 8 g o k D i h m - D y 1 h D y - t u C v 4 r 2 D y u 3 Q 2 5 g r B x 0 m E n w m 0 C p h j s C - 3 2 D 5 q q w D p o _ M 9 - 2 x B n 3 t U 5 J v y r s B o 0 v x D 5 j k p C r 0 k E y m x 2 D o 0 v x D v w l B y h l I h x q v B w 8 l 1 D v h 2 O 3 i v u B 6 4 l 1 D o _ x l C p _ 0 I t r p I k - w 7 B 9 8 0 y D 9 x i C t 8 1 v C i j x k E y i r Y 4 y _ f 3 _ p C l n r z C 1 m n 2 C k 7 2 B g s z g E g r y r D t 5 g I 4 u 2 g C 1 V x 5 r t D p m 6 e 2 q s h B s u l v D 3 h i o C _ s 2 F 6 u x s D o 6 i B t q 3 Y 1 q 5 w C k k m C u w - _ C q o v x D o v B 7 h 3 r D v 2 y H p 8 0 p C v o g 1 D j s 9 2 B 2 v 5 B m s s D o _ 7 s D g _ w k E m 0 o O 2 7 m v B 0 r s x B - h 3 M 0 p - o D o 2 D v k i 1 B 9 _ s Q p h 1 Q 6 m 6 z B h t p w D 9 3 6 0 B 2 q w I 9 g 2 s D 5 i x E 1 i - 3 C 3 j 3 s D g 1 s O 9 v l y B l 5 Y - 1 p m D 7 x w N m s 7 5 B q 5 v x D 6 w j i B _ 9 5 Y q 0 x s D l z 4 1 B o m 7 F t v r C h u q w D 3 5 y d 2 y q P 1 k 1 p B _ 3 n p D s 4 t B 9 r 5 Z j p 6 U k k _ _ C 7 s - v B 2 r n M j 0 j Y s _ 6 i B h m w 7 D l v 9 Q w _ i t B n o o 4 C _ j U l n q w D - w 1 H v w s p C 5 m 4 4 D 0 r 2 _ B 2 n v F 3 _ N y 7 1 i D m x l x D 9 6 B m v t w D 3 _ i 5 C v 0 v B v s 3 s D s 8 9 j D s o 0 B s n l 1 D 6 y o 0 B x 7 o N w 0 x r D y t 7 m C r p m I v m - N 7 g 4 v B w r v x D x k u 6 B j 7 3 I 5 _ 2 5 B p o w N 4 7 - n D p 6 p x D n h w H w x j P q t 0 R n y k 6 D 5 2 3 q C j z g E g 8 u x D 3 g 2 J u x 2 i C u s l - D 3 l _ r B 3 1 5 E 1 1 M y u J 7 7 v 5 B _ o j j E x j m K 7 _ v 0 C g o 2 t E 9 x a k r h o D x z q w D 5 5 g J 0 z w k C y z k w D v m 0 x D - p c - o j p C 5 4 8 B 0 w 8 4 D g h - E z 0 2 q C g 1 w k D g r 7 D i x s u C p l 0 d z k i R v p z K v _ t - D - i _ P v o t s B w _ r k B l r 8 U 8 0 x x D r y m - C y 4 8 C 6 5 2 E k - _ n C k 8 m b y 6 4 p B 4 x v V k o 2 S p y v p B x r 0 y D r z 6 D 9 v 3 q C y s - W p 9 j n B 9 y r 2 D y z k w D - 5 0 B z 9 S w k i m C 5 r j 6 D z q 9 x C g l 8 B k k h 3 B u i u K z z k 6 D r 8 w f j g _ B i m g i D g t 8 s D m 6 E 0 w v x D g 8 l - D n 7 _ C 4 2 1 u C v u j p D _ - J h k w C z l v m C w n w x D o _ l C j o r k C h x t r D h 0 u B h y s k D p v j 8 B 6 x j F o z u x D s i l 1 D 1 7 k F g g g G t k j o B r k s 2 D w - 6 O s l 4 6 B 1 p y k B 7 3 1 U l y g o C 6 9 q N v 7 1 2 B o w 0 0 C l m J v p y x D o 8 t u D 2 p D l q K 2 7 h B - p k q D h 2 0 x D v g 9 P q k o s B o u l o C 8 p 8 C o l k _ D t s u j B h 6 8 b j l 1 R i g r q B m p r g C i - t t B 4 m _ I _ v 6 k B _ 6 p 1 D x 9 B h _ j w D p t s 4 C - p j P - - h I n g v Q _ 8 y h H x r 5 9 C n u s D w z q w D j h 9 E i 2 5 2 C h i l D - z 7 t C v h i w C g 4 m C o - x y C 9 h _ D 4 5 v x D t g 5 0 C u 4 p E z 2 G k z 4 m D 6 1 t 6 C l k l K t k - G p x 7 W _ z v g E 7 s 6 x C m y z C 7 _ m 1 D 2 3 7 w B u q w H m z l 6 D 0 g 9 i B l w k 6 B h g y H v i i p D s m h _ D o m o D g p u k C o - K 7 i n H j w o i C 4 i y 2 C z h p D 9 7 m w D t j x x D 7 z g C n 8 h j B s 8 x P - k m _ D - 6 - I 0 g m 3 B _ g m 6 D _ k m f u r 2 Z 5 9 n g C n n 1 K - x y w D 8 q v k D - v s C 0 - i H w u 6 4 B z 7 - c 3 s t v B u j I l 6 k L 3 r v w D i 2 0 x D 7 r 7 t C z v 4 E u x g g D s m 2 x C k p t C 9 v z - D x t z s D 6 8 q T 4 0 q p B p j 4 Q 1 7 n j B 3 p t z B k 0 p N _ t s 1 D k s x 6 G u u l 8 C _ h w B 5 w 0 k D h 1 6 9 D l 1 9 t B k h x Q 4 _ 0 x D z m g k C 8 4 y H w h 5 g E j j s i D v 1 P 5 4 r E - 6 v x C q 4 q 1 D j 6 i _ C s v r C z 5 t 4 B y 0 - J s y 0 x D j v r i D _ s b 5 h 7 B n 5 w Y 9 j l g B 9 j 5 u C - n _ 1 C 2 D g 4 v r D t 0 x x D k r p Y o 7 _ M h g x I j r j _ D r - n g E 9 g G w l p b l 8 g d 3 q o i B v j m j C k r o E _ r q 1 D 7 w 1 d 9 8 8 N 8 0 v f h j v w D t o z j D w v a k 0 3 N 9 h j 2 B 2 6 1 2 D w 2 8 n B - u - Q p j s _ C v 7 j B x i _ g E w i 8 Y t h m b z k 7 s D _ r q 1 D h h E y g M u 3 3 q D p 1 u w D 7 3 3 Z 9 u 3 h B 6 x 2 r D 6 o i s C _ x u B m n e n u u x D i k 0 w D 8 n k D r h v v F z x 8 C r g 7 3 C 0 x 3 k D i u y B s 9 0 6 C z v r o D 2 0 O t _ 7 5 C s x p D o z k 3 C 6 z w K j 7 1 5 B x u y x D i x i p B t z 4 M l o q 6 D m t t H o 2 i - B i h r 1 D - 2 6 W - i 3 k B t 8 2 d y 2 - y C 9 n 9 B - _ - x C s g m l C u 8 r 3 C n j m C 8 1 q i C 6 9 x I x u w w D t 8 2 d 7 t 8 s D w 9 2 z B w h 0 N o l 2 - D 1 2 h B - 1 0 7 C 1 - 4 x D q 0 n D v q z y C 4 k p w D m v i F 5 x _ Y s t 3 L s s q 1 D m n v o B q 6 w Q p g p H p m m i C 5 r - 4 C - 0 1 C v q 0 w C 9 z 6 C s q u 6 D 2 n j B s x w r C g w z x D r 1 V z m u y D u r h x C g k z C 4 j m p D n 8 s v B 4 g m I 5 w v w D h r - E 7 3 - u C - 8 v 1 D j o 5 C 6 _ r 9 B t y l b y v v X 6 6 z e p k o 6 D n - 0 h G y u q i C - l o F - r j E 2 m 0 p C 7 w 1 d l q 0 F z n 4 t B o x z E m 8 r x D m 9 9 P q h 5 r B r v x x D n j 5 j C t p 9 L p 1 u w D 4 u r 1 D 0 l 0 N l j _ y B r 3 R g - _ q C y w h k D - n B - 9 u w D j x 5 x D h 3 - p B z 7 H _ v 9 O - o p 6 D 4 9 z x D 4 4 _ C 6 - _ q C 8 m _ g D p i L g 7 p 1 D 8 w y 9 D k V u E x 0 k v D 1 k v x D 3 r v w D r g a m h r Z r x 0 Y 2 z 9 p B 4 m 1 D 0 g r j B h z l I w l s w D 5 r 9 p D t s J p 1 u w D 5 9 r 6 D 7 2 y a 3 h y d 1 0 x x D g D y 9 s 1 D q s q d u 4 v b 6 w 1 d 8 q j _ C k m 9 E t 2 s C m 8 5 g B 4 0 0 M 5 t _ t D w l 5 m B k - l V _ 8 t w D g l 7 c o o 3 Q 4 9 _ B z v q 1 D 9 g 2 s D 2 w 6 i B q 3 9 V q 8 j g B i j m b i u p 6 D 7 m r X t w j h B j 0 j n B y s r V r y 0 x D 7 g k 6 D x E m u i U s 0 w k B 6 9 w 2 D 0 4 k w D t s 8 J r 4 m J l w - Z r y 2 s D 9 0 q 0 D s I 3 2 q w D n y k 6 D o 5 E 0 o 1 M m 7 m v B - h r 2 D k k 7 s D j q r C h 4 8 x C 6 r h E z _ 8 1 C o 2 3 J m x v 0 D 1 0 q 1 D u k h b v z z d 0 n w O i q w 0 B 3 v r 2 D 4 r s D 4 j 3 o C o 5 l 1 D u 1 4 j B g x 1 B z 5 m O 6 9 w 2 D 0 w x s D r 1 6 D 2 u x v C u - p 6 D _ 7 h L 5 m g L h 4 7 N 5 8 k 6 D s y l b n q s - D m w s W k u g o B 3 5 y d g 7 w 0 B 4 z k K 0 s M 3 m P p k r 6 C x u t t B 1 y s K 7 8 j p F r 4 6 h C j 1 I r n 1 P _ t x m H j z 9 2 E y 9 3 Z 0 u G z i v z E 6 5 u l D 2 1 e g 7 k - D 9 y q j C 1 w Z 1 m j 6 D g 0 t S 2 7 u G k z m v B u o B 6 8 h v F 3 - z 3 B 2 i 7 J n 9 6 r C w r - 3 B 2 _ r E n y k 6 D i s s w C n 7 q E t y 8 n D r k 9 z B o F w o y C 0 g t g C s 5 4 l C 9 i q H 4 5 k z C l _ w h D t l 7 o B s v z 1 J u i 9 j C m m t C x 0 j 2 C l 5 _ 0 C _ 0 U j z j 5 E u _ j x C k t n O k 0 p 5 E s 4 x 9 B q 2 z w D 7 8 i i B t 3 _ S p 8 q j D 2 2 i k B s 9 r m B w 2 - s D k 6 x R w s 9 c x 6 w w D 7 o q S z 5 5 f z t g G 0 m y 7 D 5 g z L 5 x g 8 C i g y z E v - e q y k 4 F _ 8 w M 1 i l n D n w l 0 E x q B x w v H t j 1 o B p _ _ t C u q 8 n C j k 9 v C l x s P 2 u 7 4 B 3 g 3 p E u 6 v I l w u i D 3 r y u D x _ 7 P 8 i 4 s D 6 r h 1 C 4 8 y J m q u j F 4 v v - E o 6 v B k t i H n l x m H z _ y 5 D h 5 r R t s - 4 C 8 - z L o 4 n n C u s 6 G x 8 l g D i 8 g o C t _ 9 C 4 q r 3 C 5 x 9 p D k - u D 9 z o 6 D t x j r C 6 t a 6 s z s C u i t D o y v w C x r u H q u 1 2 D g 3 8 m D t r _ G 9 q p 1 F 3 k i V 7 t 6 u D q l J w t j - E - 2 n m B j u u h C w 6 k q E x 8 k I n 9 G s 7 z w D u 2 g _ D 9 g - G w 4 2 6 G u h r R t o k q C 1 n p - D 5 q - B 6 4 y I 9 q o o C j r h q E 6 i o n C n m w t B y z 2 z B k 6 t d l x 6 q C k q 9 n D u _ x C y 4 t Q 1 k k T s h 8 u C i t w j B w t v I - x _ n C m v j 1 B 9 7 l E q u u r D u g r 4 B y m o H h p y k E i 4 u c s o p u B 9 x i v G x w E g o 4 u D p 4 g C r 9 v 6 G j J p j j 7 E g 3 7 1 E h j r F - l q l B 4 8 s s B o n 5 5 H n 6 C k v 5 z B p 1 0 B 1 1 5 a g l o T r q 8 m E j n S v 6 2 3 E - w 5 l E r 6 B _ 0 p - E 1 l J o o q 1 F u _ B m - 6 0 D w y m - D p g p g C o 3 v k D o 3 y I 0 x i v D v m 3 c l 4 x z C g p n l B 8 2 q r C 7 - h 5 C - 8 j x E m 1 r 6 C & l t ; / r i n g & g t ; & l t ; / r p o l y g o n s & g t ; & l t ; r p o l y g o n s & g t ; & l t ; i d & g t ; 6 4 9 5 4 5 0 8 6 0 5 6 5 2 9 9 2 0 4 & l t ; / i d & g t ; & l t ; r i n g & g t ; v - x 7 q w 7 g Y 3 7 i 3 E p 4 9 8 O z - u g B 8 s i F s 1 6 l G q j z j E w - t t G 3 8 h y B 3 s 0 6 E m j 8 4 C t m 4 8 F 5 o 9 h K t w 9 P 1 q g t J 4 h N r 8 0 v D _ _ i 6 U 6 t _ f i l x z H & l t ; / r i n g & g t ; & l t ; / r p o l y g o n s & g t ; & l t ; / r l i s t & g t ; & l t ; b b o x & g t ; M U L T I P O I N T   ( ( - 3 8 . 6 1 3 5 8 9   - 6 . 9 8 3 3 1 0 9 9 9 9 9 9 9 8 ) ,   ( - 3 2 . 3 9 0 3 2 6 4 1 1   - 3 . 8 1 1 8 3 4 9 3 2 9 9 9 9 9 ) ) & l t ; / b b o x & g t ; & l t ; / r e n t r y v a l u e & g t ; & l t ; / r e n t r y & g t ; & l t ; r e n t r y & g t ; & l t ; r e n t r y k e y & g t ; & l t ; l a t & g t ; - 2 0 . 8 9 0 6 0 0 2 0 4 4 6 7 7 7 3 & l t ; / l a t & g t ; & l t ; l o n & g t ; - 4 9 . 8 8 8 0 5 0 0 7 9 3 4 5 7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1 0 4 0 7 1 5 4 0 3 7 5 5 6 4 & l t ; / i d & g t ; & l t ; r i n g & g t ; o 4 p 6 o w i s 7 C q l l N 7 s j C y v 4 d 1 i 4 B _ 2 p 1 B r w 1 g B _ l t H h w 5 Y 4 _ 3 H o x 9 p B 1 9 R 6 m 9 b n u l u F v n x w B q _ g E t 0 1 J 9 w p C 4 g m k C p 6 m x B h y - E z 3 g C w o z w B r k l J v x j E 3 l 4 B 2 q i O s o k e 6 o u F m s p I 4 t i C 4 t 1 P y 4 k a h 2 i G _ w n c l s - E v i _ G 9 3 n l B - o i I y 5 k l B u m w H 0 w z N l 3 m j B j v k K t m t j B j g l I p 4 h D 3 3 z B j o 4 x B o r 0 p B g z 6 C x q w Z l 9 5 C l _ 0 D 7 9 0 C m u h D 3 2 2 z D k u u D 2 5 r T v 0 o 2 B t - 4 D 5 4 j - C x t i D h 5 6 G u 7 t E o s q I z _ s C v 6 j C m 1 w I g 8 2 e q s v B j r o C k x 2 B 1 8 7 E n o m I 2 v p w B h z t U k 2 8 U 4 n m C 9 - s Y r 9 5 e o y k C u 2 j F 7 q s B r 5 s J 1 t 5 K n w u B h h h D p w j I u n j M v 5 5 C q 5 4 G i g y E n w 4 B 1 z - B t w k B 2 k v B w s 3 C 2 l 5 T q y h L l 1 l C 2 v y C o y 2 E 6 - q R 1 g i S 4 7 k d o 3 5 i B 4 w 5 G j g i S j 5 u n B 1 p 4 B & l t ; / r i n g & g t ; & l t ; / r p o l y g o n s & g t ; & l t ; / r l i s t & g t ; & l t ; b b o x & g t ; M U L T I P O I N T   ( ( - 4 9 . 9 5 6 8 8   - 2 0 . 9 3 5 1 4 ) ,   ( - 4 9 . 8 3 4 6 8 9 9 9 9 9 9 9 9   - 2 0 . 8 4 2 7 2 ) ) & l t ; / b b o x & g t ; & l t ; / r e n t r y v a l u e & g t ; & l t ; / r e n t r y & g t ; & l t ; r e n t r y & g t ; & l t ; r e n t r y k e y & g t ; & l t ; l a t & g t ; - 2 0 . 4 1 3 3 2 0 5 4 1 3 8 1 8 3 6 & l t ; / l a t & g t ; & l t ; l o n & g t ; - 5 0 . 0 8 6 4 7 9 1 8 7 0 1 1 7 1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0 8 0 9 1 3 7 9 8 1 3 5 8 2 0 & l t ; / i d & g t ; & l t ; r i n g & g t ; u 0 k 7 r i y 7 6 C 0 q i C m k w C 2 y x Q r h l O 1 h l D u 2 h G 7 j 0 G p _ m G z 1 s o B p t q k B 9 x m U _ g x Q i 6 m L x 5 v V y v 2 R i k z E n 4 7 s B v 6 v 3 C g 1 1 f v 4 - F 5 q 0 F g 6 3 l B j 1 q B p - x E k h i p E o x m E o i s v C s 2 z N 0 _ g Q q v o x B h j x 0 B u o 6 R m 3 l o D g k _ c q k 7 I _ 0 7 V p g i 7 C 1 7 w G s r 9 H i 6 - f q t s J 3 9 p S t h t I m 3 t F 9 u 3 C s p 3 W j 3 r L 8 k w M 3 _ m K 2 5 o j B z p q C 8 r - K k p u p B 7 w i R w l 4 P 9 r _ I p 7 8 V 6 8 g 1 B m m 6 G h x m D 1 g 7 S g s q E m 9 m O - n 9 D v 5 w J p 9 P y x M m i c 7 5 1 F - l S h k Q i r 9 C s 6 2 F 7 _ w G p t T 5 5 m G 4 w k B o 1 8 c _ q u E y 0 2 i B l v t N _ 6 z l C 0 2 L 6 - b o n l J 6 g 7 J k u t C g - q I p r s E 8 v s D y r 7 c 6 p r Y w 0 9 Y j l i D 9 7 _ F u 8 0 U k n r Q 2 n q I 1 v q m G t z 6 e o t i a q n j N n h p E j y o C 2 6 l F y 6 x G p p 3 m C 7 v u m C p 3 9 x B n 3 t w E j i 1 S 8 i y Z p p g Z i 6 w I l x 0 u B k g x k B h _ 5 B x o y W g n G p v t T l s w G 3 2 o E 9 2 x u C 4 v 2 I 7 t h k B p 5 4 S j j 7 T 1 0 o c 0 k n G k p t a 7 _ l D 6 m i G w o j D o t y X 4 9 g Y _ g 8 B o j v P 0 z k O 8 8 i C y m 8 B t w z d 6 n g C s o _ Y 5 x m E 6 p 0 B v y 0 C 9 k n F p z m I 7 p s N 6 u l E t o u O o n q K 1 o 0 D 0 2 8 F w z g I 6 q j b 8 0 9 C 3 3 w N o t t C 7 - h C v v u J 7 h u C 5 w k N i n y B 8 0 p Q w n q C _ u h O 0 m 0 B y j 1 L k 3 Z t 9 t K 6 s u C r n p f u 3 4 I j 5 q G 2 q 0 R 7 8 4 B v j i C _ 3 i D - k k H & l t ; / r i n g & g t ; & l t ; / r p o l y g o n s & g t ; & l t ; / r l i s t & g t ; & l t ; b b o x & g t ; M U L T I P O I N T   ( ( - 5 0 . 2 0 2 7 2 9 9 9 9 9 9 9 9   - 2 0 . 5 1 3 7 8 ) ,   ( - 5 0 . 0 3 3 2 4   - 2 0 . 3 0 4 0 8 ) ) & l t ; / b b o x & g t ; & l t ; / r e n t r y v a l u e & g t ; & l t ; / r e n t r y & g t ; & l t ; r e n t r y & g t ; & l t ; r e n t r y k e y & g t ; & l t ; l a t & g t ; - 2 2 . 7 2 9 9 5 9 4 8 7 9 1 5 0 3 9 & l t ; / l a t & g t ; & l t ; l o n & g t ; - 4 8 . 5 7 4 3 4 8 4 4 9 7 0 7 0 3 1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5 8 3 7 1 0 4 4 9 2 0 5 2 6 0 & l t ; / i d & g t ; & l t ; r i n g & g t ; 6 8 g r y t h 4 8 C p p 8 C 4 i s I 3 j x C p t 8 C m 1 w N 1 2 9 B 4 p t D m x o d 0 u c q x 7 6 B g u 0 N i n 5 d 7 l v P - y _ G r l a r i r Y w 3 p e - 2 3 D q 6 5 C w _ 1 B 8 x O - s 5 I l 8 y B g q x E - i i C o 9 x Y 5 7 u G x u w I i 3 l W 3 i 7 B 4 0 g Z 0 n 4 1 B v 9 H 5 m R _ _ N g i 5 B l j K 2 8 y G v k _ K 8 z z B w x _ F 3 i 9 R 0 5 4 J j q x F 6 q p F 8 x h T u 6 p C g 6 4 B 1 n 5 B z 6 s B g u m B s 4 o E o 7 x I y o b n - y O 5 k 0 Y h l n p G u r p Q l _ 0 U j g 1 4 C g 2 - B l j n G k 5 w j B i u w k G j 1 _ T 3 h l I g 9 3 b v p 2 I 2 q _ v B g 3 6 3 B 9 t 3 Q g k y 4 B 6 t l C 6 n l f h g y 2 B k 5 r i B 7 8 1 N t 3 r U l n q B k v 2 i B z 4 _ p B z j t M 2 7 0 D 5 w l - D - u 1 C n 1 4 N p m 2 G t g _ T i - g u B 9 h 1 b 2 6 0 H 6 v 7 J n j z D 2 o 3 B 4 x r s B k 8 w r B y 4 h k D 8 y u w F 7 w u m F z p m q B 9 l 4 i X h _ 2 6 F x r y 2 G n y n i B r 0 s z D 5 5 i 2 D 6 _ u v B m q k t B l o r n H 9 9 k e g 6 m d y q 3 C 2 3 h F _ x 4 U t y t - C 9 v 1 O z p 9 x B x w p a n j 4 T t l o k F 5 0 _ - E 3 l z c 9 y k 5 C h k 8 7 D q w w p C w 6 0 z k B 4 5 5 j H 5 s 4 7 L t 6 k 4 F 9 s g B 9 t n o D l 4 9 5 U j m 4 V k y 6 P r q i u H n 2 w F s 1 j K x h z l D 8 9 j H k s 4 F 9 2 6 R 5 n 1 O l p l H l 2 g C g j w D s p - O - 5 2 D 3 o _ M h 8 r M o i n q B 9 j i B w n 4 L 4 5 k C z 4 g C t r o K 9 x 7 S u 7 7 L 4 x 9 C n v n C 3 s - B h 6 s D l l z B v r - G p 6 s D n s s H - k o j B t 9 9 O m v t C 3 j 0 Z l 5 l G r 8 8 C j k p D 7 u s C 5 w n C p g i F w x h I 7 8 _ C h l w C 4 4 4 C h s 8 l C p r 8 n E w _ j F 4 1 n K 0 x 1 W x r v 5 B r o _ M - m 7 H h w w Q h n 6 B z 0 t t B 8 g n 8 C q z q D h i _ E k h 8 B 3 y s I 5 g j F n u x z B _ n 8 c 5 - p P w 6 9 Z 8 z 9 J 0 z - o B 1 g 2 X 8 x m V l h h z C - 3 w 0 C 3 4 l Z n - r j C 1 v i v B 3 v 4 4 D l m s Y 9 t z W l 5 0 F n p 9 d l 5 B u l 3 C n j v O 4 6 k X k 8 r c x s o Q r w k y B r u t V 3 o r Z w 5 p S 1 9 - z D x 5 m O x t s L o 4 q L j q 4 R s J 3 1 W l 9 B q 2 p C 4 o _ I l j 2 C u g 8 R p p z B l s q G q t z D z h o E i y t H u k w B k n - C n x g G 6 m i B i x z E 0 j u O g z n 6 B i l z F _ 4 g f i - 2 D 1 g 0 u B q q k p B 7 r t m B j r 8 L 3 t 9 E g h r a 5 i b 1 p 8 g F 1 v 9 F p 1 u x C g m s F - 4 - W i 8 s Q n g r Y i o k C o p j F t p 6 I 7 q w G z x y w B i j 9 D w 2 u s E 5 n l B o 3 n C y 0 1 D t j x D h z 9 E g l U 1 z 4 B - 0 j C 5 q c j r g P 7 2 c k g 2 G 9 w x T k u 2 D x v 9 B 7 p 3 H s s 4 T u t z D - w 7 w B 8 v m P j 1 p f s p t l D h h 9 9 F 2 7 r D 0 9 u B 8 r s N 7 6 w y B h h 0 u B j 4 1 B & l t ; / r i n g & g t ; & l t ; / r p o l y g o n s & g t ; & l t ; / r l i s t & g t ; & l t ; b b o x & g t ; M U L T I P O I N T   ( ( - 4 8 . 7 2 8 2 5 9 9 9 9 9 9 9 9   - 2 2 . 8 5 8 7 5 9 9 9 9 9 9 9 9 ) ,   ( - 4 8 . 3 6 5 2 3   - 2 2 . 5 3 8 2 3 9 9 9 9 9 9 9 9 ) ) & l t ; / b b o x & g t ; & l t ; / r e n t r y v a l u e & g t ; & l t ; / r e n t r y & g t ; & l t ; r e n t r y & g t ; & l t ; r e n t r y k e y & g t ; & l t ; l a t & g t ; - 2 0 . 1 8 6 9 9 0 7 3 7 9 1 5 0 3 9 & l t ; / l a t & g t ; & l t ; l o n & g t ; - 4 9 . 3 5 1 0 5 8 9 5 9 9 6 0 9 3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0 6 9 4 3 7 4 4 4 1 9 4 3 1 6 & l t ; / i d & g t ; & l t ; r i n g & g t ; x o g p _ r x l 4 C n w r E - n n G u o u t C j y o L s 0 8 J - o 8 1 B t t p 0 B j 6 6 S i l m g G _ _ v o B 7 8 z F 3 7 y B 2 8 v M n o 0 1 B 0 m 2 o B z 2 i I 4 7 k E h w m a y j q R 2 r x 9 B o o 4 7 C 0 x q l B 8 6 5 4 F n 4 u h M t 3 k h C 7 - x y C x y t 1 N 4 v 3 G p z h b - x s r E i p j 4 H 2 m h 3 C 8 l R q v u K 9 u t G v 4 4 B x _ 4 B s 3 g C i w 6 C p t t L 6 5 _ B o x p C 2 s v G v 4 j J 7 6 q Z m l z m C s m 2 I 8 9 t K h x n w C m 7 w C q p n R l 9 k j B x 7 8 G u 8 q D 9 p q O 7 p 0 8 H k 2 3 C w j o 9 B x j s X 1 n 3 E q y p X 6 8 z C 7 t p u B y 7 s W 2 9 - S q 5 o J u p n D g u 8 e 6 r j U x y h G w t n E - 6 2 j B 5 7 g E g g - E q 7 7 g B l x r F x h u F - 9 y D q - q W 1 t 3 I j 8 z k E g y k 1 B r 3 j C y x l 1 D m w n s C g u 9 y C 2 _ 6 r B n j s S 7 x t W g u y Q 3 r j g E j 6 6 M s u z D r 1 x C - p 4 I u l o B z q 2 K 8 s 2 I 2 v j G m k 4 E y i 5 4 B p h j C m o q U l o v K g x 5 B 9 n m J i t h J 4 s t M u p _ I v u o K 5 _ v E u r h I 4 h x C k 5 s E 1 m 4 D i 8 w L 2 i h D r 6 _ B v o 4 U 2 3 0 L 4 3 r F x 8 v E k q 0 Z x n w R j n 3 C v 9 m e t 1 k G o r v E p 9 5 B t i - I w z t B w 3 7 H h m k M _ 0 y I z - z Q 4 z g B 6 g j H m 8 r C 6 q 0 H z p 3 G 5 0 i I o m j E 6 l t K l 0 g C 2 1 x R l 6 b 3 u s L - g 5 V z g z K 4 j g C 5 8 5 C u g - D 5 - 7 B x x h C - u h E h k g D 5 _ p H r 1 j D u z v E 0 6 u E 8 y 4 C j s q F z _ 6 C p t y C 6 l 6 B o 5 3 Q 9 w k G 2 _ 5 B 7 q 2 W j 4 o F p r 3 C y x n B 5 6 z P r u h D 9 9 5 D k p n C 8 m 5 S 5 _ l J g 9 1 N o 8 1 F s 3 2 S l q g U 1 w 8 B 3 k i B z i 6 B t y l B _ w y H m 6 z B h g z G 4 4 4 F x p - B j 5 6 J 4 u 4 5 B - m t S - 1 t z B n n y O 1 x 4 B 4 - z S t 2 3 H m k - B 2 5 n C l 4 s D v s e n 3 5 B 3 8 w C r j s C q z t D x t j L n k 6 I x g _ B u m q C n 3 3 K r m r C 1 5 9 B h x u C 4 p q C r 4 4 B 8 - z B m m t M p 2 3 _ B t q q o C 3 v 4 B 6 y 1 B & l t ; / r i n g & g t ; & l t ; / r p o l y g o n s & g t ; & l t ; / r l i s t & g t ; & l t ; b b o x & g t ; M U L T I P O I N T   ( ( - 4 9 . 4 6 5 1 7 9 9 9 9 9 9 9 9   - 2 0 . 3 1 1 6 ) ,   ( - 4 9 . 2 5 9 0 1 9 9 9 9 9 9 9 9   - 2 0 . 1 1 6 3 3 ) ) & l t ; / b b o x & g t ; & l t ; / r e n t r y v a l u e & g t ; & l t ; / r e n t r y & g t ; & l t ; r e n t r y & g t ; & l t ; r e n t r y k e y & g t ; & l t ; l a t & g t ; - 1 9 . 9 7 3 0 2 0 5 5 3 5 8 8 8 6 7 & l t ; / l a t & g t ; & l t ; l o n & g t ; - 5 0 . 1 3 9 4 1 9 5 5 5 6 6 4 0 6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0 2 7 0 7 2 2 0 5 5 5 3 6 7 6 & l t ; / i d & g t ; & l t ; r i n g & g t ; 1 1 0 l m q 4 y 5 C v - q Q 8 4 m C z 8 x M - z 5 N o z x C k 0 0 D m 3 0 a v _ v D 6 3 n x B 8 8 v m C v k 0 r B w 3 u E _ t 3 o B w k _ B x w g C x 5 - C w 0 o C 6 l q m B q r 1 E 3 - 2 H w 9 x g B 6 m k U m 9 7 E 9 r 6 P i 7 9 L 1 x k K v r o J r j w k B n k s n D z y - o B i 3 5 E l v - S s t r 9 B 1 2 g K 4 n 5 4 C l i w I l 6 y X u y 8 J 5 y t I 9 g q G q n k 1 G r 3 5 2 B g r 9 L w k z j M k _ s 7 G z _ 6 j D 5 s t x J o g m r C 2 n 4 o C z 9 9 6 M y 5 l z I p l 6 3 B x 5 4 g B n 8 1 s C 8 6 5 x E i _ p G g j w O r 5 q E u 2 w u D v x p F _ t s F l q g D p l m K 0 j u B 4 k p B 2 - r C 5 1 7 C i - Y p j i E 2 t 2 F h x l P 7 3 q a n p l K k s j H u g t K w k q I 4 k v G i 2 v k B 9 w r D v i 2 K 6 n v O o n q N t 4 w B t u 4 B o 8 z D p 8 k F 0 t 4 6 C 4 v 8 C m g x M 3 n 1 x B 1 8 1 m B l 1 v B 3 8 2 U w z l J u g t I j z g R r q p J j i 6 M 8 p q B h j s Q k o o S - 3 u K i n 2 5 J w 5 8 T j t 9 L 7 v m u B p _ j Q 4 t r D u z 4 B n y g C 3 z w i B x i y F - 7 g K r 1 _ T 7 v p s B q - g f j i 2 C & l t ; / r i n g & g t ; & l t ; / r p o l y g o n s & g t ; & l t ; / r l i s t & g t ; & l t ; b b o x & g t ; M U L T I P O I N T   ( ( - 5 0 . 1 9 4 5 4   - 2 0 . 0 4 8 1 4 9 9 9 9 9 9 9 9 ) ,   ( - 5 0 . 0 4 3 8 4 9 9 9 9 9 9 9 9   - 1 9 . 8 7 3 6 3 9 9 9 9 9 9 9 9 ) ) & l t ; / b b o x & g t ; & l t ; / r e n t r y v a l u e & g t ; & l t ; / r e n t r y & g t ; & l t ; r e n t r y & g t ; & l t ; r e n t r y k e y & g t ; & l t ; l a t & g t ; - 2 3 . 3 8 9 5 8 9 3 0 9 6 9 2 3 8 3 & l t ; / l a t & g t ; & l t ; l o n & g t ; - 4 8 . 8 6 0 4 5 0 7 4 4 6 2 8 9 0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6 5 1 7 0 8 7 5 7 3 1 1 5 0 0 & l t ; / i d & g t ; & l t ; r i n g & g t ; 7 m g 2 t l j t - C 3 j - H p m 3 Q u 8 4 s B 8 m v D u j y B 3 p 2 - B h o t o B i k 4 C u t - B n 7 h C p 7 _ T u 5 p B 6 8 u E v 4 v F r 2 s B 5 w 5 N n q q F 5 m - B o u r F p v o X 2 g l M v q j D _ x h N 9 p 2 L o h 2 f l l w D z h _ C l s 7 J o o k D g v 7 C p 7 6 F 5 m y a x - o C l x 9 L j 0 w B r i _ K s l - L 7 m s j B 7 9 t K 2 v 2 D 9 s 8 M 6 7 6 L _ g q B q u w Z 6 6 g Q 1 k - B o h z O p r q B z h 6 L 8 6 q H q 7 q L h 8 h D 3 k o I j 9 k K w p 3 B k k k D j 3 7 d r 2 l L y t _ B 8 g t L t y l E m 3 0 B r u y E y m r H k x z J - _ 9 K j - o J i j 5 Q 5 o r c l x q F 8 m y B m _ o B 4 8 u C l u 9 G l _ 9 B v m 3 C 0 k _ B v 8 t E 7 5 t J t u h O q q 9 C w j _ D 0 w p P u t U w n 9 C k j f x n s _ B z o p m C j x 4 N 3 i 1 G w o g h B t k s F k j m J g m 9 S n s g q C 5 y _ Y x 6 z G 0 w v K _ - 8 C 3 8 i D 1 q k b 0 g _ h C k 4 y o B q _ - L 4 6 v g C q y 4 K i h q C 3 3 p t B m k s s B 4 0 i F 4 9 s C 9 o l G 4 h _ 7 B m l z D r u 7 D t 5 p S 6 m k f 9 t 2 b - 3 7 k F 6 g 1 I 6 8 3 C 7 8 5 b v t - L z w h D k z 5 F 9 - _ y C p 1 p G 9 8 y I 2 5 j D w 2 n v E 3 1 8 9 B 8 8 g M z 1 p V h q j K l 3 m K 3 u r H x - 1 F j l r R 2 v q 8 B r n 4 v D o 0 h 6 D s 2 z B r w z q B u - y D h 4 z C k m x C o 8 2 W p u n L 0 m i C g - m O 5 v r L k r 4 I 8 x 3 I h j v H i 9 v G - n s a g 9 y D 9 y h e 7 8 r H j 3 n 5 C o 9 j v B u h 1 x C 4 r n H x i t F 3 h g N v 3 y L z o v F 7 t z D o t Y w r s B i o R - 7 _ E v 5 M m 3 - B x 4 t D 3 r v B 9 g Y n v k B 0 l v Z 4 9 n y G x m u P 0 t o N q y 7 7 H x 5 p u I 9 t s - F r 7 p z C 4 - 4 V n o 8 U 1 6 5 T t n g v B i - w q E l t - M 0 u n h B t o x i B l _ _ g D 0 - v w B 2 v - j B p 8 h 2 T k 2 j 0 C n x 0 _ J z m g w B 2 5 u r C s q m B x k 4 0 D j r w s C i - 5 8 B 5 _ z g C o 4 t n B j 5 2 x B u u - i C z w 1 v C v v _ 5 B 3 n r 3 B l 0 s s C m w t h H g i r p D z 0 g s D m w l i R m u 0 h E h 6 q s C g 2 w k D n 2 m q E r 9 z c 4 k 4 q K 5 y r g C h i 1 I u k m 6 C 3 - 1 0 D r h l T 5 t s l B 2 h n 2 O - l k j C 2 6 k r C l - y H _ s u s C p z s L 9 - l O 9 t z 3 C m p h i G _ t 2 h B 8 h g _ C 1 o 1 2 F 5 i 2 t I t m i r B _ v _ Q 1 3 n g C r n y t B z o x C - w h H w g y C t 3 s L m 9 g F x y i I y 2 g L _ s 1 C o u s h B 3 4 g C q _ 7 C z _ g N u 6 - B t 4 - M n 2 5 B 8 g q D 1 r n D 0 z f 8 s _ K 4 4 y B g _ i C _ u j B 8 r t C n 3 j U 9 y x B 7 9 - I u w w G q r r D h y k M h 3 - C n p x C j 0 s Y n k x C g 6 z K n h 2 M k - u C 8 8 7 B 9 s 9 G o o t K 4 q _ P _ p 2 x C z 9 _ K 0 8 p c 1 z x c 0 k 0 _ B u 9 5 K t 6 k Z 8 t 7 I - m 2 D t 4 9 L q x t J - u 4 B o m h I w j q V i t - m B j 5 8 l B 1 o i C 7 2 q O v g s S o j t v D g 6 k c 0 o 4 O t l 7 C 4 9 n 2 E - o 8 r B l i y w B o p 9 B i z 8 L 2 v g Y x 8 u E p 0 j C y w g H t w y E m l 2 Q w j i P m w 4 I i i 4 M s _ y X m 9 i C i - 0 L 1 n n H m z p Y 3 z o I g 6 m y B j q v 1 B 2 _ g t B n x i I t 8 l o B 8 - v B 9 v 7 J w 2 p M & l t ; / r i n g & g t ; & l t ; / r p o l y g o n s & g t ; & l t ; / r l i s t & g t ; & l t ; b b o x & g t ; M U L T I P O I N T   ( ( - 4 9 . 0 0 2 7 3   - 2 3 . 6 4 1 9 3 ) ,   ( - 4 8 . 6 0 6 6 8 9 9 9 9 9 9 9 9   - 2 3 . 2 6 0 5 2 9 9 9 9 9 9 9 9 ) ) & l t ; / b b o x & g t ; & l t ; / r e n t r y v a l u e & g t ; & l t ; / r e n t r y & g t ; & l t ; r e n t r y & g t ; & l t ; r e n t r y k e y & g t ; & l t ; l a t & g t ; - 2 2 . 9 7 0 2 4 9 1 7 6 0 2 5 3 9 1 & l t ; / l a t & g t ; & l t ; l o n & g t ; - 4 6 . 9 9 4 9 3 0 2 6 7 3 3 3 9 8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3 1 3 3 6 9 7 3 9 5 9 1 7 5 & l t ; / i d & g t ; & l t ; r i n g & g t ; 0 6 t 7 p y i k 5 C i 4 3 L 7 P s p r B j r Z 2 2 H 0 N 5 O i q L 9 x 5 H 1 t 5 B p 4 B t o B v j B 5 _ D q y B i z C _ Q j 9 U t _ a v 7 c k n J k 9 C i 7 S z p D h p B y p K o z B 9 2 D i k H u 1 E m s K 8 i I g l G g 7 H t w P o N x 9 M n s G r v F u 3 F 5 v K 7 u G y n G s q C 5 5 H v 3 R r 8 M p h E v _ O j i L z h D 4 8 K 4 m I H 4 7 F u z B m 1 G g y b 5 i E u 2 J _ o i B g q L j 5 _ E z 5 M i j D 9 y C z 5 B k M 3 G n 0 D w k B 0 u B j x H 9 x C 1 p C 3 u V 5 5 G i 3 K w w 9 E w F p 1 M u 1 i B 0 6 O v z m B 3 z C n 5 G r l N 7 y D 2 w B m g E t g B B k h E q x G 7 m E v m D p B o o I _ t N m n F 4 i _ F y S 6 d _ 9 I 4 - I m 0 P 1 8 D y t D z 8 D y - B 3 - P _ 4 E h z Z r V r s B 0 S g l C s i R L 7 9 C _ K 4 h B p s k B y 2 C x q D 5 g C x q D z F w 7 C n p C 6 _ C s t B j 7 C 0 l D h p C 2 s K v _ h D u r B v x B j s E w 8 u B g _ F i z H 2 v N 4 O x e 3 t y B 4 B n u B 6 6 y B 3 q E 8 7 5 B y u D g J q p b n 8 p C w 6 S 6 P q q F n 5 H m 4 E h - L 2 m c o r M g 6 D y 3 S z - D g 4 E _ j E u w G g n C m t D 4 Y n 8 D a o - B s w B 9 N - n E U 3 k I i 7 H 1 - j C 8 r G 0 0 N p B Y s 1 D 9 h C v y Q E g t E 7 4 D g l B r q B z z C z 8 D 3 p B q W i V x x F j i B 5 K 7 d 6 y E v j E o 9 s B w k R p 2 I v 0 E 8 i l D k D 0 t E r q P 0 u 8 C q 4 C _ m 8 F 5 r Z l v b i - u B & l t ; / r i n g & g t ; & l t ; / r p o l y g o n s & g t ; & l t ; / r l i s t & g t ; & l t ; b b o x & g t ; M U L T I P O I N T   ( ( - 4 7 . 0 1 2 7 2 9 9 9 9 9 9 9 9   - 2 2 . 9 8 8 9 3 ) ,   ( - 4 6 . 9 9 1 6 7 6   - 2 2 . 9 6 5 8 1 8 9 9 9 9 9 9 9 ) ) & l t ; / b b o x & g t ; & l t ; / r e n t r y v a l u e & g t ; & l t ; / r e n t r y & g t ; & l t ; r e n t r y & g t ; & l t ; r e n t r y k e y & g t ; & l t ; l a t & g t ; - 1 6 . 6 9 0 3 7 0 5 5 9 6 9 2 3 8 3 & l t ; / l a t & g t ; & l t ; l o n & g t ; - 4 9 . 2 5 8 3 8 0 8 8 9 8 9 2 5 7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9 7 4 1 3 6 6 3 7 6 5 2 9 9 2 5 & l t ; / i d & g t ; & l t ; r i n g & g t ; h - y 8 8 u m g 6 C 4 n s r D 1 3 u w D 7 z l o E g 4 q H i q - r L g x 4 X - 9 2 O z x 6 x b q v 5 C h k 6 J 6 y p - G - y w B p z 7 D 0 8 h k R v k _ w K 8 m 0 w B 2 l H 4 u 9 n Q q o s u K 3 n z f j 3 p t E p 6 z v I z - n l E u i 2 s D 3 o l p G s _ 8 m D 1 _ y Q u 2 s 9 I s 0 0 p C 6 i 3 q C 4 n t Y j h g v G t 0 z f g 7 - 2 L q j 7 t B 3 i 0 H 5 s q q C y g p _ E v j - Q t p 8 q D x h 3 h D y v 8 2 B 9 w 5 t F o 7 z 8 B 0 _ 6 T j w q t F 5 h p Z 4 s z M 6 w 6 D v 3 f k t h g C 3 i h 2 C 2 q l B 3 n n P 8 8 l h E j q n V m i k n F z r x c l - n P 8 8 1 1 C 3 0 v Y j y j Z j h h K u m s I x s u 0 E z 5 g v F 2 7 z N v 7 r e 0 g r y E 1 p o 3 B 2 _ - r E p m Z o 5 g x G 2 - 3 x F q l 2 B p r 3 1 F o h l r F 0 7 v y C 3 5 k x F 5 i E x l q w B y s 4 6 D p i y y K p v k z K k z q 8 B 2 m 1 7 B _ z k V o 4 m L s r 5 K o v p g L p 1 v s C 8 k 5 a 5 9 g _ V v 0 t X 1 l 8 B l g r g J i 0 q q F h 5 t r B q q 4 H u m 7 l K z v 2 _ B q o j 4 E g h v a 8 r m i B 7 5 v h R j 4 7 O o t t z F l 7 p 1 F s v _ L z - h - O n u o s B s 8 n H g k r k J o l H p g 1 y K 4 8 1 f 1 l w 0 B 6 1 9 x I v i k r C r 1 6 1 D w x _ R y x 1 f p p j R g 1 o u G g o u u B 3 l 4 i N 3 y 8 o 0 B 5 x 9 V k g t L q w 1 - D g 7 7 q K 3 n T u q 5 r J l z l i C h _ z 5 C m - l v J h o L o h r H h u l h C 1 0 3 h D 8 s t Y 3 4 3 j C w w i w E 9 w K 9 _ y q C t m 0 G x 9 9 5 G t m k X q s 6 z O 6 j w G n 2 6 E x 4 t - B 8 8 y 2 E 2 m x D s o g 2 D 9 p x c _ 3 r m B 2 5 j S w j p 4 H l l i L x Y 5 q m F 7 5 h F u w u v C x h 8 3 C i v 4 C 8 i w q C m g o m C l v 7 K 8 _ y n D 4 2 j 5 C 5 m i G 8 3 u a 7 - 0 n C i 0 t c 5 s 5 H s y 3 I l k v B 5 g r F v r k M i t m N 9 v 2 1 B 0 i q 4 C w 4 Z m o l V 8 6 6 0 C p 7 q g B r s 0 F _ l _ Q p q o I 5 x n k H v j B 3 w 6 p B u s 0 c 2 i y m B 3 t 4 U K r 5 n k C u i i 1 C z 8 2 q E _ 7 n n D 5 g E 1 w 0 Y m g r _ D l h 1 K y y 7 y B 5 7 t q B 8 y p - B j - x E v z m V i 6 x i B q z g I 6 y s 6 E z 7 b 2 g h u B l y j y G 3 m w I x g y j B v 1 k G - 6 - D m v p M 5 2 j 0 C - - r Y z 8 u r B w m 8 9 B 8 0 w m B l 4 d o w 8 7 B z 6 _ I q 1 v B p 7 x x B s r n B x v 1 y F k _ g 4 B 4 l c 6 v 3 Y k 8 i S k p u q C v v 4 E z z l p B 2 i n 0 F k x k r G g k p n B v z x 5 C 4 z I q l k j D o _ x C 2 6 j L - h 2 v B 6 x - a 6 9 x Y o 2 p J w z n B _ q p j B 5 3 k u C 9 g 6 Y l v y 6 B t 1 N t 2 p 6 F 0 6 _ z B 9 0 P y o 1 Q k w 9 O w 6 o p B 4 u 5 O w 7 3 k D u n i X w n z g C 1 v y 7 B i 8 m B m 6 q x B l q p 8 E u 7 g B m 7 u g C o n 1 b _ j r h B v x 0 Z l r v H p 7 0 E k 7 h o E w h _ u B r j P i w t t D 8 w i B r - z r M 3 j y t B _ 3 a y 8 g a 1 v v N - 0 5 q L n 7 P i g k g N v x r M 7 g o G n 5 0 H 4 t k i C 1 m - j G h M g l k q B r y 0 4 B r n _ K 4 k t Q i 5 p J o 1 g D 0 v u W q n - N 0 w m i E s k - x D w o y R r 7 s B 3 3 6 C 0 x w p F 7 9 j _ E r 3 n 3 C k j g v D m h k r B t j p l B n _ _ j C 0 3 1 h B l j n b l p j q C _ z v p B - h x 1 H 0 v L 4 m 1 F h g k Z 1 0 1 _ C s r 7 - E g k s g B t t 5 w D 8 _ E i t v 0 C k p s I p _ 6 9 F 0 s x Q n 3 0 - M 1 h D - z w g D r j h K 6 r u W 1 2 g z H n o w t B 1 j U 8 g 0 a 2 8 0 x C n - o 0 C n y x E 1 h 7 D x 6 u x H 3 4 k J 5 l - W 0 k g 6 B v 9 1 1 B l 5 z 1 B 3 y - p B w 1 n H k z p 4 C 9 z 7 1 B k t g F h s - I i s y g C q l i t O t l m b i k y R 9 - w H 1 6 n p G z z s D 3 n 6 L w D q r 0 r B y q 5 L 8 - l V z j u C 9 p u B s v _ 4 F x 3 1 M - - z 5 C m 7 x R 4 q l l B _ 0 Q r s j q F 3 z _ l E j u J v 1 j M k g n h N 3 4 m V t 1 w W j y 6 S g m _ B i m z n G h z z r B y C w l v h G 8 z k m E s k p U z 8 k G 1 w p n N u k y s B 8 3 8 W 8 o e 6 _ s C x y z p D h h j _ D 2 - s H l 5 r T x h j n C o r m K 2 r 7 t B q w 2 0 E _ r o H t k g p J r r 4 4 C w 5 s u G g 4 q j E r u 8 O k 6 4 3 D k z 9 p B l w 4 0 B i w 6 k B 9 _ m b 1 u E m g q 1 C w 9 y E w 6 u j B q s t d i 9 v 2 E 5 z 6 q C n 7 - m B 1 z u L r i j o E n 2 9 f w i l l B 0 i q O s 4 q Z w 4 s K x 0 9 g F m _ t T m 8 j C 1 2 u m L 2 4 p g C o u s 4 D 5 m n W 6 u w 4 B 4 y s Q o l j o C 9 3 x d k 2 7 L q 1 z u C v 1 2 w B y r q i C q 7 6 L - p w 7 B w i 5 k B j y w Y 2 g B h 6 x d 9 _ h D - _ h D m o m P 8 t x l F r 8 l m D o 7 z 7 G n t O x j v 9 H - 9 5 D u - s M 9 2 k 3 J n j 1 J o - h z F i 6 0 t B 8 7 F o n - w I 4 j h I 8 1 g 8 E 4 w 5 b 5 n 3 H o z p b 2 m l 8 B m 0 m l B y 4 j r D 7 - y 2 B o l g z J 0 x q T _ 7 1 q F z 1 D l m w k B k 1 4 B 8 z w i D - j w g D x 8 2 P 2 t 4 j D - O w q 9 q B - - k 3 G - 8 7 a 1 n 8 R 3 5 p p C n p 8 P s v 5 W 6 v 4 Y 9 1 d 0 6 7 2 G 3 g k P u l z G u m 6 P u i E o _ v g B 9 7 k i B g s 2 n G n 4 o z F r 3 6 6 C g _ g E m k u k C n 1 w U 6 k k V 3 8 s O k 1 7 B i n w e u m 6 P p k n n C 0 4 3 B o g 3 x D y 4 k s D - i s Y 3 1 7 F 1 9 k K h 9 i l K 0 m B 0 4 o 6 F s 5 h 3 C g i 5 B 7 7 0 z B 5 t q g B 8 6 i n B 8 q t B 2 j z d m k i x C 2 x w m E 6 l J 0 z 0 I r z u D g 4 o 6 F _ u 5 l I - u 4 O t 4 P r 5 5 I j w 0 x B p 9 6 p B t w s 6 D p w v B 9 r 3 S x y v h D u n w 7 C 0 0 H 1 k n Q r p y Z j g 5 w B z n y c p 8 w B 4 6 o S z 4 o c 7 i y W t u 8 r B 5 h i S 7 h k E 8 j 5 D v 9 8 x D r l g h C v u 6 i B u x 2 q B v 4 x h B v 7 q u B v 1 y p B x v j T i u L j z s a - 3 C p w r b r 3 _ W u 5 0 0 B m 3 3 V 7 9 q F q 1 g o C 8 1 r 0 B _ k p a g 8 7 7 B x 6 w d 2 v v y C - O _ h C 4 n q q F 4 y v p B h w m V 5 _ h a l 6 t - B 9 j i 6 B 5 g k u C o o y 9 B 0 p h x B m 2 i j C w 4 l 8 D r 3 s u C 0 5 3 G y m 3 r B z j w O _ l m Z k y p p B 8 m 9 - E n w 1 B i h l W 2 _ v w F 6 4 r t D m w r D w h n 7 C - y m V q 9 D o y l Q - - p v C 8 x i 5 B h 5 _ 4 B n 4 3 C k 2 3 B 6 7 - N p o - O 5 j q m E q 1 2 D m 0 2 q B p j s e 2 q k - H y 9 j J - x u h D r m 4 Z 0 5 - U 0 i v D q q 3 i B 2 6 y _ C p g 7 C u r y H g n 6 G t p v x C l 0 - o B 0 p g F 0 w m q C i w i S 3 _ q h B 0 7 0 O l y L m 2 0 G z o 2 n E p - h 2 B 6 1 h P w w 7 U y x 3 r B t j 1 w C - p y h B - 9 k r C y 0 k V 8 h i M 8 0 o M p y o 6 D 1 n i J 0 u z d u k J j 7 o 6 D j k 1 1 B q w 9 O m m u t C s 6 m C h x i l B g n x r B s x s g B h 0 6 J 3 h k k B 9 2 _ S 4 i j q B m 1 z N 3 9 h S g v _ j C 5 r 1 k C u u y k D p j t R s q _ H _ 1 _ F r m 0 E o o t 7 B 2 x z 3 B 9 - l F g h 9 - E 4 8 4 4 B x 7 g O q z H x w n k H m 2 6 I z h 0 C t - 4 C x n 3 p F j - l n B u 2 l t C l 6 g 3 B i - p y H 9 j - O 2 t 7 I 7 i 8 g B g 0 5 P - r x a _ k 4 W i i w u C l i m F 7 9 w b 5 x 2 k B 8 v j J q w - B g 6 s 9 C 8 u m K q - q l H 6 3 p J - u 9 K r 7 B h r 8 V 9 g r W u k 7 o C 1 n o F 0 p e v 1 k k B 8 g z g B 2 n m x E 7 1 g B 7 p _ j Q 6 h C 4 g v h B h j i I k m 8 D _ h i C 8 y l O z 5 n J q s p p B 6 y C y t 6 M t g 9 X x h y N _ o l P n m 6 u D 7 p j _ E _ 8 2 Y g 5 n 6 B w g 8 w B z w 8 R 3 3 m P - 4 j M y 0 l K 5 3 h V q i m G o m D s w 2 q B _ q o w C p q _ j C s 1 4 J 0 - h F - j m - E 6 w t O o 4 t l C v L _ q i O l t z U 5 o k Y g h 2 T y g w u C 3 y _ B 9 n q P s 6 5 2 G l s t n G g w k B 4 l n 0 C 2 3 h o B 3 1 h 0 D i v 5 C 4 m 5 h B h l g m B r 6 n O 2 m q k D 2 k r C 7 t r o B o o 4 m C i v g Z j 5 h J v p l e 2 z n l D r _ T t z k J y 7 2 o B u 6 0 t F i u o j B 7 6 t m S g u 7 E r 3 w a j _ j x H o 0 7 C s i z 8 B y n i B i 6 1 0 D u 5 5 a r g p v C i j v p D q s k m B 4 s z M g x p e 8 5 m i B v - t 8 B j 5 v D y y 7 E 7 h y 8 E h q O j _ h i D _ 5 B p p - 2 F k v 7 x H n 9 6 E 1 g K 0 3 6 j L v n q q C 1 r X 1 u o Z p k 2 F w 0 1 l C 8 r j 1 G m v m S 4 x m n C 6 2 r o E i t i B z s 0 w H n o 9 k B 4 1 x o G k k p 9 B p t h k a w k p J z y 0 c 8 1 h m R n w g B y o 4 g C j k g n M 0 x o 6 P _ n C h r i u D j i 6 2 H h 2 U 4 g m i O p _ 1 H n x v i H z - z L o 9 3 6 P 2 l o J j _ w P u 8 q v J 1 6 t F 6 - _ k I 8 i D 0 6 7 h L 4 o u B p 8 p F i p u 9 L l 2 9 i G i E x 8 q 1 T p l h f 1 y n q E 0 0 F n s n 6 B o k h N 8 6 p j B r o r b o j 7 U m r 1 H n g u t F v n k S 4 u 1 J 5 3 y w C j v x G l n m H u x 2 V z 4 k J v - q j B u 1 g C 9 3 t J 2 j g Q n u 6 m B 2 k h 4 B 9 5 7 O z u s C i 1 q j B 8 q l M v 8 j H n o 2 _ F 2 w p L 6 g r 0 B t i - D u s s i B 6 6 o Q o h q g C 6 y B i - y H 2 x J v m 4 T x g q K s h o C n 7 6 E 9 5 n P j 0 m d - n s P v m v 7 E 0 1 - r B h n a v i 0 o B r w v Y w z 3 M w 4 h x D u C z n 3 H t s 4 R 5 r 4 j C w 7 t P 3 y t a n 9 m Q 1 2 4 R 7 r t K 7 j 8 t B t p H k y 1 R o m j p B z g k 5 B z q _ j B i w 4 3 E v q u N j n v Q 9 l Z n 8 m B g k 1 O m r l X z w o 3 B - t k K 2 l 7 9 B v 7 7 B u o 2 T y - g B i w 1 1 E q w 9 M 0 u 9 p C s 4 t b 7 2 6 B _ q 3 F y 5 y G m m 5 0 B 6 v M z i R 1 2 7 O z k - j C x k n Q 1 u 1 3 B n _ - F o j l H u - o e q r y I s 0 1 E 5 6 8 v B 8 q l V q p 5 O z 5 6 C q s y B 7 7 q h B x 2 l c m 1 i b j 7 t u C x L i z u T s 7 k Q h 4 x k C k 4 y G p w w 0 D - l 7 Q n k z q B 6 1 Q w m p Q i _ u K s q t 5 B 2 k k F 0 k x U q o 2 J w 6 m F q h 5 - B u _ h M l i x p B s j q E 2 _ 4 e 6 9 8 o B o 5 3 W 8 - x n C k u 6 _ B t w h F 0 r _ z B x k w k B p _ l p B k h h W k n r H 4 v 8 U 8 5 m 3 F 0 z - U u m v 6 B l - B w 7 m g B u 0 3 E 5 p j y H - 4 3 O v t m W 4 y k H u q j c p h 0 f m v 5 w C 6 l t Q 9 7 y f x m p v C k i p Q 0 n i C z l q K x 3 9 U v p M m 8 o o B g p - 6 B 4 j _ Q p - r T w j k C 6 j w _ B 4 2 7 j C z s n E y y n D p 1 x c t o 7 O m m m w B 0 w 5 O u z l a u 9 6 D v y 6 E 0 r u T j g m B n 3 3 u B k n l Q 4 5 7 h D 4 1 - s B q n 9 G 7 5 m G o y _ C 4 z p O u o g I 9 j - W 5 X 4 h 1 8 B 8 n m R o 5 q 6 C j y _ 9 B u - q B k 3 4 P 5 g 7 F v y v s C 0 5 z j C 4 o k m B 3 2 L u u 7 U n j z O z 7 C r x v M 2 6 - E _ h i D m r z W s l i r B 6 n 1 F r o 4 z C u l 3 m C z 6 2 B u i 5 d g - 5 M v r 7 2 C 0 9 R 7 s p M o 2 h o B _ y _ 0 C 5 q z F _ - 8 B 3 3 9 N h 7 w G y r 0 C - h t i B r 9 g V w p i 7 G x 0 c 3 0 _ B 0 q k 2 B q r j y B n 3 w I 7 6 s h J 6 o C w o o E s w 2 t B p n 4 x B w q q 3 C n s K j w 3 p B 6 t 0 J p 2 g i B v x w M z 5 _ w E g 7 y N h 0 B F 5 7 q h B 9 t 2 F 6 5 l D l n h F 3 _ m Q 1 m 7 D 5 4 q o B 5 y m R o j v f r m q d v 6 j M 0 - l i B r o v Q o x D h 0 L s r q E 2 5 - f 8 4 - B q x v q C 2 p 3 m B 6 f q 2 y h D p k 7 F i q z C j 7 n O u - 9 N 8 s u H o 2 9 U 0 v 5 B - u p F 3 1 v H t 7 7 L t p x N 8 r j c k u p 9 J k v z C t s x 7 J s q w J n 3 l p C 3 u _ I 6 m 4 P k 5 9 6 B q g 3 S 9 8 Q 9 i v R 3 2 0 g C 8 0 q 6 C - u - H y m w 5 B y 6 m y C l h G i i J q z 0 C 2 n s Q g 9 _ 5 C 1 _ p Q 7 t 2 m C q 3 l L p 3 r G 0 - 8 B 8 3 3 m B y k - C z t j u B v 9 j S h 8 g a - 2 i _ C t 3 o D 9 t p G q r 2 1 B _ q 7 x C u y _ J h 3 o V w w y Z 9 u l V u 6 o v B n 3 k D g 0 - r L 5 o k - B m p z B s 5 1 x H 0 z z X 8 j V j 4 j z B r m z R i r s b m w u 9 C 6 9 x F p i 9 B y 5 q G h s 4 U n 2 s z D w 6 - _ B _ _ 2 S 9 z q E k h m 1 C _ 1 4 o B k _ i Q o 7 - L 3 t x o E b 6 y 6 f - g o B p n _ I x _ z t B 0 j j T j g q Q _ u o 9 C 3 - g W v y B g z n R y w v L g z 1 U - 4 8 N s x s M 7 k j t B y 9 5 M 2 p t W o g m S 5 _ p m B 9 y x I r _ n 6 G _ p U m m h j C r u n 7 B 3 k h w C t l 4 E o 2 z v O 3 6 4 E 4 w r m H u _ i K z l n U - n w t K y s s M n r p B r 0 - g M o n h t D _ _ y K y - r k E s i 5 X h _ 8 t B 6 r z o C h p j C h v o L u 8 s N s _ x _ S 8 v 2 C _ w 4 y C s t k V s x 5 s F p o u h D j x _ G 2 n h G 9 w 1 s J w s 0 z D - h 5 C 8 7 8 B k 5 _ F k j j 4 B n 3 4 3 C 9 l x F _ 0 o Y 9 w 4 s C 6 y 7 U 4 j y T k 9 5 B w x i g C y 7 r s F 9 h w U p o j C - u 6 7 M 9 v k L x y u L i x u w C 1 h g 9 B m z x Q 7 n - k C 3 6 k 1 B j v z H n S x 6 t x C x - 4 s C 8 0 7 n B j z x D 9 m k 7 F g j l a k j 5 t B q 3 v v B 5 x m a p m 8 g F p q v x D n 3 5 2 B o t p P 3 v g M 9 m Q 4 u 5 h B 9 4 k c k s w G m z - B 9 x n E 2 i p 9 C 5 s u 9 B 2 h u F l n - E 4 h Q q j 1 I 3 g y x B j 9 7 H 0 - s C 0 t o 4 C y r a - m o i B u v x m B 2 5 _ 5 C k 6 q B v 2 E r 6 s C n v 5 e 7 9 o 0 D k 6 H _ u y - D s k 6 g B h p u h B i k y k E 9 x B h y t 6 D w 5 z p B y w z Z - 1 0 o E 4 _ c h s r z D j - u x B l p y T - _ p j E 0 y z D 7 6 2 - C 4 y 9 9 B k 5 m N w 6 q j D 7 z r C 1 i w F k k k z B v o g E - p - l C g 7 w I 5 v p k E u 6 u J y j l n C 1 p l y C t z 7 E u t 0 g E r n 3 E r 4 l D 6 4 7 4 B 4 6 q j D o s s C 8 n v k E u v 0 T m t k x B 2 3 m u D 4 1 W 2 m l h C r k 3 L m l y a 6 r t o B t n w 8 D w P 7 r s k E u q u i B v - n d g k y k E s v K w i w 3 D w h 9 s B u u p Z 9 - p - D z p 3 B 7 1 q s D z - s 3 B j 2 x Q 8 n v k E r 4 g E w 7 m 6 C z h p g C y h 0 K g k y k E p 8 s H g p g t C h 7 j s C 7 y 4 H 9 - p - D i z n M 1 9 8 j C o 0 _ 4 C m j s D 3 - j D x w 5 _ C z m m R g o k 2 B _ l r n D w q H 6 w X w i v - B n s g L 2 6 x X 7 - j s B 1 u 7 6 D y 2 N 8 n v k E h 6 z c - l k h B 7 h n j E k 5 C 1 7 w h E q x 4 o B k 8 - b 8 n v k E q n U 7 8 g 0 D 5 g l w B 3 y o U g k y k E 0 _ l C y - i h D g 0 w 8 B h 8 l P 6 y i _ D 6 m 0 F p 0 w y C q v - E p 4 6 j B u k 2 j l B 7 p 2 B 4 h - C 7 v 2 I - 7 7 n G g s i c s w z N i - 4 1 B - n t n B m 5 2 z B z 6 g x E 3 y 2 G - i g m E t s g p C 1 7 - p E w y u 5 C y 4 r 2 G _ g w L m t h D s 1 z r B p k z O g x r y I i w g T 4 9 7 V - l j k B 1 l y z B - 6 7 e _ 8 m m H 8 8 1 B 0 2 t 0 C x x v v C q - y H s r o x E m 6 u 2 B 4 n g B 6 0 M p 0 7 O x v 5 u E 7 _ 1 g C 8 w t 5 C r u q F - 2 2 H 2 6 y 8 W y v j I - r 2 F z j o l E 7 8 2 y I t v i U 9 - h s I u t t D 6 7 z g D 9 6 5 8 C g l K 2 1 r N x q t 3 D i 9 j P p 6 l Q _ g 0 6 B _ _ n 2 C 2 - - y J x - r 1 G 2 z w N 5 j 7 u D n x 8 3 E 9 u j P h j 3 P s - i q D 4 1 - 4 B 2 9 v C 3 0 3 C - i n 8 t H z u 2 t 3 s L x h 6 1 h B 6 o i 5 B o o p 7 C t t _ U t 3 o s C v z l g B 4 m m m B g 0 8 3 B 0 7 z N u y h Q k 5 g w C r e y x L p 8 _ V 5 s m i G y 9 r Z p 9 8 5 E p 0 5 j B o 0 1 z C g i k s D 0 3 3 K l i 6 - B 1 5 k - C 3 1 y g C 7 p t k D s g y j D u m 5 H p i r p C - w p x B v u y 7 G 7 o n c j l x U 6 2 r g C n i y 9 C 2 n u Z 6 k h - M s i 3 H 7 h x h I v s 3 T 7 o v - L l v w n B h v z W h w _ h G l x y Y 7 4 8 o B q o k w I t - x i B m - M 9 s r 2 F h s - u E s - q I q w m Y k _ p l F 6 l y 2 J 7 m 8 f 0 o 4 z D - q i Y v j s k B 6 v - b 9 j i 3 D s l 7 J 7 j y n K r 6 n 3 O u j u B u m w W - n 8 v C 4 6 6 1 B 5 z z L 2 h w l E 0 - 8 J 6 j 5 5 C l k i 2 E - - 3 a k 3 p M u v r 1 H m m w z F z 5 h C 3 m 4 z W k 3 2 D g j - w D h x q F y g o Y u 2 0 - I _ i t M 4 v v 5 D u 7 - h B - 4 x 5 C 0 0 w 0 C t o m F j - x 6 B 1 6 z 5 D p h 4 U 3 y r O _ - h 1 G k q r C z g i V 2 l 6 r C _ w p N y z i g B 7 m m h B 8 9 N 1 - t m B r u X s 9 7 0 B 2 l _ l J 8 6 6 _ C 1 r u H t p t m B q _ l o I y t v W x q _ F 1 k 3 l B u 4 y - E x 7 u f x h w h D 0 - 1 6 F 3 x 8 z D h y j D 5 1 8 I o m y Y 6 4 o m H - _ q P k 4 5 t I 8 _ W n q 7 m C m 3 1 f g h 5 1 K m s z 0 B 6 x r m B 7 x 0 F 8 y w 1 B u 3 j k I 2 7 1 p B s 6 _ C x j j 6 N m u u h E 6 6 w 4 C 1 k h k N 0 y v X 4 l - u D 3 _ s 1 B v o p B 7 w 8 h J p 7 2 Q p _ k u L i w u B 5 2 p p P w s _ D 9 u o F w i n J h _ _ 7 D g - w s B n 1 r 5 E r - 5 T 6 y k P n 2 y B q - 3 d x r l b x r l b u r 6 U i 6 N i x y d g - n b s q z a w w s P j y 6 B 8 2 0 a - p 7 g B 7 p z f 4 h q J 9 x 2 E g 2 y U 1 v - c s o y d w 5 n b 2 w E - 4 i Z p l 6 b l k q D l p k L u 6 l g B g t 3 G _ k j J 0 5 g R k 9 n b k 2 y d z 8 z K 6 s g D 4 h z x D 4 h z a 5 7 9 C 1 v k L 1 i 5 Y u q z a 5 n l Y u l E m i o b t 4 - c q t 7 Y k t z J s 0 1 G 3 u l b r r q g B w 2 n Y m 7 C s y 7 Y o l 0 d t n q Y 9 i 9 F p 3 h J i v v Z 3 v - c 6 h _ D w p L r k n I u 0 h d t l v d - E w u u f r u 3 U 8 s o B 1 k x f 6 q u f z g o g B t 7 - X 1 o H 8 t 3 d 6 q l g B g 5 y a m n o N 2 r n D m i i d _ w 3 b l o 1 d 4 m z a u n D 9 6 s a 4 6 z d 5 u l b o 8 j U x _ Q j y y Q 2 g _ H o v 8 Y 6 f 7 2 B 7 x 2 d r 7 x J u x o C r r q g B m v _ c k u 5 d k y D 7 h x c m i o b - 5 4 Y j 5 9 Y i z G s g i d 2 w I - 4 p Y x m l b w _ n b x 2 m H j w - H 0 8 - e m _ o b _ _ E 7 9 h a n w g d s 2 m g B j 5 2 B 1 l r P n w g d u l 5 J - 4 s F w m j d z 7 j g B k q j d i r p e j 1 P s 3 t U h t 2 S i l 2 B k v j d 6 z p e g w w f 2 u R h v n W m v j d 1 l m b u m j d 2 6 h N 7 o o F g 9 p R l 8 j B 9 z g d - q 2 d o 9 m g B 9 4 g d k y 3 T x 6 g B t l y Z 4 m z a _ w 3 b 0 q x Y 0 q B h 2 x f _ g o e - m - c j 9 w G y u r I n q - c y 9 7 K m o 2 D i x y d z y z f n v l b 0 m 6 L x k 5 D _ g o e g 5 y a _ y 3 d g 4 9 B i k q S r s 9 c 3 n o b 5 q o d w F g i x a 6 k t f - g x f _ p o W 6 g d 7 i l b 6 s u c m 6 5 E 7 7 j M 8 m p b _ J n o o f 4 6 z d s y 1 H 5 _ 7 G 4 i n g B m 0 j d 4 i n g B u 4 k V v s M x t z f m 0 j d 4 6 z d g i 8 V j t T - k 7 i B 1 3 z f g u 1 P z 4 n C z 1 t I l 5 j F 5 7 m e 1 j 9 e 7 x 2 d 5 s n Q 0 g n C z h h d z y z f r 3 2 d i v z C 2 u h Q u r n g B 9 2 2 d 6 z 3 T 5 9 s B y 8 z d 6 x 5 d w 1 w f w t j L i g v E - p x K h s 2 F q 3 j b 9 0 p g B 1 q m b n w g d 9 2 1 C l - z O 0 n _ a 2 h C - 9 y f - 8 l b 3 8 1 d w 0 z a q u 6 D g o 7 N 6 x o b z 2 j g B j n 2 a w u y H k y n H x 0 1 d m 0 n g B s 9 y V 0 y t B p 5 l b 7 n 6 S u x n B w g s F 9 3 o L 9 3 9 B 7 j 5 R 3 4 7 i B 4 4 _ c m _ r X h h k B _ t 0 d w g w h B s n i g B - 8 y S v n a s y x f y g o g B t r 8 c 3 l l g B 2 u P 8 7 p K v v m C 6 z 5 b l x k i B u 8 _ c s i o g B z q y D p t k M l 4 n e q t x f q t x f 1 _ 9 D 4 m - L g i F w q s Z q t x f - 7 x d 7 t 3 d k w m R o n k C m v x f 0 x 0 d h i l g B x z u f s q G l C 9 6 w Y 2 p n i B 9 2 x d v 5 i a 9 h K w 0 z a q x m g B y y 9 b _ 1 Q 3 j 5 V l h 0 C w 4 1 O s 2 m g B 9 t x a 2 g 2 f v l 2 d i 2 4 b q V y 1 g D 5 g h O u m j d - u 5 Y i 6 m g B 7 2 2 d 8 w 0 Q s t u B t 9 p c 0 p o e p 0 1 a v k 1 d j u q C i 9 r M z _ 7 H 5 k x F 0 i o b 9 y - c j x F 6 g t V 4 9 w f 0 v p b - 3 9 F 0 h k J 9 u z f - t 6 b 2 h z a u 5 l L 1 r W n 0 y B n 8 0 d 4 w n b j 2 x f w v i b g w 0 f k k o G l p 2 H o 4 m i B z 2 m b r v z f s 9 5 F p r o J i - m g B 3 q m b 1 m z f l p 2 d p i a j o z Q q g Q t z m b u 7 i b v k 1 d 0 4 k T p n M x 4 I i 0 t a 6 g i d l - k b v - 0 d g 5 y a q g p T m y 0 B 4 m z a - t 6 b 9 y - c y o 2 C l o 5 D n 2 _ B w w n g B v x 8 I p q 7 F w 3 z d 3 j h O 2 o 9 C g w w f 1 u 2 d w r j d 4 u p e 7 _ v U p - a v 7 5 Y z k L j z m e u m j d 1 l m b i - m g B 1 o s T l 4 V 1 m z f 8 l 0 L 5 y l E i y z d u m j d 9 l 2 d x s 9 N n _ x D k 5 o b - q 2 d j p v C z g r Q - h m b i h z d g l m P o g y C j 4 h d g o I q r 1 a _ m - c 2 2 0 d 2 m X 3 h x U 2 2 0 d l t 7 W g j O 5 q l g B o _ _ c z - x d 4 q k d t y o R 0 1 o C n 7 2 E g 4 2 K q t x f o _ _ c 6 j 5 g B u s 6 B z h m S o _ _ c y g o g B u h - c l 5 6 Y v v I 7 3 9 e w 7 z B 1 1 o R y l o g B z 6 x d m g - M m - i E 1 - x d 5 q l g B j 4 h d k 9 q W 0 l Q - 4 y a 7 i p D 9 x 8 O 2 7 0 d j 4 h d 6 i l b s - 0 d k t K 0 i 2 X s - 0 d p u D 7 k 0 Z r o y d - 4 y a 3 g z e n U m 8 0 d 6 i l b y i 1 d v s 7 E i z h J 7 l i d s n B r o l Z k o 1 d 0 v - c o l 6 b s l - D _ z g K - _ n b - r y d 3 m z a h j 6 G w q j H 1 h z a z p o e - - x B g q i T 1 - x d y p o b 5 _ - c q v q E 1 v 6 J x 0 1 d 3 3 1 d 2 3 l Z j - F g v z a s 9 y d 5 q u f q h r E o 1 0 L 2 p n i B - 7 x d 2 y 4 N 4 n 6 C w g 4 V z h d n o 3 b 6 y x f 8 5 0 d h 5 u f g z 0 d j 6 k B u k l T t g 2 d n w g d p i 2 d l r g d 8 5 B r h m b o y o b y _ v f 6 _ 4 Q - j o B i m - C z 9 j P 1 I r l j f 7 v u f 1 0 p Z x n L q 7 9 S 7 v u f 3 l l g B 2 2 0 d 7 8 o L - 6 h F - v _ S 2 4 i d - h m b 2 - i c 2 y E 1 q m b u 5 q f M 8 j 2 f o 5 4 b 0 8 - e w 8 p e n y q B k j - R n u 2 d 4 s w f j h 0 G s m p I o 9 z a g m p e y 5 v B v h s T u w o b p l 5 G - - h I u h j d 0 y 5 F h q 6 D 0 j 5 x F 8 8 D 3 x y r D z t y r D t y m H 1 l m d n z x G p 5 w 2 D _ k 9 k C g y z B o - h s G q q m I n 3 w 2 D - 7 9 - B r h D k 7 h x B 9 - r W p k x K q n w f k 5 o b s 2 m g B 7 l 7 b k N u m j d g u R y 9 3 W 0 u j b u m j d - l 2 d 7 k z f 5 w w I k u p F 5 1 r U k q s B w r _ c 7 l q g B s v m I h 4 2 G 9 4 g d h t k g B k p 5 d - 1 o L z _ j F g s w S n v l b u - l g B r p 1 B m r h M i x y d g y g T p v w a 5 9 7 H 9 0 g H h m l b z r l b w x B j x q b y i 1 H z j 2 E - t 6 b 9 y - c s t y d t 8 g L x s z D z q - c k 0 g R 9 k 1 d v k 1 d q l y K m k 8 D 0 5 8 c y n 4 P n x 2 B 1 q - c z w 1 a o m 9 H k y 8 G t - 0 d v k 1 d x r l b x y w a n F 3 v - c p q 6 b o 4 i b p 0 1 a y w E 7 s W t p r T t l y Z 9 y - c 9 j t Z 9 v B - l 5 C 4 m p M 7 l q g B r 3 2 d h z 5 L 8 3 6 D q - m C u u y R m v j d 2 1 z d n 1 g d t n 0 B o 8 _ R 9 4 g d 9 4 g d 6 z p e 7 p z f t I t g 0 F 5 w z I w 3 z d - q 2 d 9 p z f z x 2 S y 6 o B 1 u 2 d l p 2 d 9 4 g d l p 2 d 5 s p B x p h K i - p B 9 p z f z h h d 3 n q g B 3 _ 0 J 7 u v F j 4 z f i x y d 7 i l b v k 6 J 9 u m D s h H 5 9 k b 6 q l g B v h - c l q x f q p n b n 0 B _ 2 x d 3 p n i B k i l g B m 8 x W u j P - q S t z u V 0 - x d r t x f z g o g B v s i Z v W 5 z h i B s 2 n e u m z B g q g R _ l _ Z 8 1 K 9 3 i X 1 - K _ w 3 b i _ y a _ 5 n b q h v f T 2 o y b q o y d i _ y a t - 0 d 1 o 5 W 4 8 L 1 v N y y g X o 2 n b o 8 u f _ g o e g 5 y a o 2 x T o q u B 3 6 5 c j F 5 9 k b 6 q l g B 4 w n b 5 u n i B 8 r g R 0 8 n M z v h B 3 w y I t k p G 4 l l g B 6 2 u S q l l g B _ 6 n M w p y D j r i g B 3 2 0 d u 0 h d g 8 x d x j j H g k i C o w p C n 8 0 d t i l b 6 g i d g 2 3 b x n z O o 7 5 B s o y d 1 v - c 4 _ 8 b g s y d 7 x f n - D 5 o q Q w 5 n b 1 v - c z h 6 b w y m S 9 z s B p v w a _ _ n b l o 1 d 9 _ l V 8 9 L h m l b 8 l i d w 5 n b p z 4 L 3 j h E - t t E q x 1 J 8 l i d t _ s Z x 7 x f t - 0 d q k D 4 9 u X x s 5 g B i _ y a p j i Q k l i C n 8 0 d o s k P o o z B 2 k y d t - 0 d m 9 h d s o y d j 1 i Z 5 t B z z v D 9 - 3 M t - 0 d i _ y a w z l g B x v 8 N o x C k l i C o 2 5 M o 2 v C v k 1 d m z i b h j q I u o y G 2 h z a _ w I l z s B 9 t v O i p i d x m l b 4 m z a y 2 3 H h 9 m G 3 p l b v k 1 d 4 m z a 6 - 5 M v u 1 C l o 1 d j 9 9 Y i x y d x 0 0 M 7 m y C s 2 0 F l z h I v k 1 d r - i R 4 y i b 6 4 B w 9 n b x r l b u q z a w m k W x u K i x y d 7 _ 1 a 3 p l b t y u L n i s D u 7 i b q - 3 d y 4 n Y 2 o 4 D v g q M x r l b 9 y - c 9 j t Z _ u c 3 v _ V - t 6 b u 7 i b s 7 s L z z m D g - n b x 7 s X m x E 1 t 1 d p y h C k - y M t 8 2 d 7 k h d y 3 5 K h v v F 3 1 k g B 3 m U - 5 5 V 8 p z T 8 x t B 6 x 5 d l t 1 d x r j F m q j J s w k B s n 3 U i 6 T 4 k 8 V 3 1 k g B q y g F w 2 s K y 6 w f 2 4 w f 1 u 2 d y v l B k 4 l R g w w f _ q 5 d 4 6 z d 8 i 4 I - 3 9 F 1 i q g B o i 6 k B u r n g B t 0 9 B 1 p j Q 4 6 z d w - S t l _ V k v j d s k m K u p m G 9 4 g d 4 i n g B 8 m p b x v 8 X 9 j R 1 u 2 d l u 2 d z 8 g d z y z f u o G x k 2 N l p s C w 8 p e z 8 g d q z r X 7 s M w 1 w f 9 u z f k 1 z B v P 6 l 2 O v j p Z 2 - N z y z f s s p b x n k g B w 9 r S k 5 Y w o _ i B z 8 g d y 8 z d w 4 h R u h t C q g F 0 4 1 Z z 8 g d - 9 g d s v 0 S v t p B 1 u 2 d o i n g B 6 s w f u m j d q p z d q l B 4 r 1 H t 5 s F 4 9 i d k r z d u w o b m s h X m 2 Y v n g d u w o b x n g d n x p g B q q p F 9 r w I _ l t D p m _ K 2 3 4 d s - x l B n r g d 3 l y N g m k D l r g d 9 l 2 d g r 2 R 8 h x B w 1 o b s h j d x 3 V t q r V l h z f k r p e 3 1 g d v p v F u p 2 J 9 p z f 8 m p b h t k g B 0 o g L o 9 q E 4 n n g B 4 4 w f x 6 2 d y 4 h T m _ w f z 6 2 d n r 1 L 2 n 8 D t _ s Z 8 l i d h m l b n 8 0 d 6 q u f v 3 m B 1 m v W r y 2 O n y z C y z u f m 4 n e v m x f q w u X q x J j r i g B k n l g B 1 k x f r t x f m 4 D 4 8 9 Z 7 v 0 d o 6 5 G 8 u 3 H q l l g B u g - G j w w H 6 q l g B r t x f 5 9 k b 2 k y d 4 x 1 R k m t B l o 1 d 1 i 5 Y t 8 2 d 8 z 3 F 6 w s K 9 2 2 d m _ w f t z m b q 2 M r m z Z - k 7 i B p k r Y 1 i q g B x n m C w u y R 8 m p b 1 j 9 e u r n g B _ s V - s w V t 8 2 d 1 i 5 Y s x v J x u 1 D r r q g B 3 u l b j t 2 c 5 s D 8 m p b j y k g B 6 y j d h h G p t n a 3 F w 8 p e 9 4 g d 1 u 2 d 7 p z f 9 5 r E j s o L - h m b m g z b p s E 9 l 2 d w 1 o b q p z d p i 2 d l h z f 6 w m B s 6 K y 7 - K i 6 m g B y o o Y k 6 B h 8 0 l B n w g d s 7 p L x u j E s g 5 d 9 y j g B v j Z 1 j 7 Q n x p g B 4 _ 0 F 0 y g J k 4 4 d 3 q m b q s w f 1 u 2 d z t I q 6 t Y u 7 i b 9 k 1 d w 5 n b 7 s S 4 2 6 T j 7 x f 5 9 k b i 4 2 W x 3 a t o w a t s 1 a i 5 D l l - c - m - c _ g o e h 2 x f m 4 j D 9 6 7 L m x k i B u t r M x j 3 D y t n b i 5 u f 8 9 2 I t 0 m G 3 2 0 d 9 h - c q l l g B x 4 0 d u 2 l L z 5 M _ n - B w 5 h d 0 - x d 3 2 0 d o 8 u f 3 2 0 d y x G 3 o 9 Y 7 y x f _ k 3 G s h v J - h - c 9 z g a g e y z u f z l o g B 2 3 h d k l y d r 9 k b g k t B o k 2 C o q 6 H n u v d z w 1 a o o 8 g B z r w a 0 i l Z 0 _ V s o y d q p - V k 5 S s o y d 3 1 w - I 1 s 8 W r 5 0 C - 1 9 c u n 0 E v q j B m 2 j X q r m i C 8 p r U p 6 8 B m o 8 k I w v v x C z w m B q w 4 E u 8 2 w B p g h z C 5 p _ X x t p W v k z 9 C 2 1 v t B g _ m P 3 r p g C l 9 x 1 B x l v 5 C 4 m p p C - g w K 0 9 s 2 E x h z H q m x t B h u p _ B u 1 l J 7 r - R 7 _ x m D 8 3 g Y w _ g K - z p g C h _ 8 P h v 6 9 B g o m b 6 9 k I k 2 j X 3 y h 1 C w k 2 n D 0 8 G z p 6 R z v z B j n 1 2 B 6 r 5 l C r 9 m F 3 w 8 h G h q 7 T t 8 5 t B j 5 x o C i l 9 U k x r z B 0 g x a w 8 5 g D m m 5 6 B 9 x 1 p J m 7 H u w s 9 S h 9 w r F j _ x U 5 0 2 m B r o j j B 7 p 2 s L p z z s K h o G _ k y 6 B g 2 7 1 D x q l W m i E y - l z Z w y g n B j o j L i u m z F g 1 o q D 5 j y O 6 3 u r E i i g j D 0 o z p B v z j 1 L 2 _ v E n 3 6 w B r o x r C 9 r y h H o y k 4 J r 5 4 d h 9 - T 6 m p t B g r l l G r y H 7 l v _ J w w h a p t v 5 D l s 1 I y p y 5 I j h s m B _ 5 2 F 3 x 5 y M 0 q 1 U 8 n r - C k z x b r t 6 k B 5 5 t t B t o v p B - 7 p h C 6 0 w s D 3 z 0 0 F 1 n h 1 C 7 i 6 9 B h 0 r l B 3 9 s l G 2 3 - r C 3 3 2 u B 4 i m o E x m 4 I j p p n B g 0 j r C z u v K v x m p K j z g l B r 8 l M j 6 q g D 6 q D 9 r r g D 4 - 4 C 0 u x 8 E g _ 3 l F n 5 _ C y g D 3 o 1 v C - m g n C k r x K y 8 5 q B o g g n B n 7 5 h C k q 1 h F m m y j B o 2 g B t 7 X 0 j 9 v E 2 s j W q p 0 w C 4 D u y h V 4 o 2 k B v 4 p q B 0 6 q W z v r C 1 4 m 6 B v m 1 H v q 5 i B x u g H k 3 7 P 4 y v Y x g 4 r B n l w G z u 3 f 4 o s H s 3 7 G k p _ w P n 1 9 Q k m y C u k r e l v 8 n D 0 7 k B _ 9 n q D p n t V i 7 0 5 B r 8 g E j 4 o h D 8 t m e o 0 7 P 0 _ 2 F 1 5 i N n l w j C q 4 k T k k P 8 h o Q g y x d q p 5 L k 7 8 s E 8 o 4 o R 6 7 _ 6 D 4 3 r H 6 5 8 4 D h q 6 7 I 1 2 t U 3 q 4 _ C l x s V 0 s 6 E 4 z o - C o v 7 d w v h k F 6 u 5 u D 4 o u x K 3 s 7 C 6 2 r n G g g x y B s i c 8 9 1 M - 4 i 0 I x 5 n 6 F x i 5 J i x 2 k B w h r c y j U w z 0 T x 4 v j B 6 9 x v H t k B 9 6 g 4 F 4 2 j M i 6 q 2 B - y s 3 C g h r 2 B t 2 y F u - 8 X t j 8 h B j 9 w J s m 3 B z i 8 5 F r g 6 v E 8 y G k n 0 u B i y s K k g i g C z 0 l x B v x 6 B 8 5 j U m _ 4 i C j z q o B n 0 y I 3 t h W t l s v B o 2 u D 2 _ o x I j 7 3 6 B g s n D 9 _ z E p j q v J s z Y n _ 6 h T l y x L k r - y C y 3 7 n E o w w n E w 6 s c k z t W m q n H - g v 8 J 5 1 t o E h r s _ D p l B p 1 m g B q 4 l g C u t 0 K 1 u v j B w 8 5 q B l 9 p B l z Z n y k p D 4 u x s E l 7 j 8 B z x 6 M _ 6 z O o s 1 W 5 y v j B 3 i 9 z C 0 y _ _ B 2 s - H 6 i B p r 2 O 9 i k l C 1 k o G h j k W n Q x 5 1 s I r h 0 l C n y 0 B _ y 9 o C h u 6 8 D v 4 7 J y w x D q p o t C q m 8 u G 2 r k I p p - n J y 3 n l B n n q s B 8 k j E 5 8 t 7 G v 1 s H k _ j 8 G 9 m _ t C k 0 2 7 B 0 z i B 7 i u 7 D 1 7 r M g n k 6 C 0 o n e k u j Z k u m V k s z s E 8 m v N - 4 x n F w s - j D 9 m 1 C v 2 p 7 J 3 q n J g 9 _ _ H q 1 F x 1 7 h B 3 2 y p F 6 _ 8 t D u p p 3 C n y _ w H p 4 9 S v y R 6 q 9 5 J 8 r 8 5 B o o i 2 H l 8 _ b 6 0 0 y H r _ 6 D 7 u m T x p k u J 4 g 9 H u r t j K i g q v C 7 t j K o o C l z 4 v F 8 8 j 0 C 8 q l X 1 h 7 X l S h i l l E r k q 4 C 7 8 - h B _ x n C p m u T - 1 9 c v y z d i q _ K s v - o C x m p h B z - 6 L y 0 z z F v 4 0 8 B q g 8 D w 7 o 9 B r h l j C u e 1 7 h G 0 p y k B - 3 r 1 B 3 p l n B x m r T o p 7 9 C l r W 2 _ x v D r - 8 8 B u m 2 i B t o j 6 L p t 6 B k l b z 2 y h G 4 t 9 t C k 8 h F s x 7 x E 0 r z 3 D 8 d g o z k D 3 w q R g r 1 r B o 6 6 6 B 5 h y 7 C y - t I s _ s e m p l - B 6 w q c q q I s 0 g S y n 5 N k 8 0 K 9 2 w I 1 j 9 e z 9 p g B 1 z - W g 7 F 9 x 2 d m z m i B 3 v m b x t z f 8 3 T y E u x k V 7 x 2 d 1 i q g B z 8 g d v l 0 H 9 g l I v v 7 b 9 4 g d 8 j 2 f 5 7 m e - - O 5 v 8 X u y 8 Y 6 2 G r 3 2 d u t o V q 0 J s p 2 D 0 - 7 K t - 0 d y 6 9 Z i y v V l m - C j j 7 N 1 0 T u r 8 L x w _ R 4 1 h m F 6 7 u L z m f 9 s j j M v 3 v S 1 w 0 p C 6 j h 5 E u 9 m Q 5 2 m J z 6 3 v B o v 4 v K y _ m Q _ 8 n v C 3 3 l w B z h 3 z G r 0 I 5 m r 2 D j o 5 Q 6 1 i l B i l l 1 D t 6 K l 4 h o M 0 m l J y r 9 h B m 0 m V - 2 n H u 5 h m F k _ g 7 B 1 1 k 7 D g x K o _ o p F z 6 s Q v m v 0 I 7 w Z v z t z J q x F _ 7 g u G j _ s L 3 7 9 k G 5 q i M 9 _ k t E w s y e 3 8 s g D l v p n C q k s d j 3 4 i B 4 l m u C n k 1 0 B s m o s E w 4 x W z 6 i t D 8 x 4 _ F j w s B _ 3 q 2 G 9 u i R w 8 o g D x t 6 B 3 z 3 k I i 3 z Q z 0 r 6 C g - v 3 C 4 v j F g 5 l h C 2 m p z E j x z B 7 1 t G q y 6 z B 7 - 6 h E w y y u B y 7 6 B v 1 w z E w 9 3 w B 5 s n g B 8 1 2 h F g u I x t j j F 2 j 5 Y r w i S _ v q 6 D w z _ K 4 j q G x p 2 u B s w w 0 D 6 x 5 B t q 3 k E 8 t - 0 B z r h B u v g k C 6 i j 6 B y 5 9 h B p n S _ 7 w d - p 6 y B g j s W y h k 5 B s 1 k k B o j p C i g 9 q D 2 u h E i 9 m r B 4 1 j X 2 h m h C o n x H i - 9 J z g p K 0 j 8 B i j U u t 0 K x z 0 X x w _ R 7 k r v B 8 v m C r u v T v j q D r 3 i u C 1 8 q n E h q r T n x _ 7 B 7 j 6 k E m o 9 I 3 2 s - B o w O t s p 0 C 2 o 8 D - 1 3 k C 3 6 k m D i m h C q p 7 H k i h u D q r 4 g B u t 3 - D k t 7 h E 1 6 q I l q 8 s D h - u _ B - _ 1 W r s 0 j D y y y W l 4 p k B 5 - 2 7 D z 0 L t o _ _ G h p 4 M 9 4 z x G t v v R q j 1 f 8 0 z m F 3 t q C 6 y _ s B 6 z q 3 C p 5 9 C x 3 - s C y 7 n w D z s z R u x h p B z j p B o v r 5 D s s q 3 B z p v c 2 w z - G x p 4 n B 3 i g Y 6 v 4 Q q s l u E i K 7 8 0 r B v P n s h S u 8 7 o C l 6 E r 3 2 S q 0 s s F h q j Q r s g q B j 0 q 6 D p 6 z C 2 h 7 i E 5 2 3 x D s p 0 P h - g L _ n w 6 G i j o G j 0 v z L s x o _ B s l o E 6 x 0 B 9 x z h G - 3 5 _ E j 9 z B 4 g 1 5 C r 0 4 m B w u h n I 3 g 7 D z 9 8 i C u t w l B 7 9 _ 7 I i s g 4 B 2 - H n y 2 Z v 5 t v E k 3 - v E 1 7 8 j B 9 t z l B h z r 4 B _ k - n C 0 w C u 4 v r G j 0 7 p E 3 l w h B k j N 4 q 6 s G s q k N 1 w 6 1 H o - _ - C n 8 u B z w z K n 3 8 V - _ 5 P 7 w v k D w 0 8 v C 9 n w D u 7 2 R _ 1 x i D k u u b 6 j q R - _ _ r C n - v z C t 2 s a p 3 h l C s _ n k B x k - D k E y m - G 1 w _ E w - z f j q v j B i - h I l t 3 E 4 o 0 U 7 z 3 i B q r g o D u 9 r e w k i J - - l i B 2 2 k v D 7 g x P 7 6 3 W j g 3 5 B 3 l w 7 C 5 6 1 2 D r _ x s B 1 g x 2 E p y B j r 9 9 C m q y X 4 j x - F 3 p 5 K t r i i C 6 k s C u i 5 p C _ 2 w 2 D 6 8 q N z p 8 Y 9 2 v j B h o G 4 2 l s F k u o J 2 w z n B u m z 7 I 4 2 0 J w g n v B g j m - D p 2 y h C 9 z q 8 F u 1 3 8 D k v C g p g k C 0 9 t S m z x x F 9 h x z R r _ 0 I 3 l 1 P n t 6 v R 5 p j c z r o r I v 5 o d l u L h - q z C g q _ z G o z k 5 B g g q G q r 3 9 J m h r Y z g 7 l H r x - y D 8 r j D C y 3 w p K s 2 B p q _ z B m n y E 8 i 7 x L k v n G i 2 n E r g 2 m F w - o l F 0 0 v g B x i 4 q I 9 J o x 2 S p 2 l p H l y w o D _ w w 0 B 1 n - r F g t - I h p 4 C o k m l D u - n 3 C t v h T k 5 5 H w 9 6 g D 5 - o z B 0 i 7 J _ _ 8 L _ v q 6 D 7 u w X - v p I z i m g B j r 8 6 B 3 k - C z k B g i p 7 D k x v l B p i x D x x y V g t H y j 7 r B t z g 2 G 5 o s B l _ 8 z C _ _ 5 W l v 3 v B 4 h k P s g n v D m 3 q B 0 g w h D z x L y n t 1 G g p 8 z D 8 4 v r G 0 2 w B 3 n 2 1 C 9 m B p 1 x 4 E z p m f 3 v q r C 8 h 4 h F y v I 5 - x Q q j K y p u E u j m r C 0 h 3 t G p 8 7 C k s 2 z F y j - y B g w p p C 0 w z s E r r K h j v l J _ g D r 7 6 l G 8 p p 3 B o 0 K v - v l E n w V _ h h p D 0 P 7 s r r E k i t W m j u q E w q r 5 D w l 7 B _ v - 0 F t x i T n n 6 P 2 l t y C y x l L x m k d h 2 h p G t q i T v 3 i X - r j t D g 9 h r F 1 6 6 s B 4 l l r E y t 0 o B s 9 5 f - g v g E p s 7 y B m q u X 7 s z g C m 6 2 z N n s s z N q 0 _ u 2 B 1 l z D j r s l D 3 o 7 g C 4 q p t k D u h m x D i w 8 o F 3 3 9 c - m 7 N 2 0 9 V m l l - B n 2 1 K t 6 z J 0 g 7 6 C 9 5 h k H y j o l D 6 - 1 j D 3 u n 7 D 1 z 6 l N 3 u 9 S r o 1 I i t l c w 6 8 y C 8 t v V y 3 j B p g x o B t t 1 w B 6 l i n G 9 j 7 5 F 3 v 2 r E r m 3 D 1 0 4 C 7 i F 7 6 g B r s - E m z 0 B _ 3 s U 5 4 5 V w y 9 X u 5 u D s k 0 o F 9 p 3 P j 1 h W j 5 1 F p j 3 Z k i 6 j B n 0 8 2 C 9 6 G h y 6 s E x o k G j j w l C 8 v _ M 4 - e i t o t D 1 j 4 4 B p 1 l B k 7 w R y h 7 b r k h p G k i c i 1 6 2 K s h J 7 2 r x K j s 1 S m 9 - L o n x U 9 8 5 P g t k M v u 3 U _ s h p B i Q - w r m B h p 3 f _ h x H p n 5 k E m k N 7 7 7 3 B s m - V m q x 0 E q v g R y n 7 p C 5 u _ S _ w n D 1 _ 0 o C n k o l C 3 u 3 Q 3 x 9 y C n 7 s o C w k x m B l 6 h B 5 8 v d 1 s m - B q 0 k y C 8 k E 4 - y K 8 5 - m C 6 _ 5 e 0 3 0 x C g 3 z B o 9 _ r B q u s j D _ i x V i t 3 S j 1 4 z B 6 6 - D j 4 w w B q s - v B v _ _ P n w r t B h 8 u K i 9 v N 6 3 l B y r 3 f - s i 6 B 7 o s D _ t y H 7 u w E 5 4 D k 9 0 N 0 - 5 E s h p N i 3 1 5 B 0 n v I 7 l h j B t j x q D 3 9 x e n 9 8 R u _ u q B t s v 7 J 4 1 5 E s n 3 F 2 b 3 h g E o 9 w G h j s a 9 q v 3 B j _ z K p 8 s y D j 4 2 h B 0 8 i - C r g t j B u - u u B j 7 2 9 B v 9 h a 4 1 t H 3 0 0 O 3 - n 0 N 0 q 4 S j p s G u 2 9 H w h x N 0 3 O t m C p 6 2 a 5 6 0 d 0 w 6 j B o _ - S r o q H _ 3 c l p 0 1 C l w v I u l m r E 5 5 I t s 4 _ H 9 9 - X s i k j B m t p I o t j g J 0 - 0 E x h p 6 B r k 4 8 B z 7 i l B 2 z 3 y E q o s 2 F y v b 7 6 o Z 8 j v D 6 v 5 o D 4 7 2 p J j z W h y n E o q u t C 6 2 9 j H k q q q B h r u Z t i n 3 B z 0 5 y B r s 9 8 G z p V x q 7 N 8 v 6 E _ 2 z v E p v q W x j 3 M 4 k L _ j 8 C 9 j i B _ g 2 G _ 6 4 z B x h t J _ n j R m 9 5 z B 4 v 2 E u q m j B t 1 _ e p l 2 C w 7 u U 4 8 n R s v o m B l 1 v W 1 z D s h 4 R y u l y I _ u g c 3 1 m O 8 2 l z C 0 0 x M z - 6 H w m x q F 5 7 m J v k m t B - 8 _ 1 G v j h X 0 g D z 5 o x J h q 0 S 3 w _ L v 5 1 o B 4 s h y B i 3 P 4 7 o D y v - i E k k _ S i 5 6 S j s j e p 6 u r D l 1 4 S r 2 j y B u r k o C y 4 y L y p n R i 1 e 3 7 y v B k q k t B - t 4 l B g 1 t v B 3 h n L - z x P y q 7 l B 9 s 9 G o t 5 U n j x v B k l s 5 B 1 g 6 j B 1 k i D g s 2 H u j o 8 B g 9 _ P w h 5 I i z p 6 B g x 4 j B u n 5 U y 0 3 w B y x 6 u D _ c s 8 B v 6 u n B i h 0 F 1 2 - B r u i C j 4 y n E i n t r C 4 l x k B 7 t t D g - x u F u g 4 Z i 1 m _ E p m k I - 7 y R n 6 8 S x g p r C k r 2 S r 8 h M _ j u Z l t r u F j q h B n p 4 8 E n o G 9 0 6 y B k y m Q 1 2 k a p s w p F p v p M m 1 w B 3 _ 6 L 7 9 j h B _ 4 2 k C q x v T 0 q 7 c y D 6 2 x 5 K _ l 5 j B 6 7 g B x p 1 K 2 0 t p C s - 6 s B k r k m D 6 7 w C 2 o p w B 1 r q m H h v l Q - u 0 N n s 0 F 4 s x - C 8 i v 9 B _ h u B s x 5 k F q j h h B z 5 F z y 6 M u r u o C 1 7 j q D 7 h t Q r - 0 H 9 7 4 1 N y i r x B g o v w B h q o h B v w w Q p n s i B i g y s F 6 1 v j C t w i H 7 0 u B v u o 2 J 7 x i D o u j w C z _ 3 5 B 8 w 5 V m r v P v _ 8 n B x g 9 z C 3 k 2 p B s 5 z F o r x a 2 z h y C _ 6 i Q m 7 k B t 9 2 Y 4 o 8 0 C n 0 y i C q y p g B - 6 p R 6 g k H q u z P 4 v _ P p q 9 _ D o p 6 C 7 k 5 h B 8 j r j B 1 t i Y q w 9 j B 7 v n 2 B 1 n G u m s C g v 3 J 2 z u M z z m l B g q 3 j C - - j V g 8 - F l 1 j J 9 w j v B 4 8 g d x t y F 2 - C r 9 w i B - h t w F s r - g B 0 o r a j y j m B 0 8 u _ B r n i E s w 7 - C 9 n x h C k i v B 3 5 0 0 E w 0 7 D k q i 0 B k m w z D g 0 1 w C j x E 8 o r e 3 l h 3 C 0 g l h B u n q B q y V 5 q 5 i C 0 p t 9 C r s v X _ 8 p 5 M u t j D 5 l p x B 6 z z 6 E _ l m Y 5 s z W o k h r B x r 1 z D m l q j D h 5 v j B t 4 1 v C p v q v B - w u r Q x z v K 3 o h g B p n 8 n Q 9 g 9 s C 4 k m p B h k s s F h _ 8 B w y 6 y D - r i p L - o j i C p 7 h u B g z t f p h p K 7 h v h E z k y U n r m 3 F 9 q p I 3 5 j p F h q x Q u x _ 1 J v 6 m g B y q _ f 6 p l u D r m h p E l n f s s g h B r v p w D _ 6 n R o 5 n r D i v - I 3 i s s C p 2 8 D 9 4 s s E s y - 0 B m s w x D v 7 l l C s 1 x v C j x r v E _ g q G u _ 9 5 G m o 5 U m x n P 3 l 3 _ E k 5 v 9 C x 5 0 j E 7 0 _ X v v 6 _ B p 5 r - D q q 1 g B k 7 7 m F y F n w 4 0 C _ k n W p 3 o M j 8 t h F y g r d s i i J t 4 x g C 2 x p t B 5 u l B 2 4 n x G E j v x P 8 u 9 J 9 - 9 B - x 0 B q m 8 - B z g 8 S t 2 q r D u p j F p 6 g 5 D 7 l w v B m 7 p E s h g q E 0 n u j C i u l b n 7 4 - B 5 6 j d q 0 z Q w 2 r o H z k K s q u 2 D - o r F 2 0 x m C - n x E 4 _ _ w B 7 g q p B k _ m B x z 0 Q _ y 6 B - l m 7 D 8 2 m N - 3 o I - w m k B n y 9 s C h 0 _ r B r q - 5 B g 3 n t H q 3 j N t 2 6 t B g v q j D 3 3 m S 6 x w l C u - 0 7 G l o z S l q 1 8 C 2 k - 9 B w v C w t 9 p E n 9 w o C 1 h g g B 0 s x X w m u k E 2 k q K k 2 1 r K 8 n - P g m _ T q 6 1 r C q l 2 d x k y R 4 0 4 u E 3 l _ B s 4 u 6 C 2 O 5 9 r r D y 2 3 O n 7 7 p B 6 p l E t x h u C r u j - B 4 x p B k 9 u v B u g 4 Z u h j v D y y t M - z t - E 4 _ j 2 B i 0 y C l z 4 j O i i E _ 2 o s H g 5 5 Y 7 2 0 x D g r 7 b x m 5 4 L u 4 L i i v i C r 1 n 2 H 3 9 8 B t k v j D p o l r F g s 5 k G s q x 7 B 2 t p l B w l p q E r i f r k u 7 D i x 2 0 B 3 0 6 D o y - u C s g G _ 2 - 0 H t 0 m X v 4 q r B k n q 6 D r j x L 8 x u g G _ n x W 9 m r 0 D s k v s D r h - 4 B y 5 x l J i 6 o C 6 x y u H l g m O w y 0 M 3 4 B _ i w r D 8 q 6 v B w 6 h J 8 5 n 7 B y x j 9 C 8 8 q J 1 8 j a 6 2 2 7 D 7 4 k a q 9 m s D x 2 j n B k n 2 - E q u z x B m y 4 o G 7 0 p C g h 2 v K 5 x i C y m s i D y 7 l k E k 2 l E h l I 9 2 _ X k 9 n 0 M u 6 n I 2 q 0 R 2 z _ 9 B z g p m D o i n U w s 8 I k v C 5 k 7 y H _ h r K p 0 t 3 G 1 _ k a - y g s E j y q r B _ 4 1 D 2 6 6 i B 4 - s n B i t 4 m D o 3 4 m D m g 8 G - l k i E k z 5 5 B x p n _ G z w l f j x g E v o - u E q 1 4 F k h v P 0 o s O h h _ z B i x w k B j h 4 u G 4 2 r B z w g z F 4 m m C x 3 s s E t q i x B w t I n j 0 k B 5 0 v q C z h x g B x w 7 9 C 4 i 8 Z x g r f k u w c o s i U h _ o _ D 6 s 9 D 9 - 1 s D 7 2 8 s C w q s p B z n z C o 3 t C 7 m y _ B 3 v 7 z E 6 j 9 3 D 2 v G y q 0 l E 7 s 4 W 9 s 5 Q 9 5 4 B h 9 o h D 3 u - t D 8 0 k C g - 8 Z s y 7 1 B j z u 6 D o u G 0 2 k O z 5 y D k u k w D 9 0 m g B o m x 3 D m I z g 5 w C h 4 r l B 8 h p t E 7 u U o v y o B x _ i - H r y 6 I t 4 r 0 B 2 w 4 O n 1 m 7 B 5 l 5 t C p 5 2 z C 7 6 n Z w x x 9 H r 2 4 L q 5 x 9 C j s t M g i g E t 9 r - B l 7 0 L 9 n w K h m 8 n B z k 1 E 5 v U 6 w i w C m 2 g n H n - x u C l w i C g w 0 U z z 0 l D 3 h h 1 C _ w r E g w _ i D y y _ - C t o - C - v t 3 C u 9 5 m B n w 1 j B 9 3 9 I z i 7 0 B n r g t S 6 6 q 0 C k _ O s p 3 s O - 4 p J 8 y 9 y B 4 4 s v G 3 x 2 D u w K 0 p 6 i F s z z P z s s B - y u a 7 v 6 3 B y l p w F l 6 k F s v q 6 B z h u q D j j 9 _ F _ j i I x l y - B q - g 3 B 1 p _ d z k p o F z 4 n H z 2 o d m s l 1 D q y 3 i E h v y _ B 0 - z 0 C o 5 4 M s h l y E - 8 y J h z _ v B - u m E 8 4 z O 4 l v 0 H - 4 h M p s F 6 u k y D u u k K t 1 u B w s l J 3 r 1 s K y s o J 8 _ u i C i m y r D g 1 m 4 B t 1 2 R _ q g j E 8 2 x z B 3 k p J k j 7 D o y 2 h B 8 _ r q B _ 2 z n B g z q C p y t G t o u j F m z 8 l L u y t I 6 r D g 5 _ 3 B q 0 9 N t g - X p g 0 h B r - p O 9 t i v B - 0 j y B q w 8 E h 9 s d 9 7 - 6 G h w s E 8 8 1 a n j x D 4 y u g C 1 r h T 3 6 p q B n 2 3 q F 1 p 5 4 B 6 - 0 6 D p k t J 4 m x 7 B 2 z K 3 r u c l 9 k h H u 9 r E j 6 - o G 8 8 j K o y 9 J o y 1 w C 9 w q v B 2 8 h a t 3 o M y y t C z 8 t O j n z o J n g v u B 1 h M p u v h B v 0 - n E 2 h w v D 4 5 f n 1 q m B r 6 9 a m w 8 O 5 r n w B 3 5 t H x q t N 6 y o r B q w 3 J i 0 9 U s s I m q o B 7 _ 0 s C g u q 5 B t 4 u D 4 9 w J i 8 y l F v s g g C 7 k 3 E t t k _ L 9 z 9 M 3 s g w D i - 2 k B 5 n q T p o j o J k w r U m h i 1 Y 1 _ 2 - D v 6 B v - r 2 F x w 3 B g 6 t u N _ m n Q t 5 - x E 9 y _ L v v 7 4 C n 0 z B l - k 4 L q 6 v l D 8 u 5 B 3 q j z S s x 7 Q l w h 3 D - g w S h 2 _ 9 D g 8 m V 1 i n 2 H 2 - m r B r h x v B 9 v D s k t X 5 9 7 C t 5 z n D h o x N m w x 3 B k h 8 v C 5 r 9 7 D w - B j y q R 7 5 9 p B 5 - l M g 4 i 2 B 3 t m E 9 8 C l 3 1 3 C h 6 0 9 C n y j L l o 9 n B p 6 _ w D 7 y 4 b 4 y 7 k D g s _ r C z i s 3 D 5 k 4 l B 9 w k 3 B t t t B 5 k v t J 9 5 8 P u t 5 N 2 _ q 6 D m z 5 U l w w y I q g 8 B 3 0 q 2 K v 5 9 M 8 s m U j s j r B _ i g r B r 4 8 B n 5 v w C _ s t z B 8 s j f g v 9 s B u i x x C i x v V 4 w k C m 9 5 k C y _ r q C r r _ D h g n S z 1 i p B 8 p w T u o o 0 B m 1 D _ t m n B - _ P 1 m 8 E r z h 5 B u v 1 V m v 2 L y n v Y i u q k B u i B w 3 x e 5 w y 5 J 7 l H 6 i m B 7 7 - n L s t 5 G 5 n 2 6 B 4 p l x I w 3 n I r o 8 F r 7 1 o E q m n s C h p y u C 5 x q v B k 6 k O x 2 w 9 E _ k l z B t o r X n - t u B p z s 8 B t p n 6 B 5 k r q F u 2 q 6 B 8 7 H y m 3 w B q z k K x s 7 o B 3 3 K 2 5 0 0 C w k r w K 1 n 8 Y y 1 f 4 r 0 J 9 9 u 8 C g m 5 T i q o 3 B i l i i F 5 _ w Q v 8 2 3 C w 9 n E 8 8 4 0 B 8 0 q u B s o g d w q s g G 4 s k v D 5 9 l y C w i n t H u 2 3 K m p z x B k u 5 B s t u s B l m 8 z C r y 0 D 0 h _ 3 B h z 9 j H g s w k B l 0 v X w z 8 _ D x i _ B 6 0 z F - x 4 y C p - 0 B 8 3 3 q E 5 n p e s h r b k t m H 5 6 u a 5 r 8 J 5 g 9 m E 6 _ j g B 2 z y L p 9 w L u g g j C 1 9 4 _ B p l E o j 9 6 E w 7 n R - - x V h h x f v z l B 3 0 x l B 1 j j O 5 l B 9 3 _ n J u _ - X - x o i C 5 _ h S s q 8 y B p 5 x i B - 7 9 5 B w 6 4 C 4 w g j I 1 g _ S v i - L 5 v n k B 4 8 H j g v E 7 0 u 4 J g j h e j m 7 N u 6 0 5 B 2 r 3 H 1 x 9 c s h g G p 2 z 3 B o _ l Y 2 h 9 N 4 o q G w k n 1 B 9 p 0 k C 8 8 z f 6 x G 3 _ v 2 B r n 7 V p r o j J w t y L w y o O g t t S p j w p B p - o 9 D h 6 w f y 9 m s G _ X s n 9 o F 8 y t q B 2 8 i N h 3 2 i B p 4 6 s C x _ 1 m B t h 8 T 4 g 8 v B i g 4 w D 7 2 n o B x h m E h n - B y o i P q p j p D 9 9 7 i B x 6 i J y o z R z 0 v _ C t l V 7 8 z X k g u h M n i 4 _ B 7 z 3 E z 3 q r B s 6 y I q 5 z J i k j q D 4 l s r B 8 r q c z _ k a v n h Q 0 _ 8 9 B n 1 9 Q - _ _ U i 5 0 J 4 5 h L p 5 r s F - 4 o K 6 _ w O w r k M 3 g q O z x - w D w - j H o p 1 D r l u C 8 o k Y o 2 i g B r x h 1 E w u - O 0 w u H v g v W q 4 j R n t 7 T 6 m 4 y B _ 4 E t u 3 E 9 m v 2 B t 2 g I s k 4 B _ - w I i Z 8 k - k E w g y J - p l M j 8 r S h k g J l 0 x r E 5 6 k U m 7 v D 2 g y W v m B y 9 u J n g t j D h 7 N o y j M n x v I 4 w g e 7 z y T 5 v v I x r k G o w 5 C s 1 2 0 C 8 _ m Y 1 l 8 8 B q s u D 7 5 7 p C 7 s w n B g - x J 1 l j 1 E p q z H - s y 7 D 3 9 _ v B j m j x C n w n S 3 n y O 2 s h V h k 5 2 L n y p C 5 _ 7 S j 6 3 z B 2 y 0 J _ 9 7 b v h r m D y 1 h d k i o L 6 g x T o y _ n D k j 1 N g t 1 T z l _ q B 9 - x g C 4 l j Z 4 h z I j 8 o V v v p o B 5 9 6 I z E 5 v k C 0 7 6 j C p - m B 8 y L l 4 2 L 0 y _ 2 C 8 m 1 w C o q 0 G 7 8 o B n q o - B 6 x V 9 v 4 H 5 C 1 u _ L l n 7 4 F z v - e t 0 g I h i - C 7 z w f p p _ t F 2 j m F 1 n S 6 7 i G u 6 w V 6 h z B i g 2 W 1 _ 0 Z z p _ o B j _ 1 K z m t L t _ s 8 L 2 i j a u s 9 F t 7 j C s u 1 g B - w l B y u w T p 1 y T 1 0 k r B r 5 z J n 0 m E - s y V k i o L i 9 j w B q 6 t X l 8 q 2 D 1 Z r 7 t O n 8 0 y B h m 4 1 B i s x 6 B 9 Z x 1 5 E x j i E s j Q s w 9 C 3 k - B t v 0 N s g 0 O x 7 p B u 2 9 q G _ i k 2 B s 0 1 B j p w i D _ 3 8 y C 0 - j Q p 5 1 k B 0 3 1 J n 5 w G r _ r K v 6 7 f m v C s z 7 G 0 3 x D 1 7 r F h l 6 U k t 0 W n n p T h h s Y p j 5 O j u k B p v w F - - j n B w 3 z m B 2 3 6 B p q _ n F k x 0 W w 6 2 p C 7 5 r M u y m D 2 v r P g 0 r N v x z i B g o v J l 3 5 F z w r C p v o C x - 7 K 8 3 r W p v 5 O m 0 3 o C i 9 7 4 B x 4 n i B 7 m m L 7 C 9 9 z a 5 u y I 7 2 m T q m 9 t B 7 3 n w B t r o C q 7 r R z s m T 6 r v P w 0 _ w B h p o E i u r o B 8 q n j C _ l y k D 4 9 j B 4 h 9 Z - r u C k i x H w l 8 a h v v x B q k - S 4 g 0 g B 9 x r I 5 2 5 w C p t 3 p D _ 5 I h 9 0 h B _ - 9 j B 2 0 p 0 B v 5 _ r B y T 6 4 8 L q 8 x G o 8 g N g w Y - 1 M m v 2 I y _ o 6 J 3 v 5 F 3 9 m m I l p 2 B 5 m i i C o x r U 8 3 1 F u k 4 S l q x I y u v j C k 6 4 R t o 7 L z r i M - w m I v 5 v r B t 0 k V x p f y 7 Z h - 2 F p 3 1 d k 0 _ H 6 0 n J i h y u B x k u F 1 3 4 O - q q Y t i - l B o 3 p u B i _ Y - - r i G r h v k B 6 h n M p l _ c k 1 j D p q x n B k z l x B p k l e j j 9 P 0 v 1 S y w 6 B z r _ M 3 g p a 9 t r i B r r i D r n n k B x _ h c l 9 o o B i u l g B 4 4 o 5 C 2 q j D l 7 v B v 7 8 B 7 z g X v - y C q p Y g t s a 8 1 u Y z t n 2 B h 7 r F k - u Q u 1 y X g h m q B v h h Q 8 3 y 1 B v r g J 2 2 C 4 h l 6 C s 6 - C 4 j h H u k 1 1 B 2 n 2 I - 6 o w C 2 x m n B y 5 5 V j p G l q v 2 E q 3 v y B x z 3 L q _ G o 7 g r I t v 1 J n p t P - k p Q x p 9 q B q m 2 h F h y 3 N 6 v B m p - 0 B 6 7 H j q l P - 5 y Y s v q g B - _ 6 3 B n y l B i 3 7 5 B 7 s i 4 B 1 s i C 1 - y b z l 5 s B y t i J l h 0 x C u x g - C t 7 s H 2 2 c 6 n k C r 1 g _ B 0 z 2 4 C u z 3 R v q 4 O _ p v b 4 l M 5 _ 2 W - o k 8 B p y i e o 9 u Y _ - k G r v r 1 C g l 1 j B 1 - d s r o H i r 6 E 7 v r X u - t C 0 h V w g z n B 7 g r D 6 i 9 K p 4 s D u p 1 C z i y B 4 3 4 I 8 1 w t B g p r Q 3 z k p B n 5 m C s i 5 M s u r a m 0 1 c g y m D h q F p 8 w Y y o n N z 2 x U 6 k i a p _ r N i r v z C q i 5 M r - i K 6 0 - D l 6 m 7 C r m - U j v z b h r g D o _ w p G t u k e 8 v 2 I k l 5 z J k k h l C 9 w U z y m Z - z 4 g C 5 j n S i n 9 Z i s D m k C 4 y _ H 6 o q V m 6 l e 6 8 r h B 6 9 O p 1 8 Y k 6 _ O j j o C 7 4 p O s t 9 Z - w y U j o q E s i 7 X j m 6 B p k r B z z g D 1 8 l D q m 3 _ B p r 1 K x z 3 H o 1 i T w m v 3 C 7 q 0 L v 7 4 P 5 g w C 9 o s E h i 0 P o 8 1 F r 6 B p 4 z k B w o - E q i q t C - u 7 z C z 2 M 1 - _ X 2 j 5 m B u i 9 e j v u R _ l g v C 5 - q r D j z 5 o N k z e k v t C 0 9 j B i o _ V 4 y n L x z o I x 3 n S u 0 _ Q 5 l t w F k h w l E m w k h B m w 8 i C k o y n C w 1 j o C z z y E o 0 o _ H 1 w B q q s 6 C m o x p B r j i C x - g _ B 1 x q 7 B y p 9 J 7 q w t F 2 8 r D q 7 0 0 C 5 r s I u 2 _ t E 2 k l I 1 1 l G n g m L 3 0 g X 7 6 7 l D 4 q 9 _ G 1 h H h 1 3 m B 9 u 7 z C h 3 y Y k _ j R z w y k B v s g - B i x n l B x 2 w l B k 4 z 2 G s 6 V m v 3 9 B 5 1 x p J i q x D 1 o 1 U o x 4 G u q y m B x 4 o t D r h 2 i B - m m B t y 7 x C 2 v 9 i C x l y g F x 0 2 y C 0 h q K w x l j C 3 2 t t B 5 0 u W 1 - 0 I 6 2 l 1 D g w 8 q C 6 h r K 5 9 p _ D v v 4 W l z 5 K l l w 5 B g z u 9 B j 3 0 B 6 r z n L 4 v 8 Z w l 3 s G k s h F 8 z k k B y 1 3 q P h 4 9 u K q 4 C 9 o i 1 C w l 0 O 9 w o p K u 6 2 G j 0 p o N p i M 6 9 t - J 7 q B v r 9 7 G k _ s Z 6 2 0 _ N x x 4 B y w o g P 8 r k I 6 2 i Z 4 h r 3 H 1 g i F l h g Q z g l j J m _ - X 9 p k F 8 s v E u m j 7 b 7 j E o s s Z h n y r P 5 j B 4 5 n v O 0 q 3 R 3 5 - H s - t p C i 2 9 h F i W m t n 9 D 4 j z G t p k u C s q p F q o _ a 5 5 v m M j l 9 x S 6 s k U s k J 0 o 1 - G 9 8 s f 7 z r p F 2 9 r 8 F 2 m i X p r 8 B x j x o H 2 w 8 3 B z y x i F q n s 3 E 6 k 3 6 B w 7 1 q H 3 w B 5 - y n H o o t u G 5 j i C o 0 7 p D y i w 2 L s 2 k D - u i n B s 0 t q B u w 1 g B z s F 1 7 j z E o 3 s l I - 4 o b 8 p h r J n 9 s 4 D 0 s j i B 0 4 s t S g j y h B 3 l l W 5 h 5 s B m i _ h J x 2 p x J p l p g F g g g G 8 w 8 m U n g 4 G 4 j p s H k 6 t u C x 4 8 5 K 3 g k Y y k q G u 1 s x B 8 _ 8 0 F 9 g 7 v R p 5 g D j y o e u 8 p u B z 8 t k G s p J h 1 _ U h h 9 r R l _ - D n v 9 t D u - o 6 H 9 0 s L q u v D o h o 6 H w 5 n c 3 7 q 5 B v _ 0 r C n o v G k 4 p P k y i 2 D z 8 h b v y g C 8 q F r x 2 H z i z I 5 0 8 0 C r p y a s r S 3 i 0 Q n 2 u 7 E v x - w B k r v D 4 j s 5 F 6 s u w B 4 2 l 8 B 7 g 2 i B 6 2 q n B o i 5 J u j 4 c 2 t i 2 D x h m e h - F 8 2 m 0 R z g j i B 6 y n i E 2 6 i E l v 0 z B 3 4 v 0 G - u y w J i h o Y k x s l E 8 n m - C l 1 D h 5 - q B 3 5 1 - B p h 0 z F 5 w m 1 C 1 u y X l v 0 2 C 3 v - n B n z x 2 B 0 h 8 p B l 5 s u B _ n h C n 4 o L r k k k B 8 m x N 2 u 7 x F 8 w g B 7 t u D 3 u g m E 0 3 1 z C g g 7 - F m u r 0 F k l g B 5 n 6 r B k 3 k n B z j 0 I 4 j t l D 6 l k g D 0 4 2 t F 7 j q Z 9 q s t C 1 p l z L h 3 8 v D 7 l 3 0 C 8 5 5 S 7 t n B k s q b 8 q 2 U 7 t 9 R s g g S h 2 v h B g y _ O y h m I i y t J x 0 1 V u 1 R n o 1 8 E o 9 o K k l m M p m 9 v D 5 h h B 3 t h E x g y E z X 7 k y a p y j C s l 8 _ B 1 p _ q C 4 8 v a 5 h 9 I 3 1 7 q B i n t s B u 0 w p B _ k 3 2 B h 7 r h E 3 v 9 k B v s w T _ o j n B u y v a y i z i B 2 0 z N 6 j l T v t v _ E 7 _ p 3 C s k 5 B - m j k Q - 0 j D x m i U v v x T m h h X 6 4 m G q o p 2 C 7 O l _ o i B i h 2 x D n o t f s o h k B s w m B 1 k N y h k s X s s 1 C u n 1 B o l o q H n s _ u J 5 8 s G h 9 - S 6 v q 1 H w 9 p 9 D 6 q z g B h r 2 i B g w o F 9 o s v C s O 5 o j J 5 9 1 Y 8 - _ 7 B 9 u n b v u 1 m B 2 o q z B 5 5 w g B p w t z B t _ x H q s 2 x C 3 o 4 J w 5 y W o 8 z s C k 8 p B o 1 l Z 2 q v l H u 9 2 K - v 6 J _ v - G h 8 t p B 0 l 4 s B g r 6 J w i v s B o 7 1 I p g z N v z _ P i y B 8 7 7 E 8 5 k 5 C 9 6 x S m o - q E q m 7 N 3 _ k D p v 9 R w g j 2 D l 1 j M 9 0 1 Y s 6 y x C k y 2 C k y t J y 7 k v B 9 3 - 0 C l i x V q 1 z C g 1 9 H t 3 d 2 o z e 8 s r D 0 8 k P _ e 5 1 h y B p k 4 J o j s s I n o 3 N 4 k 3 C q u e x 3 p 8 G y g x u B h 4 z j B t o 7 q B _ 5 7 Z l m - V x z 5 m E 7 m 3 6 D n 2 F g u t j C r r - v F z 5 k 0 E k x i B g p 6 Q g x h M _ - v H m n 2 o B 9 w n I j 6 - w B 2 k q D - 1 X v l N z s F - 7 h o C 0 z z g B 1 p B h _ w I 9 x o p F y r u Y z 2 5 p Q v y Q q l 6 c 6 5 0 c u n x p B 2 i m 5 E 8 o t B - 5 r Q s v - 8 D j q U k 2 g 2 B u 0 a y y n r F 5 1 g P 3 6 r c 1 5 x T g o 1 C s - j L z 0 x 1 E x 4 r Q v 8 4 X 5 p 3 I o l O n j - K x v k 2 B g o s 3 E 4 m u j R 4 8 i E i y j n B g j p 3 E u i _ o B w o h U 4 l o m C p 6 p p E r i j a o v 5 e j 5 x 6 B _ z H s n u 6 B r _ l F j v y C h 5 t p B i 7 i o B 1 4 s 2 B o 8 l M 3 u 5 H j x n T 9 7 s e p 1 k t B - v k H q s 3 6 B 0 q G k m o g F 2 2 o 9 F g k 9 8 B 4 n 1 f 8 t _ 3 C 4 1 l C w t 1 I 8 6 0 4 C i 6 4 G i 3 w 8 G l - c l u 7 c p 7 R 9 9 g H 2 u 4 I i _ g E q o 4 v F g 7 u E 0 q j v C x 4 l h B y 6 2 x C h 2 n h B 9 w 9 L x 0 j 2 F j 4 8 z B 5 m x J l w n I o u - r B x m 1 P u r n N x w g X u 6 0 z K 1 5 x D w n z k B k _ o o E 6 _ i E - u m C r - 2 F n s t H 0 - t E n _ 0 H 6 5 k n B 8 k 2 G n q g r C g _ x f 9 5 N y m z G t s h F 5 j _ q G 1 p 8 M g y g V v x v r C 5 3 3 C 0 k 1 B 6 u o M y q r C t j l J t l 9 h B 4 t q t D t z y a t l o Q u q E v 1 p B 3 x 2 T - q 8 F _ p - u C x u 4 J u 3 p F 5 s 7 x B t 7 s V k z D 6 x l 8 B h v g X j 0 - H 7 x j D 5 8 y e y u o F 2 h g S k 2 m m E 7 s r K 7 2 3 C 9 u k R p u s 2 B 2 8 k P x 6 i 6 B 7 9 v Q - 6 n Q g z 7 T x z n C 9 4 8 - C n _ 6 W u 0 z C g y 8 o D l 4 W g 3 J o 7 1 6 B t 4 v E o 5 q x B w x 9 H _ l t U 4 6 r D z _ y e u x m s B 2 y m w E 0 1 s J r o 5 v C n q n i G _ h 5 g B 4 6 1 G r z l u B 8 _ z u C 8 s k x C 1 m 6 y I 6 i g F 7 9 p 2 E t - 3 a i _ z T 8 9 k E i r l l Q p j t B n m 5 y J 1 t s U i - s z G u 0 - 6 B g - q L 1 _ w n S 8 _ l H x 0 m 5 B i 6 k 2 G 3 4 B q 6 3 2 D 2 - 3 0 D z 1 t h B k 0 l h E s 5 8 w B r s 7 n B 5 x v r B 8 s r _ Q 0 1 E l p h p C m i 3 u S p p 3 G 8 o k G z g s r H _ s y 9 E l i p s C p _ 0 q C 6 - 2 g I h z z x F & l t ; / r i n g & g t ; & l t ; / r p o l y g o n s & g t ; & l t ; / r l i s t & g t ; & l t ; b b o x & g t ; M U L T I P O I N T   ( ( - 5 3 . 2 4 6 7 2 9 3 6   - 1 9 . 4 8 9 2 7 9 2 5 7 ) ,   ( - 4 5 . 9 1 2 2 2 5 2 5 9 9 9 9 9   - 1 2 . 4 0 0 4 0 3 5 1 3 ) ) & l t ; / b b o x & g t ; & l t ; / r e n t r y v a l u e & g t ; & l t ; / r e n t r y & g t ; & l t ; r e n t r y & g t ; & l t ; r e n t r y k e y & g t ; & l t ; l a t & g t ; - 2 3 . 5 1 0 5 8 0 0 6 2 8 6 6 2 1 1 & l t ; / l a t & g t ; & l t ; l o n & g t ; - 4 6 . 8 7 8 3 7 9 8 2 1 7 7 7 3 4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9 0 3 4 6 1 3 3 6 1 8 7 0 0 & l t ; / i d & g t ; & l t ; r i n g & g t ; 1 x v 2 m _ h j 6 C h 9 H j t O p q E - m M s 9 C g t F 7 s H s h B 0 5 B 8 4 B r 2 C R r K u h J 1 8 I 3 p B 5 9 M h g G v 5 G _ 6 F 0 7 W 3 i B 0 h C 4 2 5 F 2 V v 4 V x 4 E s u D i Z 3 0 B 9 n D k M t K j z M j 0 Y s 1 e k d q i B y j U _ _ G h n H g e w t D B 2 x K o q U 9 s B 7 i Q z N v C l _ E l B q o B k z N l p P r n G 2 r D 7 J o o F n 0 D v 6 G n T 0 y B m s B 1 j C 8 9 B q v E y i B s 1 C p M p z B p Z - Y o p H S m u E 2 v B u 5 E v h C t k B E u 9 I 7 y B g 0 P w o B o x B 0 j L 1 m G 7 r C y O 7 i B 7 X 4 w B o 2 D p B n q B h Q k O h N o L E m 1 B r 7 B - G k d 0 U w x I o G r i B 6 J t 0 B o e j m C k q B _ m D O h r D x n C 6 R 9 _ G W x 7 C x 3 D m m H v v B 4 m G 2 y B 1 v F u h M h j B v c s k B x 4 E 1 i I l _ E v j C u 8 f h D o X 1 Q s F r B g P m F w D m I 8 j C g h 0 C u z F 1 w C g l _ B s m L u u J o o H 7 p e j w h B 7 q L - k H v 3 0 B c 3 7 C - l I L _ u B r 8 D x 7 Q m Q q g C _ H _ 3 C x E 5 r C 9 z B v B 6 3 E _ P q o B 6 B T _ 8 E y t p C 6 t G p w F 8 n u B n 1 G 4 p B 4 d q j B 6 m L 9 a z 9 w B 3 M u F k L w g B 3 E v V 7 Q x C 5 G - M 3 r B 8 P z v B k 9 G n E 9 m E 9 9 S 3 E 3 E z m B 1 G 6 c q P 2 c 3 C j 0 J i 6 O q p I z 8 G w 1 G x u C w q C o q B 4 G 5 H j D v T 8 2 K I z W p F y 8 D q B k s B 5 u B v Z 2 H s p H n J v g O p X j x E 6 1 I - 8 H s z E j 8 H r L k z C z 3 C w z I v 9 B 5 q H g o D g 8 F 2 s 2 B t m t e j v E 5 n F 3 m L _ 8 g C g u y H l 2 L 9 - F o H 6 h C i F _ h C 3 6 c _ J 8 w D o 3 T z B q m D u 1 G 4 m G 2 i I i h C l w B _ r C w 7 B 8 E 1 1 F 9 v I 0 v F n w E l g C h i o C 9 y J 6 G k F t 8 E 9 L & l t ; / r i n g & g t ; & l t ; / r p o l y g o n s & g t ; & l t ; / r l i s t & g t ; & l t ; b b o x & g t ; M U L T I P O I N T   ( ( - 4 6 . 8 9 0 8 4 8   - 2 3 . 5 1 3 0 1 ) ,   ( - 4 6 . 8 5 9 7 8 9 9 9 9 9 9 9 9   - 2 3 . 5 0 5 1 0 9 ) ) & l t ; / b b o x & g t ; & l t ; / r e n t r y v a l u e & g t ; & l t ; / r e n t r y & g t ; & l t ; r e n t r y & g t ; & l t ; r e n t r y k e y & g t ; & l t ; l a t & g t ; - 2 2 . 4 1 1 5 2 0 0 0 4 2 7 2 4 6 1 & l t ; / l a t & g t ; & l t ; l o n & g t ; - 4 3 . 6 7 8 8 2 9 1 9 3 1 1 5 2 3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2 4 9 0 1 7 8 4 1 4 5 1 0 1 0 & l t ; / i d & g t ; & l t ; r i n g & g t ; 2 w j 6 v - u 1 v C g h i 5 D m 2 0 7 R l 2 2 P - m y 5 0 D w 8 - 8 C x 3 z y E q y f x 5 2 B - r l F g h m D t s n C _ t k H 8 k o K o r 5 F - 9 8 J z z g B 9 6 z B g _ 7 K 7 x k G p s s D o j _ B x 8 3 J w p o E m z p F y h m G n p 3 E k p t O w t s I 8 x s V 8 m p B p 5 9 I u 8 4 C k l 3 V 2 x m C i _ e h l 9 h C 3 4 f 4 n v D m i i 4 F r 0 z 7 C 9 4 s S 2 r 4 J 7 6 7 p E 0 3 u q B 0 1 q l F v 5 _ 4 a h y w v C k 5 1 7 P t j 1 i C l 2 r C 1 m 2 H 5 y j G z t g I 2 w u K 2 i 2 M u o 6 D q 2 w j J v 0 j G j q g B v l h G 1 5 7 K q 0 q F 2 4 y I n 6 y K 7 i J w 9 1 E - s 4 B h 1 3 C p s 3 J p p 6 D 0 z g h B p h m I m 3 J z s i F 1 2 0 D 2 2 7 F - x n F q g g M 0 2 q K v h y I 3 1 0 F i k x j B 5 g p D w p 1 D 6 s z q B 5 - 1 H 2 _ r B v l 7 N t 5 h G s i v H 1 w i E v u k E w _ j R i i 6 J 6 g i G u r 5 V 4 4 x F g - a 2 m i G w 0 n T r s k D g 8 i C z - m C r 5 m J - t - J x n x B j 6 r C w w 7 E 6 o o j B 8 _ u J 5 - 3 V z v y G i g I 4 w u 6 C r m W y o x X u 4 j F w - i C g i s W v 9 i S n y i E 5 t Z k r l J y g 9 Z s m i a u g j P 2 9 z O 9 o w G t 3 p J r t - G k 4 9 C 4 v X h p m I p 9 v S m q _ V i 4 8 v E k 4 f o 5 0 U u t n G 8 u 9 B j j 4 L x 2 5 E m n z O - v 4 F 2 i i P w l e z u T k 8 2 J q 5 9 F q m 2 H q h l M s u 4 G 8 p 6 E l v w N 3 p o C 4 - p K z 5 l J p t n B q l n C v v 6 H x q N i 9 0 F 3 8 h F 2 3 e x j x D n s g B u 9 z G 1 4 9 B y h 7 D 1 p o E l r 7 E v s k H v 2 m D v 2 K o 0 v T k 2 r B i 3 n O q u 6 C 8 m 1 E 0 i 3 D t x w D p n u B s 7 m C - g N j _ t K v h p 7 B r 0 1 C j z h B i g h 6 C o j x E 1 k u B 8 7 u q C j s o F y 4 g f 3 6 S _ _ t B 6 q k C t o s E g q 2 B g 6 r G m - 6 H x g m F l s w E y 3 0 D q _ k E j 0 3 D n o T s q L y s w C 9 7 2 F q r v D r z x T 0 - W n i u E h 4 t L x l r 7 Q & l t ; / r i n g & g t ; & l t ; / r p o l y g o n s & g t ; & l t ; / r l i s t & g t ; & l t ; b b o x & g t ; M U L T I P O I N T   ( ( - 4 3 . 7 7 8 8 9 9 9 9 9 9 9 9 9   - 2 2 . 4 8 8 8 6 7 0 4 6 ) ,   ( - 4 3 . 5 7 2 0 7   - 2 2 . 3 1 1 9 2 9 9 9 9 9 9 9 9 ) ) & l t ; / b b o x & g t ; & l t ; / r e n t r y v a l u e & g t ; & l t ; / r e n t r y & g t ; & l t ; r e n t r y & g t ; & l t ; r e n t r y k e y & g t ; & l t ; l a t & g t ; - 2 0 . 4 3 2 7 5 0 7 0 1 9 0 4 2 9 7 & l t ; / l a t & g t ; & l t ; l o n & g t ; - 5 1 . 3 2 6 5 8 0 0 4 7 6 0 7 4 2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0 5 3 9 5 3 5 5 4 9 0 7 1 3 7 2 & l t ; / i d & g t ; & l t ; r i n g & g t ; 5 9 0 5 m 2 p r _ C 3 2 8 y E z o z I 9 u o l C u m q a k 6 - f j w o S 7 s y Q 2 l - U 6 o 0 2 D q 3 g k B r z z n B k n 8 K 3 _ 8 L 3 x _ 5 D v 3 n l B 9 4 4 E 3 p h K g _ n H 7 3 s e n 5 m t Y 9 l 0 t V m _ i - H y h q r B j i z P 1 g p 0 B 2 t w i I 6 y m q N 1 x s G r p o 3 C m 8 0 C k j z C u j s k D 7 o 2 d 2 2 8 K 0 - k 1 J 6 4 q E 7 y l J z k s b 0 - 7 C p j k F p 6 v D 0 n 4 S 3 x 7 O z j q t C g y p _ E s 7 j J 7 - 7 I x t x G n _ k g B k h 1 Q 5 6 0 M 1 v j M m 5 s P j t r N y r m w C q 0 v x B 9 s _ C 0 x j G 9 9 n l U 0 o 9 W l - v E 1 0 4 0 b s - 0 n R y 6 k 7 E i t u C y 4 6 1 o B y k j V _ k u j B l p 6 Q 9 t s B _ g 0 j B 9 s - x B n 0 _ O 9 l m N x h 9 7 C i 3 - f o 1 i b l r x B m - r J z 4 0 o C z _ 4 5 B l r 2 Q j j 9 F 8 - y H m o h 3 C 1 9 u p C p 5 i v D g p 3 l H t y 6 s B q t k F y 0 v z G m 7 0 n C 1 o r s B w _ 6 2 I t h z _ H 4 y P k 3 s v G z v h 6 J h i t x l C 9 k h x B p 6 j 5 C 0 q 8 y E 6 p 7 w R 1 j g t D k k x s E k k z q B _ 1 h y C n s 2 y L 5 9 h M 2 8 4 U 9 q h Z z _ 2 h S u g m F o t r 2 C v 3 z w B t 4 6 h B x 6 g J s 9 7 l d y 9 s 3 M 6 9 l h L 5 4 5 g C v y v x B 9 - 2 n C u _ k 9 B 6 s l V _ w t N 2 j 4 l C 3 n i Y 5 z - f 7 t q 3 B m - j S v k 6 j B - n o K v t y B m 9 q Y u w 7 Q u x s h B 3 - o W n u h 3 K 8 x 2 h C 8 5 9 q F n i 4 H k 9 2 B k 0 k S x w z L v q x C n n i L - w t h B 3 g 2 0 C 7 j 3 i D 8 h q f 8 n m s J r y k q C m y 7 b x 7 s H w 3 _ I g 3 w M w 0 2 O 1 7 z - D 3 6 z b r k 0 P 8 h y q B w j q D 0 7 5 g B 4 l 0 H l 3 7 9 C l i g u B 4 z g L & l t ; / r i n g & g t ; & l t ; / r p o l y g o n s & g t ; & l t ; / r l i s t & g t ; & l t ; b b o x & g t ; M U L T I P O I N T   ( ( - 5 1 . 4 2 1 6 1 9 9 9 9 9 9 9 9   - 2 0 . 6 8 1 9 4 ) ,   ( - 5 1 . 0 2 8 8 2   - 2 0 . 2 7 4 1 2 ) ) & l t ; / b b o x & g t ; & l t ; / r e n t r y v a l u e & g t ; & l t ; / r e n t r y & g t ; & l t ; r e n t r y & g t ; & l t ; r e n t r y k e y & g t ; & l t ; l a t & g t ; - 2 2 . 4 8 7 1 2 9 2 1 1 4 2 5 7 8 1 & l t ; / l a t & g t ; & l t ; l o n & g t ; - 4 7 . 1 9 1 8 6 0 1 9 8 9 7 4 6 0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9 8 7 8 7 0 8 3 1 1 8 1 8 3 6 & l t ; / i d & g t ; & l t ; r i n g & g t ; p 9 y s _ r j v 4 C 0 p 5 r C - j 8 X k r 3 N _ _ u z B 0 r y B g 4 z X h p 0 B 6 p q p B j r 2 l B u 3 p F n w k z B 2 l o 0 C 1 j w d 2 v h i B i k 2 7 B 6 2 l m C 0 j 3 p B h l r - H q 8 v q B 6 q 0 s C r 0 o X 7 7 r u B 6 3 q E _ r c 0 h o H y 2 p m G q w l Z r 2 g m C 4 s t Z 8 2 3 P v l q b x y p 5 B 6 3 W k - _ H 5 1 7 h K - 7 _ N z k 2 z C 7 w 4 s B p 9 l o D y - h a r p r O 1 9 t 8 F y j k W m q 0 r I o p k r I 2 q 4 l F s x n 3 B 4 p 8 9 F 4 k w c x 3 v p B q k h S 2 x 8 2 D s s r P w i m h C j 5 6 9 B 7 4 0 g D 4 g r c g 2 0 V 8 _ 4 q C 5 w j m B u i i 0 B y - t f 2 s _ H m m q C - x 1 q D 9 - l L 7 4 9 5 B m 2 i S 9 t z X - 4 7 J w 8 m 7 D & l t ; / r i n g & g t ; & l t ; / r p o l y g o n s & g t ; & l t ; / r l i s t & g t ; & l t ; b b o x & g t ; M U L T I P O I N T   ( ( - 4 7 . 2 5 2 3 9   - 2 2 . 5 2 6 8 6 ) ,   ( - 4 7 . 0 8 2 2 2   - 2 2 . 4 3 1 0 6 ) ) & l t ; / b b o x & g t ; & l t ; / r e n t r y v a l u e & g t ; & l t ; / r e n t r y & g t ; & l t ; r e n t r y & g t ; & l t ; r e n t r y k e y & g t ; & l t ; l a t & g t ; - 2 3 . 1 7 5 6 1 9 1 2 5 3 6 6 2 1 1 & l t ; / l a t & g t ; & l t ; l o n & g t ; - 4 9 . 0 3 8 2 0 0 3 7 8 4 1 7 9 6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6 2 5 6 6 4 0 5 8 8 5 1 3 3 9 & l t ; / i d & g t ; & l t ; r i n g & g t ; w w k p t s r n - C 5 w h t p B 8 g w q C 0 h 8 7 W 7 2 7 o S k x l 7 B x u i y H p t h O m 2 5 0 B 3 6 x q C o s q E 6 k 9 0 D k o 6 U i u w P 2 r p F m u y T x 6 - D g 8 3 G q - o x B u x y O k h _ H r x 3 w B 7 k - W y p q Z 9 2 t C 2 q _ b h h q g B 6 u q k C 5 u u G j 3 5 V y - s b t z 8 E q 6 y F z 5 j X v 0 w T t n u m D 7 t 7 Z t v v W y 0 s H 6 p o E s 3 n D 2 t o H y 4 k B v k u D g 9 m E l r 9 C j s j x J 5 v x m C l k t a j q 0 C 8 1 o M 7 8 3 O u y l H x i g s B s q w J k v m k B z l 5 k D t t w K y 4 0 D t 3 n E _ t v p D 7 m 1 m B 3 _ g 8 C 8 1 9 L 9 g 7 b g 4 4 C 4 9 Y q q t J t 3 0 R 6 2 l D 1 8 S x h a m p a y 2 v j B 8 i w h C j y 3 g C h q v C - u j D 2 4 i J h y x B x n 0 E g k 0 2 B w 2 j J 2 g i D k m 1 E 4 3 x l D 7 z 3 U 8 t s D 1 0 w Z z u 0 O v 2 9 D 5 _ r K k q h D 7 z y J 2 i 3 N m 9 s D w w n T 4 1 x D y 6 6 f 0 s y J p y u 3 B y s v f y - s E 8 0 i E 5 v 2 E l 9 r D p t 5 i B n r x j D 3 8 x Z 6 i 9 H i k x U 0 - 7 s K y j y 2 D 4 5 t C 2 - g b n p - N m q m 1 B 9 p q 4 B h _ 0 0 E w o h K k 4 u J 3 o 6 P s 6 3 H 0 3 w B 7 y 5 Q _ 9 9 G 6 8 y f g z 4 G u n 8 E 2 - o X s r 2 Z h q l U j z 8 F 0 4 z D n 1 5 4 F w t l 4 C - n m R - n t G 5 5 s 1 I g h 2 i E k m 8 z B 5 5 6 h C 5 2 5 G 0 3 i w P m 2 q h B 5 1 q 0 B p 9 o r B 2 0 5 m I - q y 3 F i q k u B 4 2 i V v y y G j q 6 y B m z v U 8 0 n C m z 7 P i i l k O v _ 6 4 U 6 v 4 g C 0 v g 2 R 4 9 8 5 F n _ w D p i q v D s - l - B h y j s B 3 s 8 j C l 8 m u B l 4 0 8 H r 6 h 8 H t i g h D j r n D 6 7 n J u u n a 0 s 1 i B _ 7 t C q 2 q U w w 5 8 H 6 m l u D 0 4 3 8 B q i 6 z J z k 0 _ G 7 m j Z 7 s 5 0 J u 8 h o L & l t ; / r i n g & g t ; & l t ; / r p o l y g o n s & g t ; & l t ; / r l i s t & g t ; & l t ; b b o x & g t ; M U L T I P O I N T   ( ( - 4 9 . 1 5 1 7 7   - 2 3 . 2 6 6 1 ) ,   ( - 4 8 . 9 2 5 6 1   - 2 2 . 9 7 2 8 8 ) ) & l t ; / b b o x & g t ; & l t ; / r e n t r y v a l u e & g t ; & l t ; / r e n t r y & g t ; & l t ; r e n t r y & g t ; & l t ; r e n t r y k e y & g t ; & l t ; l a t & g t ; - 2 2 . 7 5 4 1 4 0 8 5 3 8 8 1 8 3 6 & l t ; / l a t & g t ; & l t ; l o n & g t ; - 5 0 . 5 8 3 0 1 9 2 5 6 5 9 1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4 3 1 2 8 5 0 4 6 2 1 4 6 6 8 & l t ; / i d & g t ; & l t ; r i n g & g t ; 9 p i w 5 v _ m i D - w y Z - 7 x D k 8 h N 0 _ p W 8 0 g D 5 3 g y B v i - B t y 9 D 2 6 1 o E y 5 r y B q 0 z w B 6 h v x B 8 q z k B l 7 m M i q k p D 3 2 4 o B y 8 r 4 D u m _ E 7 l 1 n n B t y i z G u 3 3 t C u - w g c h 7 5 l I m l 3 h J - z 9 j C w v 0 H 2 x i W t 3 j G s y o O o l i t B h g k L p 1 1 I 3 6 n t B 6 m 6 T x o 8 U i t 8 Y p _ m B y g 7 o B u p y L s h 5 v C _ z w W r 1 v M v 7 X x - j L 1 7 i C 8 y k x E o l 2 M 1 8 8 F l 9 8 D s t 7 F q 5 _ B 5 5 v X k z s q B m w 1 N m _ z Q 7 z 0 L 1 9 s P 6 6 9 k B 7 6 m E 3 q o G 3 1 w G 5 _ u O 0 l x J g - o H k u 5 D 9 r 2 _ E 6 2 t g C 0 4 o 4 E 0 k 2 4 C p m y R q 1 h y B _ i y 2 B 2 o 0 v B t k k r B 2 4 6 _ K o k _ J w 4 n s D p g 9 i B z v 5 a o j g G q y s F 8 v - L - - h E y g t I r 6 v F h h q v C v z 6 b w i l P 6 0 1 6 B i _ y W 6 5 7 C j o g D 0 u 6 C 1 w m m C 2 m 4 B 1 z p 1 C h g 1 I - g v D u 2 x M m 9 r G j 8 9 B 0 4 4 m C i r 0 b 9 i - K z y v v B h x h c s 7 9 W w i 6 5 C 9 y o o C 9 r n 3 E 2 6 g L u l r E x y i m B t _ y S i v r O _ t z H i 8 t y B u 2 m K u z z C s j h f j r 8 c & l t ; / r i n g & g t ; & l t ; / r p o l y g o n s & g t ; & l t ; / r l i s t & g t ; & l t ; b b o x & g t ; M U L T I P O I N T   ( ( - 5 0 . 7 0 7 0 2   - 2 2 . 8 7 2 7 7 9 9 9 9 9 9 9 9 ) ,   ( - 5 0 . 5 0 3 1 5   - 2 2 . 6 7 3 4 3 ) ) & l t ; / b b o x & g t ; & l t ; / r e n t r y v a l u e & g t ; & l t ; / r e n t r y & g t ; & l t ; r e n t r y & g t ; & l t ; r e n t r y k e y & g t ; & l t ; l a t & g t ; - 2 1 . 0 0 4 8 5 9 9 2 4 3 1 6 4 0 6 & l t ; / l a t & g t ; & l t ; l o n & g t ; - 4 8 . 2 4 5 0 9 0 4 8 4 6 1 9 1 4 1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4 6 0 3 4 8 8 0 8 3 6 4 0 4 4 & l t ; / i d & g t ; & l t ; r i n g & g t ; j u i m m 6 5 s 3 C y g 2 8 o B q 4 j h H y 4 4 n C 0 o u l F v 7 8 t C h 3 y l G 1 l u - F v _ j s E t 8 6 x L i 6 u 7 C v x q n I y 1 4 J h h 6 E r 2 s I - w 8 C u j x i B 5 i 6 v B j p v k D 6 r z 7 B n h r 4 C 1 n r 0 E s m t B j s z P 3 6 t B 2 v x y B u s o K 2 8 - E m v t Q 1 - g L r q q U s t l g B 2 r k F g v y B k 4 0 e o 5 8 J x 8 i R p h r M m l _ t D 9 m k L 8 g x I l j w K s o q M j 9 q H u 7 8 5 E 0 1 5 j C _ 0 8 9 H 9 u _ d n y o r C r _ k H 4 8 z O 8 2 z q X 8 s 2 4 C k 0 2 n D h 3 v J _ r k y D x p t V v j p b k _ x S z l s i B _ 3 3 O q r - D n z _ g B 3 - u j B i q 6 9 D 1 o 6 G h 2 3 W q l u J i 9 s O u 8 p y C v 5 2 i V q r 2 I z r 7 L 1 i x D q - l F h u 8 y Y z q t h F u w o 6 B h - v L h r - 2 E q r - f i h c 5 2 u C t r B j q p Q 1 6 m J p 9 t V 2 g z z B o r p - C 3 9 t d 1 j s M - 9 s C q r i J q 4 w d 8 g _ C m 5 0 M 3 j i v B p m 2 D m r u C u n q m B t 4 u v B 5 r y C y k _ l B - 7 v D h s - O q 5 7 Y 4 u 7 _ B r h x O p r z L p u z N r k t B q g s x D w h 9 B _ l w _ C 0 1 l W z u n 4 B w m 3 L w z 8 S s p m u E m 3 v M m l q H 7 v q S 6 m k L 8 g t I v n r K 0 1 y B 9 v l C n 7 7 D z _ - H q 2 Y j 5 S h u 0 B i l 9 G x 1 m D 9 k 5 I _ 3 m B x o k K q n j B 6 g h U u u 7 I 1 6 3 I m p 9 B w x g L 9 7 s R l t l D u o 1 G m o z F w z t H 1 y 2 T x j u j B p v j H _ n 8 J k o - F r 7 v E g u 7 I t 1 p G z m s H 6 6 q n B o r 8 E u z v D i y m D 8 k p F - 8 y Q v 2 y N v 6 _ B l 4 r E t _ 5 I w 3 u R _ h 9 G j 3 3 C p - o C 9 u y E i y j G j r n B r x 9 F 7 l 5 I j g 2 C o m 7 N z 7 i J o j _ B 7 i v H 6 1 g l B t o 3 B 6 h 3 D w 2 R o t w C 6 7 3 O q j w E m t 8 a g - g j B n 2 p P 7 n v n B v _ g i C x y g T & l t ; / r i n g & g t ; & l t ; / r p o l y g o n s & g t ; & l t ; / r l i s t & g t ; & l t ; b b o x & g t ; M U L T I P O I N T   ( ( - 4 8 . 4 3 2 7 3   - 2 1 . 1 3 0 1 8 ) ,   ( - 4 8 . 1 2 4 7 3   - 2 0 . 8 7 5 0 7 9 9 9 9 9 9 9 9 ) ) & l t ; / b b o x & g t ; & l t ; / r e n t r y v a l u e & g t ; & l t ; / r e n t r y & g t ; & l t ; r e n t r y & g t ; & l t ; r e n t r y k e y & g t ; & l t ; l a t & g t ; - 2 0 . 4 2 0 3 7 9 6 3 8 6 7 1 8 7 5 & l t ; / l a t & g t ; & l t ; l o n & g t ; - 4 9 . 9 8 4 4 5 1 2 9 3 9 4 5 3 1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0 8 1 9 7 8 8 3 2 5 8 4 7 1 3 & l t ; / i d & g t ; & l t ; r i n g & g t ; j 3 - x 3 p v m 6 C q 5 F h k E i q C p i B k s F k B l 9 B h L j 1 D t g - B n 9 x B g r P u 3 O r 1 N x s O z g N t i P o N r M l 8 I 8 n K 0 - 5 B t u C m K 0 t B 0 1 E 9 u G j O y 3 B 7 k C n u B g m P - r K p g m C y i J m n I u i C 2 7 C l G 7 6 G w u m B 8 2 K i f t c t c q l G q i H 5 Z m k E n 1 B p 1 D x 6 H 6 6 G 8 6 G 2 y H 8 r Y p 9 B p 9 B u 5 B q j H 0 m c 2 y H - q H w m S w w T r k U 4 p U z y S j k T _ k d z y S 4 3 S 8 _ S w w T r j H r j H r j H r j H y z G 7 6 G 6 o b 0 5 b y r a x 5 j C j 9 Z O N 8 B h D I y r a 0 G 9 u G 5 q G 9 u G 5 q G 7 w k C h r J o 5 G - q H 4 n G w 0 G 4 8 B J h o B m 2 G - p G 8 i G y X i 1 f v C g 4 E 9 x E y u D i 4 B y j P z g D h z t C t o a 0 l B 3 o B m l G o l G x 8 I 2 1 G o B n 0 B x _ C j p B i t B l v B y 7 r Q z 9 m I l q W 3 p r B q 8 h F _ n L 3 9 p D w 9 j E 5 - B t e 2 H 1 U o P n N s L 7 Q x J n H g G 6 I k M h O s M p O z I q R z 4 C k J 5 G 0 v B - y B n V 6 O 2 S p K i M x K q U 3 K o J m H z L o N 7 c m V j L l w B - m - F v h 5 B v m 6 C h o 9 Y o g v m B 9 v i B - w I w r W 2 B o I o - z G 1 7 D u I C n E 6 H u n B w S s p B 8 v B u I j H 7 f 1 z C 6 H u h B r 5 D 0 K 5 8 E p e _ g B 1 v E z 4 D y q G 5 1 K 4 s K j w I j h H 2 p J t o C t 4 B g u B x x B s 5 U t 3 F _ - C 5 4 B v e 2 0 B i r G z 4 q B y v F 6 u N 8 8 Q n k G m o l P g 9 z D 1 j B y s 7 B o p 1 D 7 w B g S g O m a 4 r B r q B y H - Y x h E w 7 0 B 8 k H 6 4 M q g Y s 4 m B i g B 3 o B o 0 2 g B w V v h j m B g u E - 1 1 H x h 1 C s l g G 9 q g B y m n B k 0 b u s C s v r H h - e 5 l j D n 7 U 9 u l D j 1 I 8 k O - l J q 6 J i t C k 0 D t k I w 4 O i t C o j F 7 l J x k C p z m B r s l B r r F 2 L y v J 4 q J v j G q z F h g J y m F u 4 O o 1 C & l t ; / r i n g & g t ; & l t ; / r p o l y g o n s & g t ; & l t ; r p o l y g o n s & g t ; & l t ; i d & g t ; 6 4 1 2 0 8 6 4 4 5 5 9 8 5 7 2 5 4 7 & l t ; / i d & g t ; & l t ; r i n g & g t ; _ n g 0 4 3 3 v 6 C k o G n q Y 7 8 - C 2 - v M h n M u M T 7 9 F q 7 F v h G o R 8 5 F g s B p I 5 r T _ 7 D g l H t k U _ G 4 J w n G g i C 7 B i V s r B l X m 2 H k t B l j G x w B o 8 F 7 T v w B o o D _ x E u J w C r L i l J 4 _ E h G v 5 C i p E l y F s E k 4 Q p 9 I t m C 0 m W z D - i B h 0 F 8 V v P s r C k K n q H p h B h j F i U 8 5 C 7 m B m v E n 8 Q l O 0 w H 6 8 D h _ G _ z M X 8 C y g B 2 N 5 D m _ C d 7 T g z k B l x J 0 u g B k i F m 0 b z 6 P k n B m 1 R 1 g F v 8 C o 2 B _ k Z 5 k H 8 u J k i G 3 3 K 5 i d k 6 G d 2 R s 7 B l 9 B u J 3 B 3 u B j i B 5 r E V v n F 3 B i 5 J z X 6 G m t F _ m J 6 V o N 7 h D y z E s z B 9 m F 3 9 G s l B p L s 6 D n C l o C _ R u b y 8 C o B 9 h D l _ B p I p 2 B p 2 B 7 1 B s r B _ 9 C 7 4 D q 1 C y 0 C m K o h B i 6 E 0 W 2 l E j P o z E k R p T 1 2 B z 1 D _ M y Q 4 v D - _ I z n F n w B 2 R i W 5 T s h F k u F 6 s B n o T K g z I 9 O w 7 D X _ 0 G - x P x q I 7 r E 0 r F _ M y g F b j q H 9 8 m B k 3 F t 4 k B x 8 M t o M - p O q - N o 0 7 C i y 2 C o 6 B i R t - a g 0 O m z C o B 2 1 g D 3 i u B - h E k u y B 2 U m E 8 q B h c 9 h p B u 4 N m - f 3 q G i 4 B 6 1 K - 7 Q m 8 L x s W v t M 8 r d u q F u Q y z G n 5 l B 7 4 H y r U v 3 D y u y B 9 j R z 8 c 1 t I z _ G 1 z n G 1 D - 3 n C k w b s s B i 0 _ D _ J 0 E 6 v R w o G w 8 D 5 5 k C r - b q 8 C k a n r D 2 C 2 q C v d p Y o p G h t M x h G q 6 F 6 q C 9 5 E x l n B r 5 L s n J 7 n M 4 z J 5 7 M u v D q x E z 5 L _ g F 4 g F n d 3 v G q t F q v D 3 H y k D s p F T s G 2 o C p Y p Y b 4 s F 8 o K o B k u L m p P 5 7 b 8 5 B x 7 H g N 6 G u 0 M y 2 J 2 3 J s s B r t I h _ G 5 i B m z B _ 7 K i v R w 6 B o - N r 4 C 9 h E g l I 3 r D w h C 4 G 0 G w J l L 5 u B y 8 C 0 C n d p P 1 m C 5 F 4 V 7 v G p t H h t E p 2 B w 8 C v 7 H l s H 0 f s J 6 J p I 2 V j L m 7 B l i B 7 B 1 i B w V 2 l B g s B n 2 D o z E 5 r D i R _ G q k J q l S w z E v _ B y f r 2 B y y E z u B r X 2 5 K 2 G 1 c n _ M 6 Q 7 i U l y F k 8 C v D r x K g o K 0 C 1 7 I p 1 D 3 S i j C 5 h B y R g 1 E k s C 4 3 I 1 v B t v G u x D y U 5 4 C o m B k 0 C 7 g G m R s 3 J _ m D 8 y B z k L v z F r Y 7 9 G 1 2 B p 2 q C t _ B l s D 7 o o B 1 6 E k s B r z F 1 y K t T w m W t 6 d p 5 V k 2 n B q z C j - a r m 0 B k y u B 2 r B r x S y n K j h E s l B w r 6 M - t E 8 z C 8 q C q s B t d 4 x B r u B i g B k z B i 8 D 2 n G n n o B j 5 h C 5 9 7 G 6 x 3 E 6 0 I 8 h C t 4 l a g u D i y G h 9 F q 8 E w 2 F t 2 E 4 w M m z J 3 q J r z h D 1 h B o p c l - i D h 1 B - v h C u 6 N i x H l B v K v K i q B i 4 B j o G _ N u K u K p g C o 0 D h r S 4 i 3 B _ r Q g o m P 3 o F g 8 _ w C s _ q O j 6 Z 8 3 S 0 g J 9 3 I w 4 D r o D n o D h o D s 3 B s n F y _ Z i 6 H _ s D 4 u E o w C y 5 C - y D j z D 1 8 F 6 j D k 8 E 1 v F 1 1 C o k D - _ D 6 2 F 6 _ 9 B m x I _ p L z 4 H t 4 H q 8 E k y G 4 v E 0 v E - u F p 1 E i v E l _ C m 5 C 4 2 C h m E u g E l w D i r D r 7 D x w D i 2 D l s F p s F 5 n G m m F z z E z 6 B y 4 C _ 3 r B 5 1 Z w h G 3 z E n o G q z F 7 n G 6 u G 6 l F j s F 2 7 H 6 8 G 7 1 Q y 2 V o _ M t f y 2 V 7 6 0 C l 4 h M p p j B s 8 U q 8 G k 4 E k - F x 0 E 4 u E 5 j X _ _ B 8 H 8 K 6 K 1 6 C r U y b y b l o C _ 9 Y m o I j g C l x B 8 1 C i w F u 8 B r k B 3 5 D p i H m 7 n J h l D 8 H 7 V 1 V 7 l B p x D i 8 n R 3 1 M g q 0 E t k I 6 r D 1 f w g G q 3 L s 2 B 2 o B - r B 9 y B q t E j s B r i C x a 2 8 c w 6 g B g 3 B 5 6 B t 0 J g x N t r C l m B r B 7 V 5 6 B _ o B 7 l J m t 2 I t x 3 F q t n P 2 h E 3 s F 6 i B m d h g B j 4 n B t 1 O 9 l B 4 2 B m v G i s g C n u L 7 f 8 h D 0 v B p R i p B 1 i C v s B u P 5 9 C r m r C s 2 c _ p 5 D j y D i 0 F r R t s B w s Q v z E j 9 C C 5 q C 8 2 B h m B o p B 7 V q u B 3 g C t k B r k B r x B k F t e v u D s p k G u 4 o C o - C o k C n x B m w F 8 9 F m 8 J t k B z U i c 9 e 4 L s P r s B - f w m C g v C k _ B z 8 C x r 8 J j p P h q V v 5 F l 6 B 9 w D m t E 9 y B u t E z n E p 8 D - q C 8 t E r z B p z U w i u E _ v B t 9 C z 1 I u l L _ 9 G z E i d - 8 C 0 9 G i 4 C w k L w 3 1 C r s F 6 k r c 9 p 7 4 E v - w D z o K 5 2 J 0 i B - y B 7 f n s B 6 2 B z a j g B j K i w B 2 0 D s 4 k B 2 4 4 C p g w F r l E - 6 N j _ 7 J v n h N i 3 6 F y z 5 W i x F _ 4 C k u H p g O j B l 0 C 1 s B y 3 E 2 0 D u 0 L n h I _ 6 G 6 n B i n C t t F r R o t H 3 x a 7 z C 2 m F 3 n 6 B x r P u j 1 D t 7 E 2 h F 2 h F l h 3 B & l t ; / r i n g & g t ; & l t ; / r p o l y g o n s & g t ; & l t ; / r l i s t & g t ; & l t ; b b o x & g t ; M U L T I P O I N T   ( ( - 5 0 . 0 1   - 2 0 . 5 7 6 3 3 9 9 9 9 9 9 9 9 ) ,   ( - 4 9 . 8 8 2 5 9 9 9 9 9 9 9 9 9   - 2 0 . 3 9 3 6 4 ) ) & l t ; / b b o x & g t ; & l t ; / r e n t r y v a l u e & g t ; & l t ; / r e n t r y & g t ; & l t ; r e n t r y & g t ; & l t ; r e n t r y k e y & g t ; & l t ; l a t & g t ; - 2 0 . 4 6 0 9 9 0 9 0 5 7 6 1 7 1 9 & l t ; / l a t & g t ; & l t ; l o n & g t ; - 5 0 . 9 0 0 4 2 8 7 7 1 9 7 2 6 5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0 5 6 7 8 4 4 0 1 4 0 6 3 6 2 7 & l t ; / i d & g t ; & l t ; r i n g & g t ; 9 8 6 v h s t 7 8 C t 9 B 5 5 8 E 5 w l E p s j D j 8 m b 5 3 l S g p 4 D 2 w r M z s p G 4 _ s C p 4 6 g B 7 t s V z v 5 M g n J _ w y E u v O m s r C l 4 o D n 4 m P v 5 j H p g y D 7 0 u G 3 t 3 3 B v i k Z y o u I p 1 2 E 6 v g T 4 k u F 4 j i N z y t E _ m 7 C s r y i B w k r C v 2 z I 0 k x E u 8 7 F g 2 z B p u j P 5 q o B - m 4 B o 6 0 H n p l E u z 8 7 B q 8 l I 9 7 q L 0 s t R q x u C 0 5 3 L q 0 s L r r k Z 7 k w D n p n N n 1 i 6 B o 9 _ C q l q L 7 y h L l 2 v U 4 8 0 x C n q 5 L t p 3 E s j y u B 2 r l k B g i 8 e q 8 m D _ i 3 X x 5 6 I m g _ K v m 7 I 7 u 3 F w m t F v k 8 F j j n S u m g M q t r J 1 u r C z s s E n z m C - p 4 C 9 y 2 C g s o O y x x F h 9 m I o 3 x D n 9 5 y C _ i r C q 6 5 G v 0 v D 9 k h W n l 5 D x 5 r B o - o M 7 o i I u 1 h k B n p q C y h j U 4 v l D g 7 s D v t _ I 5 w r n B n k l P n l 1 w B w h h N 7 x 4 N 1 n x B w p 5 I m x g C u h l G x 2 0 C k u q G g j g E x j w a 2 5 y S s h _ D y _ k C i l 2 E 5 r 1 G o j m p B 6 g 9 k B 8 y 6 J h y 5 E w 5 _ - G 8 p 3 C m w w c t 3 z M j h t E o 5 i H 6 v 5 S z j 6 G h v k V l 9 7 K v 5 l G w s 8 I s o 5 B v p 4 _ C i u w R 8 9 m G 7 4 2 D 0 x 6 B z 4 5 M m r i I t w k E l i w J x i h B x l w H k j 8 B g m 6 K v q v f 8 o 8 B v 4 9 I n 2 w E 3 3 v L q q 1 C j o g Q v _ 3 P n 9 1 V l w 4 O _ j j u C 9 u o K l w i D x _ 8 P 7 2 s M 3 2 o - B 9 s n r C j 2 3 C w 6 z g B _ p 0 H y 8 3 B o 9 - B 0 j - e u 0 q E 3 s x M h u j C 1 n m C 6 t 3 H 7 x x D w 3 9 O 2 9 3 H p 4 n M t _ r N v k i b 2 - 2 C k j 9 F h s 9 B z i w D 3 8 0 T - p l x B g o 1 K - k y C i y u E i o 2 B 1 2 6 C t k v C 5 0 y M r 8 s D l g j K 7 j v m B g - w E l j 0 Y 6 7 o b g g 0 S s 3 p r B 8 u 3 u D g 2 h F w 2 0 V 3 q 2 T _ r l E h y l C p 0 s C s 6 _ c 2 t k D & l t ; / r i n g & g t ; & l t ; / r p o l y g o n s & g t ; & l t ; / r l i s t & g t ; & l t ; b b o x & g t ; M U L T I P O I N T   ( ( - 5 0 . 9 9 1 0 2   - 2 0 . 5 5 9 3 7 9 9 9 9 9 9 9 9 ) ,   ( - 5 0 . 8 3 8 6 7   - 2 0 . 3 9 8 0 3 ) ) & l t ; / b b o x & g t ; & l t ; / r e n t r y v a l u e & g t ; & l t ; / r e n t r y & g t ; & l t ; r e n t r y & g t ; & l t ; r e n t r y k e y & g t ; & l t ; l a t & g t ; - 2 2 . 4 4 2 7 7 0 0 0 4 2 7 2 4 6 1 & l t ; / l a t & g t ; & l t ; l o n & g t ; - 5 0 . 5 9 9 2 6 9 8 6 6 9 4 3 3 5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5 8 9 1 1 6 1 5 3 5 7 0 2 6 3 1 6 & l t ; / i d & g t ; & l t ; r i n g & g t ; 3 t y 0 u t l m i D n _ m U l 3 z j B m r x 8 D z 7 _ r M g 2 7 7 C i 0 r Z t p x 6 B 8 6 q S j - k L 4 4 v r N i - m 0 H n 2 z f l w m d 5 t r t U 9 m - y N - 2 h v I q 8 y G y - u j D v t h _ G 2 8 p C g u t B j m o R 3 x s 7 H l y v j N 7 x x M - _ s i D w z 7 n K y - k j y B 3 7 q B 8 o s B i 1 b 6 7 u D v n w R s v y B v t 5 B - p Y l 0 n J 6 q w N x q p C r n 0 D 0 k 4 C i q S 6 q V o n g E s y - J 6 2 I _ g x F r i k F _ t Z 0 y 4 D w 8 0 E q y o C h j i D 0 3 l C x n r Q y 8 n - K 4 8 q y m B l u 9 1 b 0 r 2 w D 0 h 1 9 D v 5 t 1 I r z - H z 5 7 K _ y 9 P j - l h B w _ r t D 1 x l x B u s w q B _ m 6 y B 7 n p H _ y h N m v o c 4 8 x l P z 0 x 6 B 4 w g n C - 4 m q D 8 9 h N h 5 t S u m t D 9 t q Y k s 6 D p 5 3 h B n g k F i j x z B r r 8 4 D - 6 9 4 B 2 y 1 G q 2 3 H 5 3 _ 4 E t n 9 E t p v F _ q p I p q n C m x n e t 1 - d m _ z I l x y 4 B 0 k p L z z s h D x _ 2 n J _ s 0 B v m 8 E - y u V l r o C - _ 3 F g _ 3 D m w w B y 1 L 6 u u K l v 9 Q z 8 m E l h q D g t z C 2 9 w D y i k E m s z B i n r G l i - B m _ p O 2 3 v C x 2 k K x o t E q i e q t 0 z C v v h C q h 5 X w m l 5 C 1 7 q Y o w t B h s 9 D x h 7 C 4 _ y E z v u J 1 7 l B h 5 j R 7 s w O k z 4 S 0 5 m E g r 9 H 8 1 j U _ 4 i y F 8 w 3 T n o p t B s y k E - 7 x s E r u m n S h 9 6 a 6 h k o D x h - t D m u 7 l D y x u E l m n C l _ G m 2 e 3 h 6 y G m 1 F k t 1 l B l v b z j g W p y y L 0 9 6 9 B _ 4 p 4 D i h 4 9 D r r n t C 5 t t P 9 s 4 G n o - P 6 2 p g E 0 q 4 a 2 k k P q 2 d 1 l _ Q t n 8 g K r 6 0 v J y z p s B r m y m D u 3 _ 0 G 4 1 v _ G 8 - x y D 4 z y L p t s y G m s h y K h x u 9 O x v r n B o p i c 8 o i l E 0 p p p D 3 i o 4 C 5 r g t H m 4 i 0 F i 5 5 - D v 4 5 s I p 5 6 q E n r o k F w i s m D g 6 s n D _ - i k E 4 y F v 1 m u E 6 5 n v B j r u V 0 n 8 8 C 4 1 P h j 5 5 T z 5 8 1 T j 6 0 s T m s - o M x q G r 5 x x l B _ s p z E 9 5 o k F 1 g m k F 2 g 9 h I h z o 2 M t - h n O 3 w q H z - n 3 H 2 p o J k v m e s j k O x o y H p y z h B v v u I - 2 _ z i C h 8 _ a s j 1 m R 8 3 s o C o 7 _ h D 0 v _ j J & l t ; / r i n g & g t ; & l t ; / r p o l y g o n s & g t ; & l t ; r p o l y g o n s & g t ; & l t ; i d & g t ; 6 4 5 8 9 1 1 6 1 5 3 5 7 0 2 6 3 1 6 & l t ; / i d & g t ; & l t ; r i n g & g t ; 6 4 8 q 0 _ 7 7 g D h 0 9 W s 6 j B 9 t P r 5 u H v x q F s g m N q m g S 0 p p B & l t ; / r i n g & g t ; & l t ; / r p o l y g o n s & g t ; & l t ; r p o l y g o n s & g t ; & l t ; i d & g t ; 6 4 5 8 9 1 1 6 1 5 3 5 7 0 2 6 3 1 6 & l t ; / i d & g t ; & l t ; r i n g & g t ; u 7 7 z 0 i 0 q h D m v v H - 3 9 S v y g B h n m x C 8 _ k E s i k d - y p z D 5 j s B p 1 j G & l t ; / r i n g & g t ; & l t ; / r p o l y g o n s & g t ; & l t ; / r l i s t & g t ; & l t ; b b o x & g t ; M U L T I P O I N T   ( ( - 5 0 . 8 5 5 1 2   - 2 2 . 6 4 5 1 7 ) ,   ( - 5 0 . 4 1 3 8   - 2 2 . 2 8 5 4 0 9 9 9 9 9 9 9 9 ) ) & l t ; / b b o x & g t ; & l t ; / r e n t r y v a l u e & g t ; & l t ; / r e n t r y & g t ; & l t ; r e n t r y & g t ; & l t ; r e n t r y k e y & g t ; & l t ; l a t & g t ; - 2 . 5 1 4 4 9 9 9 0 2 7 2 5 2 1 9 7 & l t ; / l a t & g t ; & l t ; l o n & g t ; - 4 4 . 3 0 0 6 7 8 2 5 3 1 7 3 8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9 1 8 7 9 1 6 6 9 7 9 6 0 4 5 2 & l t ; / i d & g t ; & l t ; r i n g & g t ; z 6 5 7 9 u 0 7 n B 6 7 - p Y x y 0 1 N 1 u _ O o g 9 v B x u _ 6 Y v k 2 s C z w z g B 2 w 2 I t _ 0 j Q s - - o C w n 9 4 L u 9 - 6 C & l t ; / r i n g & g t ; & l t ; / r p o l y g o n s & g t ; & l t ; r p o l y g o n s & g t ; & l t ; i d & g t ; 6 3 8 9 2 0 0 4 9 2 3 6 2 2 0 3 1 4 0 & l t ; / i d & g t ; & l t ; r i n g & g t ; y _ o _ m i 2 l n B p 2 q c m k s _ N q j p z D o l l 6 H u j v D 9 w 0 k e y 3 p W l I z p w v W 9 k k i G _ k o m F j o j T r z g m N k 9 u p D 2 j t Q - l k S p g s m F h k j h T - n J 8 t s l M y t h n B l g g 2 F y u j 0 F 8 k - y B - 4 k y P s _ R z m 9 h M 2 0 g n H j 7 5 4 F p t t s G s n x 4 D p _ z g M 5 k j r B z p q L w 8 5 z J 3 n 5 E l q x h S v k k E 8 z o S n 6 - G x h p z N y w 1 s B n k n 2 K n y z 8 K & l t ; / r i n g & g t ; & l t ; / r p o l y g o n s & g t ; & l t ; r p o l y g o n s & g t ; & l t ; i d & g t ; 6 3 9 4 9 9 8 8 7 0 0 1 0 4 9 4 9 8 0 & l t ; / i d & g t ; & l t ; r i n g & g t ; n 3 4 u 1 m q y 5 B 3 2 m m B s i s B s 5 3 8 C o 7 5 i C y k 7 q K k 3 _ C g x n - O _ 8 v F x l 2 n F w h 6 w C g n 9 p B 6 9 y T w 1 k m B q w 0 a 3 - n B z n m v C h l 1 o C m h 6 R n u 3 C 1 h - 0 B 8 z 2 C 9 w m l P t h - S 6 w l H s j n F u 8 5 F k t r X 5 l n z C 5 t g C 8 q _ x B h u s z B 8 r 1 i F t 9 q N 6 n _ x B s 6 7 f z l w 8 B r p n 3 D o 0 h q D _ n u C t t x 8 K y t j B w 8 j j B g o u a 3 4 n 4 D 7 5 0 u F k w 8 J k w 8 J 0 h 0 a l t 8 H _ l W 7 7 u 8 M w _ 2 z B h x j E 1 7 t C x 6 _ m I 3 v g C s p g x D 2 g p 1 C u 7 h H p k C 6 r h j S p m 5 D h v z o D o z h u B y p 2 M _ h - g G u u z o C 7 n Z w v y g C g 3 j t E w t l Q 3 9 c r g 6 - L t n u v B 9 - z F 8 u y g B r 2 8 _ E 9 5 r i E p m s 7 C 3 4 9 U 8 - s D j 5 7 4 D 5 8 i N 8 t n c u n g Q n y 3 w B r t o m E 5 5 6 v J q s z J z k j W w l y y D t _ z 5 B q z 0 z C m u q s D r t 5 1 D g 5 z M t t m h B t 1 N 6 j _ p C k 2 q _ D r 6 t r C i K s C k q _ s B 7 s 9 j C r x h J h n q B y i _ c l j v Y v 3 4 x B 0 t o Q t 6 e h 6 x 4 G h _ 3 m D 7 m y E q q x P p w r Q j 0 7 0 D w 2 G 7 o 3 j U 3 5 t C l 1 n _ F 1 i 9 4 D m l 4 i B r s x J s r 4 5 D m 5 v B 7 v v O r 3 z - E t 2 4 4 O k 7 w B 0 6 o 3 G p l g j D 7 u 3 C 3 t v h M w s 6 H x _ u B x o 2 u X 8 _ 9 1 B i k i r B o M o 4 2 c 8 x x w D 3 y j h C g 0 _ - C n 1 t B h _ h u C o z z X _ x j C x l i Z h m 8 w B 8 w 9 X 9 6 5 i B 8 7 2 j D m 7 p 8 B p 6 u U w w 1 G 6 k r B n i t z G - 5 1 l B g 9 K n _ v t B z 6 d - r s T 0 u x I u v w D 6 6 n V v j 3 K 9 v r P n 5 y 8 C j m j 0 D k p b z 8 q 6 B g t x R 2 z o v B 5 n l I j 1 i x J v u K k k - 2 D _ w y V g n h k B 8 r l H u w b 0 1 H k 6 C s 8 _ h B x k h 2 B 9 8 - z B 3 4 3 x D 3 9 - z C m q m B u p 0 Z 6 q j U 1 o z O 6 o k E h z s i J _ p K 0 0 2 0 K g 9 9 e l 1 B t 1 6 Q j j l h D j n h a i i m E k 4 8 g D k z 5 0 B o u 5 9 B w i C 4 4 - w D n z x 5 B 7 s q c p s o i B x 9 z B y 3 r r K 2 n 1 z H j 3 h _ D y q B q k B 4 l o o C _ h v q H t i u y B 3 W s x o 9 C 6 o - T 6 8 r l C _ v t u B z 9 i w B y 8 h x B l g _ T 8 9 v x B 6 5 7 N 9 w 7 0 D 8 5 Y l z 9 y C n h z g E m t p V s x r 9 B o 9 j C 9 3 h C _ l 0 z C l 4 r U n n o 3 C 3 x i U i h w G 8 5 1 E p z j y B 9 7 _ S t 8 x a 2 j m D 7 _ _ O l w x B x 3 H q n - n C q 6 0 f 1 x p h G t y 8 M q 3 o d 9 0 v q I g x _ D t _ x D g k p Q _ m 7 f 8 9 1 f 6 j 9 u M n s I k s w 7 C z 8 6 F 0 k 1 E 5 0 p s B x 6 _ P s m 3 o E n y 7 Q m i m D 6 2 1 u B x j n P x u 8 e g n l o D z 4 v g B p w m N q o y F p y m H k 1 k Q g - 3 F v 0 x v D p j N o s F 5 1 4 9 C z 0 w w B r v o O i v l T w w 0 a _ q x 7 C s i 2 0 F 0 0 2 g M r w z F m 5 h O z j y C 7 j v R t 7 1 s J l u o 3 B n k v p I h y h y C i s m E m w v X o u 5 p G 1 i 0 B q m t G y h S 2 4 N 4 j _ 6 P 4 i z g D y k N h 9 c o v L 5 p o B h r m q B 8 6 0 0 F x j m h C g v j Y 0 g n J - h q - C 7 w m u H n g P 7 x 1 g B m p o w D 6 2 t L 0 t _ b 8 - v - E u 8 3 I s 2 i H w 4 S p w 6 F i i m k B v 3 6 d h 2 9 - C 9 3 m - B g q x n E p g _ Y s n 7 3 B z j i q C h v w b p 7 b o i w X q z 8 l C 1 4 3 8 D l t p B 9 7 z p D w r z l D 2 m j L w h r B v l F h 4 6 k D y r 6 h C y 6 9 q B 3 p g k C x 5 g B 8 g t J z 6 x s E x r t 9 C w o p D l 8 i w B u 0 q y H k 8 - 2 K 4 1 i 4 B s n y O _ y 0 s C 1 6 s w C z t 1 3 J w a 1 g u 4 B 9 9 5 0 E t 2 r E _ 6 x C 3 v y E s j t H 4 k g u C 9 n _ w B 9 n 3 8 B j 8 j w H t l o s B 5 u 5 p B l 3 v g B r y l 4 D 3 _ Q 3 5 k r C t l L - k h x E 5 v q 0 C u 2 3 I 2 y s 0 B y o p P s 6 h X m w x 9 B m t x h D u q n g B 5 p 1 l B u q i h G p v n h E n 1 1 a 6 l 4 N k 9 - k B q h - l B 9 t Q x 1 8 o J k z r 0 B h 4 q b s x 4 1 B o N i w z b o w l X m g j I 8 5 q B _ u m u G 9 n 3 i E k N 0 k r X 7 8 n G s o h h C 2 m x P h i g Y g _ 2 c i k 2 5 D 7 6 q C 7 u t 7 E t 6 0 w C j z 8 j G 4 l 1 X - x h U s l s 2 B 2 n E g t 0 S 3 y k o E r k q t B q h n J g q 3 M i 3 o 4 B 9 8 1 L r k y L v k 6 h D 0 x 1 X 6 x s P o v k 8 B x s 0 E v y 7 M 2 o k H 3 r 7 p E r n k h C 0 x h R 0 8 y r G 8 9 l Z l 2 L 4 l r G n h n I v 2 x u H h z w 5 C h 6 l C t 1 2 E - y h i F 4 h w X u n 8 6 B t o k O - j z P l 4 - C x 7 8 0 C p k w v D l 5 - p E x v 0 r C 3 h L 0 x h 1 C 3 1 v Y l 4 5 g B 0 o r G o v r f 7 - 1 L 8 r o M 2 o t d 6 o q h C 1 s 3 P 2 k i 8 B 9 p y l F g 3 m O _ o m R 0 k u 3 C r 1 z n B v r n 5 C 2 y p f - 3 s O 9 q z t C 9 n 1 M r w h E 1 n 0 K 5 l 5 T w n 1 P i j w 4 B z k t x B g l H i h 5 d s u m O w u i R u y 0 I 2 o r 3 B 7 j p H 0 o o G 8 q 2 n C u v m C p 0 n F 3 2 q J s t r Z 4 n K p s n K r l j Z - z 4 i C h l 2 1 B k z D v w r J x 0 z R m h 1 H 5 9 j R p w g j B y s n j E s o p I v _ z n B i j k C k i h C k 2 t G w j p 9 C k q j d j q w x D r z h b 1 3 s x B k g u F u n V q x k Q u j 1 h D n h s U l 1 j Z z s h 3 J 2 6 k 2 E o q C j 3 8 4 B i 0 x _ C s q V x 0 7 d m h 2 k D l o p B y r _ v B _ l 5 s E p v 5 f v 4 3 i H i 7 k E g n i 1 E s p l t C 2 y B x y 4 9 C 7 t w B 2 3 k F 8 r 4 _ G o y t G o 0 q X l h z S s w 9 i C l s o q B 0 q o b p m Y m 0 6 u C o q V i g i 4 D 0 5 z x C 5 p y q D o 6 z j C 1 j - P 6 0 w i D - h 7 n G v 6 - 7 B - 8 v E o 8 q H _ w f 4 x 6 F h E 7 o n c r 9 g v B m v p 8 F z 0 x B o n u T 6 m j 9 E 2 r t V v v 8 o H - i i l B 1 t 9 T m 8 2 g I p j P s m - 8 D 4 5 y l B y 0 s w B u i v n Y 5 t M 7 y h K m o m s B k 2 p U 8 l 5 w C 9 0 k C w 1 h i H 3 i - Q r 2 u m B o 7 t w B 6 1 i 3 C y 6 5 t B t o j N 8 h w i H u u U r 1 t K p r y o B p _ t K 6 9 5 1 E y 5 9 H p s 2 S z u 0 U m w 2 n B _ 1 x 3 L 2 1 J m l s K l y u r B v r 7 x B 6 h T t 9 B u u m g B 7 v k y D o v g u F j 9 t m B u v u T o w 9 a k n w w C s _ l I q 3 n H 8 5 s C q h j 6 G k x m B 2 w D x x m j B _ 0 x C _ 1 h R 8 7 _ k B z 8 m U q j 9 i B i l s w D 0 m I 9 y 8 t D s 9 m k G u y - B 6 r p j B p 3 s 4 B _ 1 6 h E 6 w 6 G s - g s D n m p O 2 z h 2 B n l 2 - C 8 u v O - g z 7 B i 7 3 p B z u 9 s D z 2 1 M u r i M m h _ a 4 o 4 z B g h m I 4 i 2 K 7 y 5 D 3 g o 4 D - n l D v z g 7 E x u 0 0 C p t l J l w n v M v y r b 2 s 3 Y - n q q C j t q o D g w _ D l m l s F p u w B 8 s - r E h 0 t E n i L 3 6 n j B o i _ 2 P 3 h w U u j l f 5 v h s B r _ 8 4 B o 2 k P s C 8 s _ M p j 1 _ F w y 6 M 3 m m b 4 8 i i C t 8 9 5 H t 8 _ 9 B 3 s o X D y r L u i m n E r 3 i 2 B u f p 1 0 w E _ 7 j v J p q s D u l z E n p 6 1 I k n 1 5 H r 4 h C r L s g z t F p q j l H o 9 y y B x k p w B 3 2 6 E 7 s n v C g z k l C k 6 o 4 G w 2 Y 9 k _ 1 J j 8 H w l 9 2 B 7 h 3 e 2 v w n C m l n 5 E o 9 s Y 4 4 y 8 B 6 i - 1 D y 5 1 J _ m _ L s 4 _ s H q z I l 2 - F z 4 z H 9 n 7 1 B h p q G 0 n r q B q 8 2 K - I r h 6 V l k u D 5 w 5 N 3 m j 9 K 5 p 0 R n 6 z D j g g j J n y l k E l 2 P v x y 2 B q n s s B r g p O - q o D k i J r 7 2 S 1 g i x E x 5 e s m 2 K 1 m g l K 0 2 8 u B q 0 p D u 1 4 D 8 g p h D y 4 K 8 1 v B v r m x B m u l l B l j o k C j w q D 5 9 g 8 D 5 v p S 5 u j - F 0 _ q i C r i _ T 3 s I 0 6 s 3 C h 7 8 8 C o 1 j L v o y 6 B m k r 8 B - 1 m r B k r 3 F 0 _ 4 4 B u x U y 3 t k B g g 8 w E g h n g B - 2 o y B x l i a 2 3 k k K 2 0 k 6 G i v p p B z n k n C - s 7 l B h g _ w B 0 t 7 7 B 2 o 3 i B 6 x v z B v _ o Z - g m H k k 5 E p u k _ F y s 3 4 B s y z L 1 0 n K j i s R 9 o 5 p B u 0 9 r B n x p Z u u f p z - - B - r y 7 B 5 x G 8 1 n t B h 5 n M 9 9 q C y q 9 g B 0 g 0 L m 4 g D 1 k m Y u 1 0 6 C t w _ t B 5 k 4 8 B 3 v x s D j 8 b g o q r B j 8 b q x z 0 E 8 _ o e x 4 v R 1 4 s j E q 8 6 G m 6 1 H r k j f 9 o o Z 1 _ o w B j n s D q q g 1 E 6 x 9 g B u 7 o K r r 8 R v 1 V 0 x 9 p B v u 8 B y 6 2 J w 9 2 n E x j j s B k 2 t H 5 3 8 a h g h s B 5 7 l 3 D v y n f t 0 6 v F 2 _ 5 B p 4 9 7 C 4 g h g D w 2 x I r x 8 5 H w 3 3 g B 6 u U n v l r K o n q O x w j h D l g m _ B h 3 o l B 0 o h B 6 x h X n 6 n q M h m 5 p B w i o D i x z E z 5 x i F 1 v v F 4 v - z D j w W v w 1 b p k m x B t v q w B 7 j 1 J t p 0 4 B m j 7 n D j h r d q p k U j 3 y S 1 3 2 w C g 1 E i 6 1 j E 9 0 u 8 B u m z 1 C q 6 j x C 8 0 l B _ - X q k k g E u 1 9 t E 7 z - - B 7 s s H - h y 7 B 4 1 y v B v l y g F y z w k H w 3 l C h z _ U l v 2 9 G x 3 x S 7 l y L n 7 7 c p 1 0 n B l v o _ B s 9 h 2 B v U _ t 1 v K o 5 - a 6 9 Y m p i 5 B - 7 s y C j - e t q 2 o N m u g a z m t 0 C 8 k w B 8 h g b 5 u 1 P z z k 0 H r 6 P - s m C n 1 6 Y m s y j H v v l L o 6 7 C 5 p 8 e u w r s E v 3 s T t 7 G 4 x o 6 F - h n b _ n 7 V g t 6 D z g u 3 H p q T l k g d 5 4 5 G g p t C m y k D o 3 M v v - 3 B w u j d l q i U 6 3 g w D w 4 g E m m h R n v z z B 9 u u _ B 3 s n 3 C i j W z p l o C j h 4 n F z h c y h o S 3 y 4 9 F g 9 r 7 B m 0 0 m F 6 j - 1 B l j k 5 B p 4 2 9 E 9 h 7 c v 9 u i F 8 y - Z r 4 g B y u 9 x B - n 8 H 4 9 9 s H t w B x z n - D n i h k C _ h 9 l K l _ H r j K j 9 p l T u 9 K 8 1 x 7 D r s t - B y r 7 B o x z 0 E p w p p D m l t H _ l 3 Y x t v 7 J - _ x u B n 2 - C p n s 4 C _ 6 D k p E w v l k C g n m P v m 7 9 M 5 v r W u q 5 r J o 6 1 r D g s 9 g B 8 t j Y p h a h 4 x 6 B s 0 6 h B t u 8 H t s 4 q P p x i G 5 8 k G r _ - u B l - g 4 G y 1 n H o s j b w i z 9 D u g u 6 B l 3 7 q C n z m 3 D j 6 g b y u r C t g w x C 0 l g r C m 4 h u B 5 3 r B x - j H j r n o G _ r 9 C - n v v O 7 i u n E o x 9 z C o s 8 J 7 3 j m D t t t f q 7 u t C 9 n u Z v o n U o s 1 g K 7 2 E 2 9 g R y 6 6 o D w 9 h 4 D 7 4 g j B k 1 y _ B 5 2 7 M p _ t s E i 6 o I 2 l B _ _ h x B m w 8 w I o s k B 9 h 9 k B o 9 _ X 2 m v X r g - 7 D y 5 9 X 7 j w x H 2 g u h B u h 8 1 C 2 z j c s 2 s M 3 j z t C 6 k 2 o H F 1 0 2 u H u k l m B q i j K l 3 l x B t y w g D r i 0 G s _ k f k z z w B 4 h 3 z B p 8 4 7 B t 9 9 Y j 3 E m l 0 P _ 0 - I k o 5 C m k w w B 5 i t P g u x J p 4 v t C q z t F 9 k U 2 p i w U n 3 D g 4 o 5 E 0 g 6 C z j o Z g o k B u U 5 - h v H s z 7 p B z g Z i m 2 u B 1 x 4 o J y k k B h h g j E 7 o n C 4 - m w D i r p g E h o m D q h n 0 D 0 - 7 D 1 6 p x E k w t u J 0 q z v C 5 r z U z r 6 B 6 j s p F 4 5 2 6 D v v n h I q z l G 2 v z 3 C 1 k p q E y N p 9 j K 5 u t 6 C p m 7 D l n 8 - B l r m M 4 4 4 7 D 2 p o s E 9 9 _ M 1 9 w j H o 0 m d p m 9 g B j y s X 7 w d q x o r B 7 q s F x y - z C p 4 n p D o p 2 r B j 1 5 y N - 6 7 B l s W 2 j y W p 8 h 2 B p 2 5 u B j w 8 H h o s h B y k z J s x v h Q y j n F h 9 - o D v x - W t o p C 8 7 q B 4 i 6 G o h i B 5 - 9 S u o j j R 4 8 p Z o 8 2 n C p l 9 B v z 5 - D 1 4 l 4 D u _ p y J 4 y T k 7 w _ B q z G y p _ k D i k u z B k q F 3 j r L 4 4 y h C h z h 5 E - t s G l t 9 5 H 4 _ 8 p B 8 h t b g 8 2 i G s 8 8 z D g j 6 D q g y w D 1 n g b 4 h _ g B 4 z 8 J 6 p j 4 E y i 5 7 D l l g s B 7 r z _ F 8 j h B p 3 t p K O v t _ w C x y g d h v l k B u o 7 R 7 k m h C 1 v 1 l B 7 9 I m x _ M j n i o E p 2 s f x 1 8 h B q l u h B 4 r x 9 B 8 0 4 8 J y p 1 P u 7 o r I g m 2 V q 4 v F 4 7 k X o j G t q 6 a s 6 x T q 3 w B 3 8 8 D 2 n 1 O p q t j B q w r C t q o x G 1 o _ w B j z q C - j j i B t c w 1 y - H h i x a 5 2 5 v D 2 6 p x B j w i I - r 6 g B z s u _ B n 4 s x B 3 9 h s B v p k _ E i 6 t G 8 0 _ F g l p o B - v l x B v - 6 h H p _ 3 h B 3 y k n C z 7 k r C _ r d 3 r h K j p v 6 C 1 g h 8 J h q s D v j s e 7 2 z s F 1 0 h E j 7 p w E 1 x z z B m 3 k s B 3 2 h B 1 0 r R 3 - 4 V i 9 n H 9 1 y h K r o 3 j C _ _ z j C w 0 t 4 Q 3 5 1 D j 4 2 G w q t D u 1 g l D m h m Z h m u 6 C 6 1 x g B m t 7 j C j 3 x e 2 4 u q C u x v 0 C x 1 1 7 D 9 5 8 n C 6 l g B t l g d 4 2 v 7 D p g u h D q h m D 2 3 8 u B h 1 j E 7 r t 5 P z w 4 m O o j h B 4 t r 0 B h 6 - 7 I h x i 0 D r 7 k g D 8 1 v N 6 8 2 g B p k x k C l z x G o s w n B 5 l w V 9 8 w 1 K 1 h y S - 3 o O h q g M m y 0 s C 9 9 r o D 1 3 w I m 4 u z B o 3 8 c g p k W y 2 t m C v u m M 9 4 k g D p q v 7 I j 3 2 h B 3 u r T v o v 3 C i z l 2 B v _ l H 6 j 7 6 C h 3 1 j C 1 2 k D p m s v B 6 w v r B n h t I j j s r E 6 s z B 5 y p o D i 4 u w C s C j w 4 _ D 2 x t F o u u w C z - K k p 8 g B 3 3 _ B y h 9 j E s p 2 r B q k v _ C m v y 6 C n o p C k j o t K 2 2 w E _ 3 7 n B 2 s 7 9 C x - 6 D h t 0 r F - o k p B g 6 o 1 C 8 2 0 l C u x B k 3 v G 9 2 0 o G t - k 4 B i x 3 p D y g 8 V s z g U h 6 k C l 5 l 3 C 4 4 p t G v 7 J 0 - y e x g 4 E t 8 Q 0 5 n q B 2 y u h H o t 0 o B y g 0 P x _ 7 h B _ 4 x m I w k _ s B g v o P 6 7 _ k B y h r r B 1 4 n K g g x L s 9 u u B 3 h i n L n _ 8 E 7 x u H 6 n 3 Y m z 0 z C r 1 _ t B k u n B i m 5 4 C s p i Y w w k M p 7 w G k o g R 8 x o 1 C s z w i C u _ s q C r g 0 B 0 i 5 e r k 9 E g l x B 7 8 r L 8 - m 2 B 8 - h o J m 3 m J m q j h B i 1 z j E p 0 i u G w 0 Z u s w q B m p 5 9 T v _ k B w g v x G h h j m G n _ m s D o k 4 1 H i h X z _ z z B i t z 7 B t 9 m T y g i p C v _ i f u 1 _ v C 7 k 7 P n 2 x B x h h 2 L o 5 v j B u z _ d _ o 9 q E m x r g B _ 2 p B o 3 s 2 B _ s 1 U p 7 z _ B w q o a 1 t g w B 7 k y P 3 o 9 B t z h l B o y _ M x 0 i k F r k w D k o p z B w g v n C 7 3 p u B i - t z B y l s t C 4 o 0 5 F k 9 x 0 D 4 1 2 N 8 _ 5 7 B j u x _ F t z 1 E j 7 5 Q y l k u B o 0 v P w 2 i m B z v s B m 7 r N n l v k B 2 q m J u 7 k 0 C t l l h D j x 3 C u o v 2 B m n 7 h D 7 m 4 M v k - t G j i 6 5 C z 4 H o 6 w m D j _ y w E s u u B 6 8 m 4 C w o h 5 B z t q C _ m i 6 D 0 s k 0 B 1 7 O x 9 _ s E 3 g n j B n i a k 0 2 _ E h 6 y 5 C n 6 0 2 C z 7 k 0 D t m _ - B 7 z u N v 8 v s C _ 8 8 S 4 - u w E t 8 7 X _ 2 v M s u n j E 6 m n J s m z H 9 3 8 v B 6 2 g Z q 9 1 p B s o m Z l 1 W 5 8 1 C l 3 B u i 7 z C u o u r F 8 l p J 7 h w I 4 U k _ q m B y 0 0 k C 2 5 i q B 1 2 6 B z g t 5 E h t 1 s B h v y C _ h v a r p n N 6 1 j n B g j 5 g E r j R 2 9 r 8 E p i r q C 9 m h j B m q g B m x q w D 0 k 6 e l 4 C 0 g 7 u C l 0 1 w E - - y Z x z q F q 4 7 9 G y 0 r s B _ 6 y G t w w t B i u 1 Z 6 1 _ g B m 9 v q D t 3 5 B n 2 o 7 B 0 7 9 9 C q q q 1 B _ q _ b g g 2 j G z h 0 H q 2 8 W p 9 q o D i 4 i - E y j p I 1 5 y l E t k h s B 2 y B 9 y l 6 C s v j I - z 6 1 I _ z _ D 5 q t n B 7 0 4 V y j p n C 5 s D 6 h 7 Z - l i r J x x 1 B r l 5 U q 6 7 7 D 9 j 6 y D r 7 c u i 4 i J 1 m k X 3 w w B 2 4 Y i 8 z 3 B k s w o D m 4 9 c u x s 7 B 0 2 T 0 w 7 T p 6 j B q g x E 3 5 9 F k l 5 E 6 p k F y 0 s t E k k g J - z x p B - z m W w t w z B 4 j 5 P q j 5 1 E 5 y 7 Q v q 0 m B 1 m 9 F k _ r M 7 g g Y k w o 8 E 1 7 m K 3 m 4 0 D v y - g B 2 r j p B z s T p 2 r 2 I m 5 z t B r w _ G o 9 3 4 D t v 7 j K p i 3 P o 0 H x p 9 5 H 2 x - 1 B p m r 2 C g - E s z 8 K m x 6 R u 8 9 8 I n 9 4 F m j t g B i _ 2 - D k q l 0 B g R _ o k V 9 8 8 E h x s n E t t 7 a 6 p 6 M h 3 q r F 4 7 s v C t 0 N 5 z _ r C 7 9 h 0 C l q j 2 B p s n P p x t v L 3 m 8 B o 0 u 2 B q 6 F p 4 3 8 B n q i h D 0 i - d m v m y C z z g j B s s r 3 B 8 i v D k s g i B q x y R v 4 p h F 8 j j o B k n p e u 8 0 j B i u z B 3 h 3 c 3 w i b p i p h C u w m W 9 0 w E 1 s t u B 9 2 9 1 B 1 r 8 O j 3 4 h B 0 t p v D q o 9 6 B k v g E 8 p q 9 C 5 t 8 - D v j 5 p B - 2 l F 7 m x G p i o _ B n 1 r w B 0 1 c w t t M q n x n B q w y G _ 2 u I g g i g C 8 r B i r u 6 B 0 u 9 p B 0 k w z B i 6 l s B t 0 w B s y 9 n D v 9 3 e 9 p 5 N v o x J 0 l z 3 B h j z w H n 2 z y C x k l z C 4 j p G 8 l 9 B t _ v - H H l h t u B t 8 x B o g v T u 9 l N g _ n m F w C 5 l 5 n B _ i 0 e _ n g 7 F x v t Z u k 6 Z r o v x C q y h 1 B 2 x E m - 8 g B z y 4 x D 8 9 _ C s j 9 q B 8 z H s n i 7 F l z p i B 3 _ 8 L 4 j n n E 5 q r L p 5 k S z h n o B 6 y y 3 B q 7 D i 3 j k C 7 u v z C j g l B 2 m r o E t x _ w B z 9 0 T t v j E y 5 5 C 6 g t P o 6 i c 4 0 t G m _ - e 6 8 m 4 C i h _ B x 4 1 w E w q 7 8 B h t 8 C - i s T w h r B u 6 o N _ x 8 m D 8 p m Z t 1 w I 5 9 x M h - w G 8 q 2 T m - k C o 6 - _ B x _ m q E 9 R 7 v 9 j C 7 2 h I 4 3 n Y l 2 x G 8 v - N n h _ _ B i n K v 2 x u B g n j r B 1 t i s B 3 w G y g p _ E 9 0 8 n C 8 q v 2 C o - 3 k D y n r B 5 9 r t F s l 8 F 6 j z k B x q 9 F - 0 q 8 D r 7 4 u B q q p F y y k p H _ s - v D r o o F m u 0 p H y x h s D p l 3 P h q h e 3 n 3 y B 1 n 7 K p 0 3 j B v S o i _ c t 9 y B 4 x 6 w B 2 q 9 W o _ u c 9 g 2 M q l n l B 0 n o Y - 5 j 2 B s t x h D y g l R z 5 u _ B 1 9 7 1 B 5 9 m v B s k p V 0 v l B 5 w o 3 C j m 8 d y - 7 o C 8 s q 6 C r i z m C 7 j o L m g 3 T r m 0 v B y i w o G n x m 1 C - k i a p 6 o Z 6 9 7 3 N x u m H n v h s B 5 n 0 E j j _ w B h u x k D y - w 4 B s 7 u E 3 w i W 5 2 6 B 3 t j M - v h s B - h s w C t h 6 p B r _ z D _ j m y F h n 8 B 9 s u g C t 7 r E 0 m j w E _ 2 v S r 4 i l B 0 k m l B p v o J i n k o D 6 o m 4 C t l _ P _ _ v _ H r n h U p w _ H 7 g w 5 D 1 0 7 - B w 3 y a v m 6 E 9 i h 9 G - n 1 k B 3 v 3 l D h 4 6 s B j 1 1 t B m y g F v r s C 6 1 4 - C r 5 u N 5 p x b y u j B y m h 4 B 9 7 _ p B k _ 5 E 1 j _ C i 8 5 C t r Q _ m u h F p 2 g j B g s _ z B q x w g C s 1 q G 6 o 4 o D p k m U s q z T 5 u - E m h 3 k D 9 1 t r B v z n E z n - H k 5 - U o q t p E g o 7 4 E p 5 4 F w 2 j h B n l x 1 T y 8 v B j 0 7 o D u 4 r u J m s 6 t J m s 6 t J n i j u J m s 6 t J m s 6 t J m s 6 t J 8 6 h e 5 _ 6 6 E 8 6 u n E t j 4 v B q r l x B v z v 2 R q 0 v v D 8 8 u X x 1 z Y - 7 p 0 P q 3 o P 2 q 2 g K q 7 8 Q 0 _ 1 g B i v 9 i F 8 r h n B p _ _ x B g 8 x 6 E x u g o M x u g o M r 8 N 8 p l c t l s F 7 7 q - G y q - i T y 2 3 w I p 6 k j C 8 n s - I 2 _ y - C q m j 2 B r l m i B 4 l l X j k h 9 I 6 w m C 4 _ p s G g k 0 5 S z t u 6 B u t l l L 6 n w u K w p W i 2 w s O 7 s 6 o B 4 s - l B - s n 6 C o w y r Q 1 g g X 4 g 2 3 B 8 k 6 0 F 1 o p 9 B p i j 3 U v e 1 t n B 4 9 q t U y 6 v Q 8 _ u 4 B 0 t g 5 O - 3 h 1 D w j w 3 F 1 - i t D r 7 u C o o y o I v x q w C x t 3 u E t w D 1 5 l t K g p y J h i i P 8 n 9 0 L j g k 7 K 6 n a _ x g 4 I h k k x C q - o j C 1 8 l t D 9 0 6 3 F z z m x L n 7 n f l _ 1 X u p w o C _ 4 3 z M - 4 7 B t u l 5 C 7 h 2 j I o 1 4 j H p x 3 v J 1 6 n B 7 2 n 4 L 0 s p i v B 0 l m B s r 7 q O 3 g B u k u n B q m n 8 J u m V o k 9 y B o _ 6 Q v - u r L i k 7 k I w h 0 Q - n j x B 5 r m g M 1 z z j W 4 7 2 E v _ - 9 E p x 4 j I l p s h C 0 p w z Y - 6 u V q m o g f w q u B 2 5 l L 7 1 o s R w 8 2 g L i 7 g j C s j K 7 o 1 7 S 3 y y - L 8 i b o 1 i J x h - h K x h - h K p k s 5 F m 3 l k B v v u t T l y t 7 I 6 8 v h C v v u t T 2 n j o P 2 0 i I v v u t T y 1 2 6 D u v n i G _ l s E l u q x Q z y o 1 T g - n n B r 1 l i L z y o 1 T l q t t D v k j 2 G z y o 1 T n 8 5 y E 1 t 1 I z s 6 0 C 5 s y o R _ k _ o R v 4 v 2 B q y - j I 5 s y o R 5 s y o R 1 n H 3 v 4 m I p h m s B p w y r Q g 5 o 0 O w 9 x B u _ 9 r Q g h l 3 J o z x S 4 1 j h L x i t h L 0 _ 6 k E t 5 7 h C l 7 _ 3 N l 7 _ 3 N t w j B 1 5 p o a n p p e p i l H g g 7 - R q y j P 7 x g - K i 2 k n P 6 y h B j m y z D 4 0 r g K i i - 1 M - 9 s 4 w B 7 4 r m P 6 r 5 7 Q - m s i C y q _ Z t 3 v q L k o _ k B k o _ 5 K v 3 4 I 7 r 1 r Q 1 l l E n 3 k s M 8 x w - E 4 i _ 1 D g g h g S 3 0 y w c r _ j 5 C 7 6 5 s R 4 0 0 m K 2 1 x G 6 _ n z J 0 i 7 J x w o B m p D k 2 4 v c q 8 1 e 4 4 g F y y o 1 T t l l 7 I p R _ 4 3 v N _ k v F q 7 u 9 C y 7 g S m 2 _ _ S k 8 z F 0 i i l S n m 7 V y 4 9 l E r 8 l m r B m g v r B 5 k h 2 B k 8 g 0 G u k 3 - M 9 9 w 0 C g i v o I r 9 w o B p w y r Q n 1 7 _ B 7 3 w p C z 1 y j B h h l 1 Q 6 1 r 2 F 6 - o Q 0 - k m I 2 l 0 p H q n o 0 H 6 g 4 g B u p 9 w F p g 6 q B h 7 0 j H 4 p y s K 2 - p m B r g 3 a g h n 4 H - z s x B k t k q H 8 w r 1 C w 1 5 _ G x 9 h 7 B g h i 3 D x 0 r m C 3 y q n J p 8 z f _ _ - u K 2 9 p v F l 4 m f 8 1 t _ S 4 j D l 6 6 X s l v y Z s h j B 8 j v k P 7 h - p Q 4 5 j x D r z - 0 E w v q q Q p - 1 j O i 3 8 M u x v l B 6 g h n B y z m m B r l j B k 8 n h E _ x 4 _ l B _ 5 0 V z u j d _ k 3 m T u t q y I i 3 k 5 E 0 - s q M j v o d 6 1 9 x S x w m L r n n 1 H v i 7 n D i i 0 j R 0 z x B 9 p e k j 8 o W p l w X 9 n h j y D 4 w h 7 B 4 6 n m B k y s x B t o t k J - n p 7 J l q s - D k j o R 5 q r - M p 9 l l C m j x j L u y o y B s y 9 l T z _ z 9 C k 8 p G t n 3 p O j h m q C n n t L v 8 i v W _ 9 r e 5 s 2 l O p r k B i y 8 v G n 0 x i X y g v G w s I 2 i u l V x 4 9 u H h 8 8 _ F w v z l E s 3 g 9 D z v 3 1 K h _ l I n o 5 i B 7 4 4 s D _ l q g Y j 8 8 F v x m B 0 1 x B v _ 2 z d 7 t k m B 5 u u 2 U z v L 5 i 5 b 3 w y 0 L l 9 i 1 I j i x 6 V t h q D m 2 l m N 5 2 y 2 B 0 8 3 o M 2 s 2 6 B j 4 g v E w 8 k y K 0 g s U v k u y O o j U o v p l Y 3 o i _ B n l s u F 3 p y s K w l 1 g C h m u 1 N 2 l S x s s j O t p p u J 3 u - 2 F s j - g D 8 4 7 w I l n p t B - m 0 y J q - x h H h 8 w v E 6 r o Y g 9 9 g W 3 j h 7 B - 3 k O 5 - h n L i p 4 9 N x 1 5 Y s 0 t U 0 _ 6 s U g p 6 y B k 2 z M l s - q G 4 s 9 3 O o s c p o 1 x N _ t l C h - t 1 M 5 q 5 B y i n l K w 1 q E q h v 6 U 2 h g H 0 4 2 v J _ r k D k 6 r w L h l 7 J - q - i B x o i x L 5 2 3 2 B u h 0 q I 9 3 t N m n 8 8 L g _ j s C 7 j p v K 3 w 5 m D x k 9 h C 3 t 2 7 M j s o D z x 2 j B n t x _ N 9 r s l D p l u 4 E q r 3 h L x u 8 W q p h m H 4 - s u C 2 9 0 m T 2 5 0 T i i q _ M 7 u 6 D i x 5 l S 8 q g h B o 1 k i N q m - i J v y g u B k 7 m 6 L l q m _ C r 4 5 _ C r y w 6 L 8 - v - F j u 3 g B p 5 v q M p 5 v q M 3 z t j D r 4 k 3 B 9 w s 3 G 0 l k x F v 5 r v Y i z x J z - 5 7 N 5 g v Z r 7 u n D 8 1 0 t W y y 0 b n x i t f j k E u m q P u z l w I v - x _ C z r 2 v C u i - 7 K k 9 p S z - 7 h N 8 x x 3 N i _ 8 e _ r 3 - V z i k e 9 n h j y D 8 k 8 d g 6 k x M r k m D w 6 s s K p 4 4 s L k 8 s B 4 8 i 2 U y 2 q q C o 6 z k J 8 q w 7 P 9 - h M 8 g _ t B n u 5 K o 8 0 x N 3 n 1 k F 8 q u j M u 3 p 1 I m 6 _ 5 F 0 i 7 F n i 6 1 K t s l 4 I h 1 0 3 I j y s 2 K n 3 l g H 3 1 y H s 2 v 1 H g k x j L r k v h F 0 n 9 s T u x h s B o z 5 - d 6 x K 1 _ z n P z g w m E l p P 0 n 7 n b 1 v i B 1 3 - s R 9 1 a q 7 3 7 Q j 7 o z N p l J 7 s r D g q 6 j V i w 3 8 D n v 1 z H p u m 1 V _ s t C r u i j D - g q o F 8 i B - 5 x 2 O i 7 2 4 E 7 0 9 w H 4 v 1 t C v 6 w l E _ y J 6 g 5 5 K u 5 S 7 - t 5 S n l t z D 5 7 j t D u r 4 o I g t y U x 7 s p B x t - 1 J y n 5 P j k s h J y 5 s 6 P 1 l o B 8 - r I n j 8 5 V n w 7 h I 1 8 s F r 9 u k F _ o p h B s 0 p u G l y - 2 F 9 6 x 1 N t r g C u m l 2 E x v p 6 D p y 4 6 C 6 3 v w F t i k l R r 1 7 t C g 4 r w H 6 n 3 h E 5 k v 8 C p u s m G u l m - F x r k _ F s r 2 i B g g t i H 7 z w o F l u g 4 P 9 w 3 Q r o z 9 8 B 4 v g W - t 3 C q _ 0 0 G 5 y h u E _ y - 5 L o p y g C x p x s I z 2 7 - F x 5 8 T o m n Y 0 w j o G r i s u B t 6 j g F - o h j B w x m n I 4 g - _ Q 9 n w V g v s l H x j v G 1 m q n P w 7 q E p k 0 p S 2 q 7 0 B 7 _ k B 9 w x 1 K 7 2 i y W t s p B 2 y v 2 U o s 9 i E u u j 4 E q y 2 o B k w y U j k - 5 F 5 k g h Y k 6 4 B 7 k v l B 4 g 9 x Q w g 3 8 C j j x 1 K j w u J 6 _ n j L m u u - C h t k K s 1 l w J w o y l M j 4 7 Q - r j 7 I x y 2 Z s 4 0 5 Q 6 h z v C k t 8 Y 4 n v m C v s m b l z q w R 8 R y y k s C t t 0 1 E 9 j p v K - s i s B 3 4 n n F 9 2 u q J z h b y m 7 7 L x T 3 l r 1 I w s s J r q 4 v D v n 0 _ C x 5 _ u B p r s 0 E 7 1 - x K t k t S v r 2 n K 6 - x 3 B y l 0 v E g o 8 v C o k B q i j 3 U v j v v C u r s 5 C 5 q i Q 2 8 g w G v 7 x 0 C x 2 v p Q 7 k l 9 B 5 k 5 s K o h n x D 7 n 1 S z 8 u x V g 9 _ B 5 v s i O - l 2 q B o g n W 2 x 4 - I h p 5 1 O t 1 r i B m x w u D l x m s Q 8 - r 2 I z x h g B 7 6 X p q r l Z z p d 1 4 p j B q m x 8 F w 4 k j E 9 l o i E _ 8 t t O 8 k 0 C x r k 1 T t u s 8 I p r t i G u r 1 r B g y l n L q z s 3 B u s x i N m 6 B z n 1 p Q g 4 j 8 C 7 j 5 u B 0 g z g J - t k 2 F w s j v J y k 9 8 G g 0 h X 0 r 7 7 I w k v 4 E o g v e r i 7 n K v l y y E - 4 y Z _ s o m F m 0 4 2 J q o z C 9 - 7 0 G - _ l 7 M 9 t - O 7 s 7 q C p x y u M 6 k j k G l s 7 c t 4 n 2 N r _ w C j n q F l x g m B j h 0 z E h n 0 y I i 1 g E h l - 9 B w 2 - r F 7 6 2 G i m j g H h - i N j y _ h O r m 8 w C t r 3 t F g 6 g s Q _ r 0 u B s 9 5 M q 4 k n H 9 9 n h H u r 9 v D i x w g C _ x 6 8 G - 8 4 N z 0 r 1 M 8 i 8 x R 6 u D h i v V _ 2 t 1 2 B z - r w N x 6 s j B 8 1 _ j H i 9 4 0 B x u 1 I s 3 j 9 O 9 w n n T z l 0 M 6 0 y _ L v o z 4 O 6 o i I - 6 3 1 B 4 z w _ Q w q x 2 F m 2 x 7 B w 8 k y K 5 1 s s C q n 3 - K x v i G 1 v w w B w v 3 v O t s 5 y D i v j 8 Q n s r s D l v k s B 8 2 x s F 2 w u X j - x 2 C v q v E s - r 0 L n - n q E o r t O v h j n E _ z i 6 C w 7 3 3 P 9 z l 5 B h j x 2 J _ x i - B q o 3 r B t q 2 k O t - 8 M h y h o N w v t 3 J t 8 v j C z h x W - j 0 5 S t m _ w C g x m q P _ j G 3 _ 9 q h B 6 - 8 I y v s U v s x y S q y 8 l D t x y 9 J m - 2 n Q 1 p p F k 3 i r S 4 _ l F k 6 n 8 B w v r h W v o K u y z p D 2 z _ 1 H s j i k N z _ 0 5 K o r 5 t K w u z u E 7 1 j H s j s p T g h v D g 0 i K h m y m M 6 k r B 2 4 s i G j 8 1 a 9 _ y m K l w w _ C 6 z m v T 0 4 k G 3 s j o B u 5 2 j R 1 _ k a 0 r 8 3 E g s k y G 0 s v g B h t 8 k H h 7 h p E o i m g C u 9 n 2 I t h 3 t P v s x C l n 9 w D i 5 9 J - n y 3 P z 0 9 z B s g 1 s B m n w o I w s q S l w r 4 B 0 h p i X z x - a x y 0 1 N g 4 v 0 C z n z x H u r j 9 B 5 r z 3 J s 5 k s B o t v z J 1 r 4 z C 2 p k - C r m t - N u _ l D s m 1 l D g w m 1 M u r 4 o I g 9 o r B h n 1 6 N u q 7 n B 6 g 0 6 B g x 6 n G 3 z n B j x g I w 9 0 m K v h v j F s q 1 M h 4 3 y Z m 1 n C r q y _ B 9 w _ 9 P y i - S 2 8 4 p Y 6 m h 5 K r x p C i j i o T 0 3 7 R g q w m N g 3 p w B s k 1 0 R i t s h B i t r c m r j 9 I t 3 m 0 H j 6 4 x B w p o 6 C z j l E t o 3 8 B q 0 u u Y n r z I r _ 9 J s x 4 F x _ h 4 B s 0 u 1 H j 5 k D 7 j 8 L 4 s 9 9 M 1 s Q _ u w z I v 0 z n B m l w S j v j 8 Q j r n y L 5 u y w F 3 j m t E s w Q w 0 x v F 3 8 w p K - h w U 6 t q o C s s 5 M h x 7 8 M i r 2 W 3 g n e 8 l 0 6 F - w 7 5 B w 3 J 4 2 j n T 0 i 1 X y z w g M v u 2 B s 0 z v E x t y - E v v _ D h 5 1 l C q z s k R o l 0 r B p p 0 o I 6 n r S m q 7 o N g w g J u 5 6 z B t - v p B t j _ y V 9 u y g B g s m u J 3 g s B 1 o p z D j 7 8 l J w - h 0 F v 3 J 3 r m n I 4 9 q t U - 9 _ l B l j q j J r 4 - G 2 t 5 B l 3 5 7 b - v 0 k C 8 p 2 S r i 3 7 R v w 2 R _ 6 j m Q m 7 g 1 S n l 6 B 9 j q 1 N g 6 8 w C s y h a 6 0 4 9 F 4 4 8 o L g _ g n B w _ l 3 G l 4 g 2 2 B 7 x y u C z x j 8 B - j s v H 2 2 m m I 3 _ g y v B z 6 t I 9 r g 3 F s n m w B r 6 5 x E x y 0 1 N 4 p x r B 3 r 2 n L g 2 z t B o n 4 H k 3 m x K 2 _ 1 v C g 7 x 2 O y h t C z 4 t l O x i v b 8 8 2 I u w 7 t J k u n o B r 3 i h S t t l q D 2 w z 8 F 4 m x x D o - i 8 C - 4 4 0 O l p i m K 7 j 8 M l 6 x y G k u x 2 E 5 s v g F 8 8 9 b p 1 p 3 I p u q 6 H m l p R k _ y o M 6 x 1 K t s h 6 B 4 p l 2 C 8 t r 6 K l 7 v _ l B g p p 8 Q j r 6 j L o w x J x 4 0 v D l 1 9 7 Q i 1 s 2 C z 4 6 L 9 t p 5 F 7 - 8 1 C 4 i s C h g l g S 6 r - O g h 9 4 B 3 2 9 1 T - s r k E v 0 n B 9 q q m N _ _ 7 5 C r u 7 B k i y v p D 1 w q D 2 4 7 n T 4 _ 3 i B s 0 o x B 2 k 0 1 C 9 g 6 6 F 8 i 6 7 C p u G o t g x X 1 v h D y k J w g z 7 K t 5 p 6 H s y j v G z y - d 9 j w t G 4 5 h h B h 6 k n B t 1 l g J 2 j l 8 E 0 y n K p g q 1 b i k 7 5 B p 4 - 1 B 4 r q h E 5 0 v r Q p k h 1 E z n 9 m E v h j n E 7 n 9 q I 1 w z v B p r _ 4 H k l h _ O y v m I k - n 2 P 9 l 0 W i g 2 v B 6 2 p r D _ l i y C 8 n 8 q M h 4 s g B o 8 h _ W q l q E m 1 2 s H i w s 3 B p i 4 1 F 2 s l t D 4 v n n P w 3 w C g y t _ B g l z y C i y x a h s p x R g - i o F x p 7 G i q g T k 1 r I j l 5 6 L - 6 j m J u s 4 H 9 w o 0 M 1 v _ K _ v i k R y 2 m 1 M 7 3 j N 3 w x s D 7 3 - - F - i v 8 Q v u 3 p B r 4 6 h S w 9 j E 7 y l n E u l j X 8 w 8 g M u l p B - n k z E k o n g D h 2 t 7 j C n 7 3 t C r y s 3 D z i 9 s L m w 2 7 P z 6 q z B 2 u 6 T x u g h L 2 5 x j L 1 h 4 G 6 q - 2 H p g v t C s k 1 0 R q 6 q q C l 2 M x k 3 1 C w i 7 0 R 3 m x t C 7 7 j o F 1 2 y _ G w x 4 1 B 3 r p n F r - j 5 F t y _ f s z p 8 J 1 0 j m D g x p O j g k g C h 0 n u N r k r q B m 5 h d w t k T o k x d y h 3 x P l r h G 9 7 _ z D 2 s 7 4 O w v 3 X n v 5 Q v 5 z l L p 5 r v D u 7 9 g F o h m q E 5 2 5 u B w i o 3 E v - 5 v F 6 r z 2 B x q 7 2 F g p p 8 Q y 3 q z E - z 3 g M k 7 r d 8 v p S v 9 3 p L _ 4 n l E k 8 4 t B r i i Q n r l e i 9 - _ J j l i 3 G w 7 o n E 5 k x 6 E 1 5 4 0 D 4 2 8 _ F t k z l H s q y B 7 8 x 8 E w - w s H p i t _ B i k o y D 2 k k _ C 1 k 1 9 D j t 9 w L h i v h B j o j r d 1 4 _ F p s B 3 g j n O q y k x F 3 i 0 g G z i z J s l q t a 2 _ o 7 B 3 n k _ H p h n s G 4 t v 6 L 3 t l h B u s x j I - 1 3 R k z m 5 B p 2 z w j C n 6 9 m E 9 g m y C m v i w C 5 0 2 i J k 3 t 5 G u t 3 o C 7 _ r m N 8 w n G 0 4 3 z Q 6 2 B 8 6 w p V 1 k u R 6 g o 2 G 1 u 3 5 B s 7 n 9 V 2 F k o 2 v S w 8 - M 8 _ u w D k k y x T 5 3 v H 2 u 8 4 D q l 8 - C l k 9 W v _ 7 u F 9 x r X 8 q s R y x t 0 G 9 3 5 E 0 t g 6 I g g t F 8 s - W m _ c 6 w r 2 B g 7 m R l s l 2 B s 6 o 7 C - 4 - P g j 7 1 J y m _ S x q z B 6 9 1 x C - u 4 h B 2 5 j O 6 5 z U _ w 8 0 F 8 v - 3 P - q s K v 6 K 7 6 2 V g 0 m V _ z 9 l P i 5 i m F k h l I 9 o 0 6 C o - 6 J _ 7 z z E 1 9 o W r p K l s s y B l 7 n i F 6 0 h 0 B l y p 1 B k 2 8 L h 1 z t B 9 8 m m C s - 3 w D k - x Z y o x k H - n o q B w k y C 9 j n u C t w p 2 D w - b x 4 l r F v 6 o n B i u h n M r N r j u c q l t r B t m w F q g k r C _ n 1 g B v 8 7 j B x l r q F x y x m B - m 4 D 6 w h 4 N 2 r n I r z m i F 8 q _ t B 0 _ 2 h C 0 r k l J t _ x I 6 _ j X s 0 x 4 D r j 5 5 F w m n B s n _ f s 3 h C 9 2 8 m B w 9 u u E z r y I 6 2 z x N o q w I z 6 j n I x 4 h s C 8 z h k F n h 1 F 0 X 5 0 q z H m 4 _ G 8 4 w 0 D _ p 9 i C s 2 q J 9 t 3 b 1 z g 3 I z i 8 P g z 9 Y w 8 q n B 6 r C 1 s t 1 B r x 6 u D 5 - 7 y C o r t t J t v K l 0 - M 4 o k j F w v - a g _ r m B 4 o n g I 0 x h W i 7 u 3 D k s m W l l i O 2 t p B r 1 8 G q l i I n g 1 0 G q y q D o j j Q y t 3 8 D s t y s F z 7 y i C _ 2 n P 7 p 5 y K o z x Z u n s 0 F 2 z g H 4 1 z I h i x L j 3 h u F 0 5 0 J 0 7 o o Q l 0 n p I j m 7 3 B j q 6 - B z t p h B m i j g F r u p p W _ 2 0 J j x 5 m L _ n - S v i 0 2 I y 7 r q B 5 9 q S 1 h 7 x G z l t h F j t - v B w p w V - 2 o j E y o s 8 D j g v i K o z k g C x k v S v 2 r j C g _ 4 L z g 1 P q 2 5 t F u h l 6 K 3 m x r C s i n v B 5 6 4 4 G v i q _ E q I p m 0 L 5 m 3 l O - m j j C x n p I 6 0 3 D 6 6 v o E 1 w p 4 C v p G 5 8 n 6 G 3 n - L 2 u 7 m B s o m H w 3 m Q i 8 r R x g u d g 0 0 _ B i 0 1 7 E 7 n p D 1 3 v G - u u j B 6 _ p w B - v r C j 8 _ X y 8 6 E 4 0 h 0 C r y q 9 C 7 m l i B k 5 x o B p t _ s B 0 r 6 v C q p v B r i o n H s _ u l B s 5 5 6 F r m D 2 o z p E 3 _ w D w l k q F y l u H y 4 z U g v - z B 9 x p B x o u x D q s 1 v C _ 9 3 g B 1 o z p E n o v l D 8 8 g l B 6 2 2 K n 2 6 V i n 8 Z 8 g 9 E t w s k C t r 6 _ B 9 z o k F 9 q i l O u v r U n 6 t G g 7 q M 4 o g 3 H n j M z y y g M 3 l k f 6 1 z o B u l 1 2 C u w i G y 0 i y D u 2 s g C 7 s _ t D r h v i D h i S n w - k E j u h Z s 9 6 Q r p _ D s m l z C g 2 n v B k w u 8 H o 8 k D s g 8 q D m 8 y p B r n 2 J 4 z 9 h B r s B p 0 p m D 1 z v 1 B 8 k j E g p q B t i s 2 G - s 5 a x k W m z 2 G k 2 y y G 3 o v 6 D j 3 i H v 3 2 l C m z z 5 D u 2 j N j 8 s C - 7 6 8 B w 8 u u D - h v z B t q r k D v j s B h t 6 8 B y u k 0 D u y 7 t D 2 1 h D 7 j p n H n v j b 0 0 w h D u 2 j 3 F k z J l q g K 6 o F v h j h B o z n C z q s M y l _ 6 H 1 6 5 O w l 8 o E k z n C u 9 x 8 C 8 1 u 8 B n q y - B h r d 0 0 o D 6 - t j E 0 q h t C w s m o C 9 r 5 4 B r u 0 j B 5 8 x o I 5 o C n t t w F 1 w _ C 4 4 8 T 3 n x M 1 i g 3 C s 1 j B 9 g l 6 B h r 8 w E r u y B v s 5 E 2 l y 0 C _ z n F x _ - D t k g 4 B - - 9 z G 8 8 x I 2 s g 5 B 4 t p 7 C 4 0 u y B x p 4 D 6 0 i o E v 9 7 9 D 2 u w e u r S u t 2 q H k m r R i v n G l k t U t z s J v q 4 L 1 n I j n 3 r G r 1 0 t B l y 6 q E v s m w B q 5 w K 3 0 j 3 B h u 0 S s u m Q 9 y o x B - 7 2 D 1 2 _ D z 8 9 2 B _ q p i B q q n G - 2 0 D 0 8 6 Q g t l _ G x 9 w B m z v R y o 8 M 0 p v Q l l i O h w j v G 8 w i P z k 6 j B m w z D w w g r E 7 6 6 R z w 6 t B q v B q i u m D l v 8 g B 1 x z X h p 6 1 F k q v d n v 8 g B u 9 t Z v p o d v r p o B 1 p q Z 1 x g - B i z 9 N s g 1 g B 8 y t K t r p R o k 1 g B u 0 4 L t i h B k n m q D u 2 y 1 E 6 3 j P i k p B x 4 q S 0 i j W v 0 2 o E s 2 q D 3 w x m E 8 m w y B h 1 7 U 6 h t h I 6 9 - C l 5 l 0 B 1 _ q t D h 0 4 m H o 0 4 F z i m G h 3 t r D r x q - B g _ h d - t 9 _ G j r j G x w m i B 5 9 k F 4 g s W 6 u 9 5 F z 4 s J x q r D 9 h 1 X u m m C i 4 2 Z p q w B l 6 u _ E m 8 8 9 B u 9 0 L n q 0 P z l V l 7 o E x s r G 7 r _ B x 5 6 R 0 p z z B 5 x 3 V k z 5 z D q 0 o 0 B - 7 9 c 1 y o B w i j X r h x L h _ x i B 9 g l 5 D r 3 y i D 7 w l P 0 v 4 u D j z p e o t 8 s B u - 7 L 6 j w z F t n R 4 n k S l q x Q r x D w 3 P p 4 p q J v B z q x Q g w h U s k r W n _ q g C o 1 n G - m y B t q 3 E w j i b - 1 w p B i s r b q v - 0 B w s m o B 3 0 C w 0 3 C 1 l 1 Z q u 8 M 2 j 0 H j u j 3 B u 7 m i C 9 9 t a r n 7 m D s 2 t m B y r y g E 8 _ 6 F h j w X 6 h g N 6 h 7 Q i 0 n e 6 i 5 L m 3 k n C n w i C k s 2 I 4 - t I s z v 9 H j 1 r j C t g t C k l r K 3 5 q o B n 6 1 J o m m b 2 5 _ f - r h G 8 m s O g l n W s x n W w 5 4 m B - 5 2 z B 3 i t J l w p P r t 6 G m o t e 2 _ 2 Q w 0 P u z n l E 3 m 3 q D 6 n z Q 7 v _ e 3 - _ J 1 8 7 N 9 0 4 D y 2 z F o - Z 2 y n e i t 5 7 E _ _ D y r z 7 D y h z y G 8 8 j F 4 z 1 B h j p r B v 1 n o B i 4 9 K x o 3 M o 7 y x B s 4 1 D t g X w z 5 g B 5 k s i B - r - G t i o 9 C j 5 r F n - S 5 q q J g 5 7 i B x r K n x 8 D g n j C 2 t 3 R r 4 2 W q - p Y n 8 p q B m g 7 C 8 x h n B h s 2 x B 2 g s W y g u E _ t p B r y w 3 F s v s f j y l P m z 0 V 0 m 0 r B p h x i D m w 9 F o 1 l - D x 8 1 K j q s 7 B m t 4 j B 5 p 7 j F p - 4 j D n v R 6 l r P q g 7 W t 3 t P 9 j z J - n 8 p C p t 7 6 B 2 o 5 D y q j F z r a l 8 D l u m Z m 8 7 I q _ z g B m h v V 3 u c i _ 0 J 3 - s J s i h S g 9 q 2 E 1 h p x B 6 r l v D u - 7 H 7 y l i F n h o C 6 q v V 8 l s x B p q 9 b 8 2 C l x 3 L 4 o 4 6 B 0 5 3 f 5 z 8 B s 8 w u F 8 _ q k B l 8 3 v E k 2 m p C 0 4 8 y B z 6 4 l B x 9 u m C o _ l F g y s t F y 4 i k E s k _ T 4 m 7 P j w y t B g 1 u J m 4 u i C _ 6 2 G 5 8 E n 8 p 9 J w h 9 4 B q w w B 6 7 l v D h 7 _ v C _ v y C s - 3 Z l 1 0 I t z H 5 w m O 3 k l W t 2 g w E w m Z x q 9 C 9 k - 0 D 1 7 0 I 7 y x O u t z 4 B 8 x y Q 5 y g k B p u u 9 I 6 8 H w z 6 g B p s g B m w p H 1 _ 1 K q _ 1 L n h j 1 B 3 i - x D 7 i i - B 5 7 p B t 3 0 I n 4 k e p 6 l m B m o m x B o p Z 1 _ 1 K 4 z 9 7 C 9 6 p q B r t k q B i 4 9 1 B l l i o C n n _ E s j 0 G w 1 j N i u 6 y U r r t D g 4 u N n 5 7 J _ u - F _ i 5 M h a h m - s B 9 8 p W 7 r y G - z 9 a h 9 l T 5 m 5 s I w 7 0 Y t 2 s E _ h 5 2 B 7 0 7 h F 8 0 7 q C w i s C 7 9 9 E z 3 1 G t p 2 Q 9 k p F 1 v l P p p q w D 2 n z z B r 8 0 C i u o w F 9 k p F 1 k n F - 6 v C v g _ B z 7 p W - s 4 I o 9 h D 6 o z S k 5 S r u m E l 6 5 y B v w i 4 B y k - j B - q v W 4 P t t u c i 6 j F y - 2 H 2 s z I 9 k p F k 1 - i D o o j 2 H q p m B n 0 u F q 0 6 K p 9 5 C l 5 k j N 9 p l W z y Y 1 h _ r E 3 p v e 1 7 _ R j 8 C j y 2 D 8 y y p B 0 m s T - u 9 H 4 z w q D z z _ N 9 w 7 E z 5 _ F x 9 m S 2 o p m C o 5 - R q s - g B l t i B u z i J 3 0 5 0 H r x 1 E 0 6 y e 9 5 l m B n 7 w E _ 7 q N 0 3 t C u - k k B n u s Y z q 9 s C u n h H i 1 z v P 4 j l G 0 5 i U m u 3 o L 7 q z S u n h b t v m O q o n 1 B 9 6 u m C 6 5 r H m u 9 4 D x h - v B s j i f s - i U 6 o 5 M 6 u p i B 7 1 q m B x r s t B u 2 - M k s H z - z a y F u v _ w c j u b z v i C 5 n s 9 G m n k x D 5 j 6 X j 3 G t 6 k l B q k w v D x u 4 P u q q B t 7 6 I 9 r w o D g p u K s k t r C l 0 7 j B t u q t I 4 0 n E w 3 i W _ h 0 O z 9 6 o D o m q t C y i B w - 7 - H r k 6 B 6 w x m H i 6 _ Y n w n w C 3 q 4 x F 4 2 D 0 l p h F 0 w m m J 2 m j C h m p u C - p x r L g r 3 - P x l 2 B 9 7 y b - k w H z 7 p o B 3 s t l C z q h 3 D 8 l x K w D _ g v L w q w b h y 2 s D q 4 5 m B 8 w j R 3 k _ 9 D t 4 - U y - 7 _ H 4 8 _ n H u 7 w u G 8 l 2 E - 1 i d k - p _ F 6 x p H k j h 7 C r 6 i S t v w J p 3 i C t 2 m k G g 7 3 k C m i L _ v k R _ i k B q 5 u p B 3 t - a p 5 y b x x w J 2 _ u L r x j j B i m v 3 E - 3 g T o y _ S j 3 r m G 6 0 g p C l o q H p y r S 2 s s n C 0 u C w 2 9 m b t p y B h 5 2 z d g - 2 t B 9 0 l g S i t 6 6 G g 5 r - H r q p p Q 6 g _ _ B h 5 2 z d 7 G r r _ t d 0 n 2 h C 5 j v h Q 9 t 0 k I p _ - 1 G q 3 6 o S m x t r B y s n z d - g h C 2 g 6 8 a 8 w y 5 C 2 v h m O 8 r j y J 0 g p w F g p 0 r U y z w b l g 4 y d - l 4 H i z 4 v Y w o 6 0 D i 4 y u M y 5 9 i L j g n u E z 6 u y W z p l P w s n z d j v h R j t 9 l W k y 1 z E x o u 6 K q - - 3 M 4 8 5 v D 3 l w 8 Y t l w G y s n z d n q _ d m k 3 - T 8 9 x 2 F m 2 _ p J _ 7 i w O i q m 1 C g 8 z q b i g u B y s n z d u k y u B v 4 l 9 R w 2 1 8 G p _ z 9 H y q 5 r Q r r i _ B y s n z d p V 7 2 j q d k 5 2 i C _ 8 - _ P k h t m I 5 x l 0 G 6 y 7 r S 4 p z q B w s n z d v 7 m C 1 i g U 4 o h i T 8 q w g D w z - w N x f - 1 8 8 D n r x k B p 0 m k E - n z 6 B 8 t v D 4 5 _ b o 0 j G 5 l y N 5 i 5 n E g 0 2 q B q m o r E h k m h C m u q - F u - l D h n 5 n B u k h 1 C o w z s B h o - t B o 3 0 9 Q 8 4 O z 3 0 H q 3 z 7 G y g 4 Y 2 8 S 2 s 4 4 B i 9 9 z B 8 _ k F _ t 9 s Q p j m F 0 6 B 1 9 6 S 4 x x r L m 3 p z H x i p 8 C 3 4 - O g r 9 v H 0 z s M 5 h 7 0 E v 0 h s B 4 m 3 t C 4 7 v M 7 o x H _ m 8 8 D s s w r C z 7 3 x C m 7 y J w 1 v X o i h T o 7 u z I y m k p D r x W x _ q n O q - v C r 1 i _ D p 9 y q B _ m v 0 L j w 1 D 6 1 x 6 F q i 4 c u s k E 2 v p o C v h u 9 C g y 8 9 C y o 8 o C z y r Q w n i 9 C 0 q s F 4 x - z C w l n E 1 1 3 3 G 0 - 7 C v 1 r 5 C k y i - D x t - v M o j s _ B x n R _ 9 5 2 H i x g t B x h - j D g i l 4 E g q x 0 C j i g l I w p E m j p t F t t r n F 9 z y 3 C 2 z o 0 G 3 4 5 1 F u j 0 z V y q z z K u 9 0 w B _ _ 3 6 E m h 6 5 K x q D i 6 9 d q 7 k 0 B _ 7 v w F F 9 l F 6 h u 5 C k n q - F o r 4 s B u 6 o U 2 1 r 8 F w y M n 0 _ _ E m z k n B 4 w w k N v 4 - S _ 9 2 8 H 6 i 9 7 D z x 3 _ C v u n 4 B u B j g n o O v - n G 1 7 8 z D l o n x F r p o u D x l 4 N 9 5 6 g K 1 5 7 y G x n t R 2 r u g B r 0 l s I h 9 s D v g p 2 R v 8 p 4 D s 3 O j s 6 r F y 0 6 - F n t 2 t B 1 l n l F j 9 4 2 B u _ 1 n B 9 i 4 j B 0 8 o h B r 1 n Q _ s g f y x m T z _ 9 q H k l 1 t B k j w l J r 3 S z 5 2 6 D 8 v n i B 3 6 1 5 D 5 w 3 7 C - w m v I 1 2 v F o i t m H 5 x v 6 F u g 3 w D u 1 m w G 1 5 8 l B x _ h K i v h v E m g s 9 B t p 9 R 6 5 k 3 F q m h 1 G 3 g 0 Z k y L 7 - t i D u 7 j w P u 4 s S t 1 3 5 K y o k 4 B 3 k z o E f w s m y M - y 0 o B s 1 h 4 C l 3 7 6 B 1 8 _ J u k r 5 E t _ u 2 C r s 3 y C n z 9 g D w 6 t q G 1 q z g M x 6 9 O 7 0 x 0 I z i g r C n w i C 6 5 n R n 6 j n F g l 2 G t 2 h p B 9 7 z y F 2 q h j B q x k z C 1 3 k N l t v H 4 8 h 9 I o 4 h 2 B m h 9 l U v w E s 8 4 x B n s x - J 4 2 k B 8 p q j M m 5 n O l 9 j f u 7 k o B y k o j D k x 6 K w m y k L p t l X u o h V q 3 w 8 C 7 k g l B w 0 6 l C l 8 6 9 B s 4 s f o 5 s r B 1 4 - k F 7 5 D q 0 8 - B z l w y C h w y Y g z 1 o D _ _ 8 m F y 9 i 7 C r k v - C 0 5 l B j o 7 2 E z 3 k u E q v 3 q H 8 z k - B u 7 O 2 i l 4 B 9 m _ 9 E 8 o 0 O u l _ 6 H n q g B p k j o G - 8 5 0 B 7 9 4 X z w q 9 I n s p s F t o z k C h n k o D n x M _ j t x D y j q w C g p l p P - z p B q 9 T 8 8 p n C _ 1 t k E 1 h t p D l n v n C i i j x D 2 r 0 4 J m 0 - F 8 0 8 0 M 1 o 8 n D x q l p J - 8 0 I j v 4 r I y r j l B j r f u 9 v v F _ 0 j k B i 9 5 5 B u y o t B j x r X 9 k x v K y 4 0 J 4 9 1 t E j q i B x o j 1 F j B 3 3 1 _ H r r s J o v n z E 0 u 9 o D 1 l j J 8 x g B 1 t 4 z F s s v P u i 5 f 9 5 5 E 7 6 0 z D h u 0 x D x 2 i s C x j 5 s B 9 5 - s B z s j v B j k 3 m B y l 3 9 B 9 y 7 u C n g B y j p l F w 8 o v C h h h J i n r 0 G 0 i s G 2 1 p i B 1 w 0 a 4 q 2 - B - j _ z M s 4 w k B - o v l F 5 7 q f 6 0 k 5 B o v u - B z 5 1 s E z w b l y j h F p - v m B t x y v J h m r B u l w p L 2 u w 3 B 5 2 j 1 G g h t g M u 6 w T 6 y n z J v 6 i Y - j r k D r x B j u y w D r l q 8 B 2 0 B p t 0 3 D t - 0 p B 5 8 3 6 D q z t 9 C k 0 m 5 D 0 6 p 0 B 5 9 E j g 1 i I o u - u C 5 t m i B y o 2 - B m g z 4 D j _ y G x w l j D 6 s u r B z 9 p i F l 0 9 1 C g w - o D q v B 7 i g o Z k q T 8 y w z H i 7 s k I x 1 M 3 r 8 F y v v _ D 7 y 9 q E 0 - - C 3 l 8 8 B v y w o G 1 n r X 2 o r P _ k x 1 K s y w I n h k 8 C 9 j n m C k 7 - o B u v w B i q l - L 0 h 6 z D y u 7 v B s 4 t m B i 5 k v H 1 h l N r p l F 2 3 y v R q y u D 8 _ g 8 C n 0 u R 2 I W t g g l D p m p 3 E o x 9 w C 5 y 6 h B 2 z v y B _ 0 n C q 2 q M j w 3 k K 4 h 8 G s 1 p h F - w 5 n D z u t T 4 g n k G 5 9 n G l _ v 8 H g y L l n z s D p v m q F y q l h G v v l G l o u I o 6 _ l F 4 2 j z I v s v n D g n m v C 1 g q s B v 4 3 z F 9 v h p D D w 9 j m E r r 6 1 I j r g C x 0 x l K x 5 p r H w 5 F w 8 0 C t 6 i 9 J _ i 8 J 4 u o y D n w j W x 3 8 v B k 3 u w H 0 8 t 0 B h z _ r D 2 _ l 8 C 9 g j 7 B y m 1 3 B o _ u 7 O t z m F n j d 6 k 3 n J l u c i 7 t 3 M t t F u r Y r u 5 a 5 n v n F h k h 4 F s 4 q N q v q q E v w j b 2 v - n B 7 n i h R n m h g D s k s p B 0 _ l t D o 9 5 i N 8 0 r B t v l m E n 8 6 9 C p m 5 R t 1 u Q 6 5 o 5 F _ 4 1 o B 6 z v o G k 6 z k C h w l Y z h v n G 9 t M o 3 0 i C z 8 l O y - z Y n o y j C i g p B n 5 z M o h v k C l g 5 e _ v n 0 B 3 s 5 8 B p 8 0 n B 4 7 5 c y k j u D t _ 8 l C r l v i D x 0 7 q B l r o a q z R n m 1 U 3 6 j 5 B i l x i D o 7 k f 3 g U 6 7 p i G 1 8 q P m h 1 j B q 6 - X i o t o F h x 3 S p s o K l n 8 K p 2 _ l B j m g 2 G l 9 1 O j j 4 G - m 0 2 B j y 5 M l h w v C z 1 z D 1 7 q 2 C h p s y C h u 4 J 6 _ C l h r - B 0 t C 0 q t y D 8 4 m 1 G 7 x k T k x l j C i 7 l r B z m q W 4 6 i v F _ r 6 b 1 4 S t 1 3 d 6 i O _ v 4 y N s k u 5 C 2 _ N 4 7 2 R _ r u B q x B 3 t 9 7 J 0 1 l f r y 8 C m w 5 k B o y 1 F n 2 u r C 2 x g B y g t x D 3 o i Y y l 3 o B g x L 1 q 9 X q 6 k d l 8 y 7 B p 0 p 6 E 3 n 1 Q q 0 m v D 6 y 0 J l _ 7 T 3 4 T q 4 x B i 6 l C 4 4 x x B 2 1 l j B - q j W j g 6 m B l - 9 K r v 1 J 6 2 q V p h 2 C 5 n s V g s K q n 1 k B j - 2 m B 8 h k K 5 u m B 0 _ t Z 4 o l D h i o q B l k P t p u C y i v C 8 3 f 9 u 8 u B 7 k 6 F o y 3 o B 4 7 z - B s q w r B u h 7 D 2 k n F l y o T h x o D 7 9 8 8 E w _ q r C 3 p k R h G 7 g y B x 6 v F y t m 6 C v 9 X s q E g q 6 1 B w u 4 G j q i G x z q S 2 t z H k y m p C y o 5 0 F 9 s o P h g r D l 3 8 Q l p _ M p q j q B 7 x w E - 6 9 D 9 u T t o p D u k j C h t R 5 z q E n o v I - 5 l O 8 y b t 5 z 8 C 1 m _ D 1 9 6 L - p t Q h m s P 4 - n 8 D 2 6 p D - g W i i j N 4 k q P 3 g k T 3 y k w C g _ w S s 9 p I p 5 x K 8 j 9 m B w 9 6 D 1 2 y d l k w Q r k - G t u 9 T m F l 9 - E l l 6 B v _ r 8 B 1 7 u f - 8 k 0 E m p g m C 9 5 7 r F 0 u 4 G 9 n o i C k - 8 F 7 - q D i t u 6 I 7 u 7 J y n o m C m 2 k v B v h i p C x - w I h n 6 L 7 1 8 Q y - U 2 - h s B z l y W g 1 j o C 3 z r I o 5 4 I y v 9 j B r 3 j Y 0 4 p E k k w B 7 3 l L 0 8 p Y k 4 o k B 8 _ - N m v n n C 0 l D 5 - 3 B y x L g y n t B s - l V t p 4 Q w i 8 N 8 j p 2 C s r W m s p B i 8 o X 0 _ k G v t 6 j B o u m P s 6 u t B i h o X v 2 _ e 1 n q k C o w r q B 6 v t g D r 3 B l l 7 j E t j 3 G 9 m o W z 0 j C q 5 l B 6 u x u C r 6 u G v 8 3 Q _ z F h l 7 o D j i 8 g B l w v 0 F 0 0 z B 2 j r i C g g 4 l B - r r 6 B o _ l t C n 4 N z r o W q t q O j q 6 Y 4 i g H r i 0 v B y n u c 8 7 5 0 B j 7 h C m 1 i F u 5 8 u B p j 3 t B m 7 p J p k z x B r s 5 0 E 0 m 5 J r 4 z D z v x F y p n g B r 9 l d _ q 0 g C i q w H p y h 0 B 9 t o L 8 2 r j C n r v j C q o z C i u u m C o p m X n p v C u 0 o N 7 8 o n B 6 _ D r s o P 4 1 8 F o 5 3 i B r 4 8 - C x 2 w d 5 0 0 H i k y z B l E n m 1 U q p z C j 0 w 7 B o u v I 0 4 I u y s Z w 3 3 q D s i - 0 D k v 5 O i 4 1 p I - 5 q D v k 0 D s - 4 H 0 1 i 4 B x 7 x 2 B j g R 0 s x i B z _ z G 8 y 5 E 2 j 6 v R 4 k h R n 8 n E _ 7 s i B p g 3 Q l h s a z k m E _ l w B l q n K - 6 _ B t j 9 8 E 5 l 9 g C s 9 _ t D q t - k B j _ k J v 1 4 y D z 8 9 r C j 9 g B i 7 0 j C p 9 9 7 C 6 u i E p p m 6 E 9 z 1 b t y n n B 7 m x T 5 o 3 w E 4 r 9 o C y p 4 p H 9 7 1 g E s 5 - m D t w 0 C j n g t E 4 o 5 4 H 6 x j 5 J 7 y j y C 1 g t T t 6 z Z 5 7 1 p E 6 4 u t B i h t 9 B p 8 8 O o k q w C 1 u t w F z m 6 D r q 7 2 E i 0 - L j 8 6 R t 7 2 2 D z _ q v C n n y F k y 4 0 G 0 p g j E 0 z n l C j v g 5 B o r h S 2 p 7 c p 1 J _ r j M 8 m Y _ m v 6 C v t q m H 1 0 _ D 7 n r i C v i 7 w B - r 3 m B 2 w s D h s n i E w 6 v z C y 2 x q N 6 w 5 G _ 0 o J g 9 0 b - y p - L k _ w F z 4 v F 4 u u v B 5 q w n B _ 1 x a m q y E u v h K i 0 s q Q 1 s F m r t - H x l 4 N 4 y l u C q 0 i 2 C n s B h u 5 J g y 1 B 5 5 8 w I t q 6 h E i 5 r E 5 w q O p 4 4 g E k m l k B 5 9 x 3 B 9 1 2 l E w m 7 G k 9 _ 9 G _ o k G 5 x 7 2 B 2 1 - b t h j 4 B u i 8 G z u g k B w s t 3 E 4 8 8 D o s z s B q p r B s z p _ C y y t N 4 q 0 i B 5 2 t t C g 2 z F 3 _ r i C 2 o z k D o y 7 K 0 g 8 l B - 6 u l C - h q B g v 2 c 8 m j i D j v - G o n q v J j 3 5 4 E 8 w 8 a w o n h C 9 6 y W k 0 m Q u s y E t 3 j L u z q N t x m 9 D l 0 T p 1 o p B w u 0 7 D 0 7 q U k 1 4 9 F v y E j w 5 X u m 9 t B l 1 0 3 C _ 0 _ P 6 h r g I r g v D 7 m h B r 8 3 0 Q u z p E l o g l D z i v h E _ 3 f o o s x B 5 4 4 B u 2 r H 0 x m l G n n 9 m D h t p e s 5 i l B i 0 t v G 9 w z 3 B o 9 n 8 B 6 o 6 3 C s 5 m z F 7 - v H v 8 0 j I r j x B 6 5 7 v B g 7 2 2 G j v y u C m k g p B j p n 0 C n s p Q 7 3 q 4 G 1 n o h B v r 9 H n n z h C y z v 9 B s y y y E 7 x i g C _ s g M x 6 4 S - 4 0 - H i 1 x J 3 h 2 o H o 2 n j C k r O x w x m B r i 4 G k 9 s j B q y n j C w w 8 M h l g n K a - p r v D 0 v 7 j D n g g B o i y 7 F 2 0 n w B t q 1 q B 8 z v E w 7 z V j 4 o j G 0 m y C y r 2 H - p 7 x C 1 3 n h B l z i r B i r s C 9 y t P s 1 v y D 9 t t q D x z 5 X g 2 D 8 n n W h 1 5 r C g 9 l 3 D 0 _ i B j m k J p i h r C p n j Y z 2 2 U h 1 t V 1 i 1 X u 8 0 v B 6 h 9 k E - n 9 P p o l Q t 0 7 4 C t g q o C _ x q 2 B 9 5 8 S o 4 3 Z r 2 3 m G h z _ s G r 2 q E p k l 6 F h x - k B l l 2 4 I 8 k Z s s w k C - t - s B r 6 x n J N m 6 i m O z 2 G n s p I 5 3 r u R p w 8 z E 4 k r W - 2 z W i n M 9 2 u i D m j r j B 9 l v m B x - e u k 0 9 B 7 w h 7 E h n k H v 6 1 M o l k l C 5 0 z P x 4 i 0 B 0 t y H 8 j _ m E 0 9 3 E m _ 8 D 2 o u 9 G k w D m o 6 w B u n y t F g _ o B n r z r D 5 g 4 4 C p 5 2 E p 4 z o B r h o z C 0 l s f 2 0 b 0 5 4 s D 0 r x B p p y v L u j p k B l i k Q x n k j R r t r l C 7 4 3 C 3 p g X t o 6 n L i 0 n w B u 3 n i B m 5 u U 8 r 3 0 J 1 z 8 B y y l F p y y j G 9 7 4 J 3 k z K l 3 o u B i z s r B u s x W g g P u 0 0 y C n r x 7 C t x 1 E 7 y 2 i L h o x E h 1 k o H q _ 3 B x g p l D 2 4 q 5 B o h Z i - g 6 N 9 w 9 M s 7 w J _ 9 s j L u v z H q t 3 4 O 4 s h I k o m M v h t 3 K u q - h D _ g 8 h B o 2 k n S o z 4 N u 9 w m C p y n p B z j g _ B k o 7 e 8 _ 8 _ C l 4 5 p F y y n i B p - e 5 9 i i E 7 0 4 _ F t 1 3 C p k o 1 C v 1 u r C 5 2 n e _ o n L y l 6 4 K g 4 M 5 2 m 8 E i 6 p z B q o 8 u C s i 5 m C q j n Z _ j v T w v z g C n 5 k X 9 1 h d i v p u B 7 3 r r L 4 8 2 J 8 s k c 7 p 8 x D h r a t m 8 _ I y v F _ 2 i R z u x j E z m 5 7 D i 6 k C 0 q 7 K n g w y C 2 g i 0 E u h 5 C w q 3 X _ 2 r _ H v j 3 5 B 4 5 2 B - 1 p 1 B _ 5 u k F 7 j o 4 C g _ 6 g B u h _ V s _ B x j - 5 B p 0 1 3 I x 5 o v F w 9 m s D u g g G r - h M z - p o C j x 6 3 B 8 y q c 1 2 z _ D 6 n y t C m p x G r 9 k W 0 y n m B _ 0 2 a 0 g 7 g B j - 5 k B v u 4 1 B p x 3 E 5 k r B y 3 l x B v i 1 j E 5 4 - B h r w 0 C k 6 9 o D 0 5 h 3 E 1 z q S w 7 q e i k 3 D r 8 x 0 B 3 s l I 4 i l p C 0 x g 0 M u o m D n 4 l n C l t s - E s m M n m 1 x B j l 4 D o r 3 z T y 0 k B v g s Q t t w i B g m y j H 3 5 0 q B t x j j G i 0 5 c 9 g 1 5 B t 3 y g X u o - F u x t N m l 2 Q j p h 2 P i o p G 6 n v R 1 7 3 C v 6 l g F r 6 p t G 0 8 m B - 6 o _ B _ 3 s o C _ _ k p B g 9 z s O v 9 n b y r - z F v t V 1 l w 8 G k h g N - s i B 5 p w M w - p n F 8 7 h J _ _ 6 r D x i 7 m D p 9 8 x D g 6 j 6 E z j k Q o k C 6 l s p K 4 n x q C 2 o j u D r u s 6 B w r 8 y B p x t F o 5 u x H l 3 s 0 C x 7 3 k B 2 k 2 x C 1 5 r p D z 7 u 4 C i - _ l G 6 q l v B S 6 _ 1 E w g y m K q 9 p c t x 1 6 I - g 2 r B j r u B u 8 k b 3 x v G u r 2 r E 6 w 9 W q 9 4 g B j j 0 2 F 3 7 5 D r 5 3 x I p x X w i _ n F h v 9 T 3 o m V i y w 1 B _ 2 p g C - 3 6 K g x 3 g B z 5 0 g B v 5 g Y g v t d 9 o 0 i B - x q g B v 2 3 a p 9 1 T o v v D 5 s s 6 T k 6 J i k r n H h 4 k K x 8 o J p h i C n i v 4 B 6 3 3 p E s - 5 i C g - g z D 6 v w M 2 6 j h C 0 k q 3 H y t i Z 6 r t C 7 _ 6 y I h 3 l m F 9 j h M r 3 w o C 3 n 9 w G p 0 1 5 B g r v y G o l t K h - x k B _ q r B _ r r r I q 9 7 C k y l p C h w 5 M k _ 8 D u y k e n j o K 8 _ q n B 3 3 4 o C 3 x G v n m u C m 4 8 F 8 0 u 8 I & l t ; / r i n g & g t ; & l t ; / r p o l y g o n s & g t ; & l t ; r p o l y g o n s & g t ; & l t ; i d & g t ; 6 4 8 6 3 2 2 8 2 8 3 4 4 8 1 9 7 1 6 & l t ; / i d & g t ; & l t ; r i n g & g t ; r o y - 0 w p m p B p s k 5 B 2 m n g K x h r q E o _ s w B y y y 6 F 1 x q 9 T 5 p 2 E n g 9 h J 5 0 1 T k i 2 p C 8 8 k r I z 8 _ m L s - u K 7 v m W 6 z 4 S n 6 4 h L l w s 3 M 5 t x 4 F 6 z o K u q 9 s H q y y R 5 g _ 6 L 7 l u 7 H 2 s y O p u 0 o N g m i M y 2 y - l B v k j w P r k 6 K w z w n c 8 o O 1 7 0 w b w t p S w D 2 4 3 i g B 0 n 3 X i l j 2 R 5 z 4 S v p 4 l B - y y u J o h v 3 C q o s s Q 8 _ p Y 9 u 7 E z p s t H 8 4 y - O x n f 6 0 w u G m y 6 y U 1 k h T t 1 w L x t 5 g Q 5 i 8 v I 8 w m H w o k L u m h V t m v v T _ 7 s S j 6 m x D 0 - 4 n W n h j B k z 4 s D & l t ; / r i n g & g t ; & l t ; / r p o l y g o n s & g t ; & l t ; / r l i s t & g t ; & l t ; b b o x & g t ; M U L T I P O I N T   ( ( - 4 8 . 7 4 2 9 0 7   - 1 0 . 3 1 2 6 1 5 ) ,   ( - 4 1 . 7 9 2 5 3 2   - 1 . 0 4 6 8 3 4 5 9 3 9 9 9 9 9 ) ) & l t ; / b b o x & g t ; & l t ; / r e n t r y v a l u e & g t ; & l t ; / r e n t r y & g t ; & l t ; r e n t r y & g t ; & l t ; r e n t r y k e y & g t ; & l t ; l a t & g t ; - 2 2 . 2 5 8 7 8 9 0 6 2 5 & l t ; / l a t & g t ; & l t ; l o n & g t ; - 4 3 . 7 1 3 7 4 8 9 3 1 8 8 4 7 6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2 4 2 2 1 4 5 7 9 6 9 9 7 1 6 & l t ; / i d & g t ; & l t ; r i n g & g t ; h 9 4 5 3 3 i 3 v C q p C x W 7 y F _ g g B 9 4 E m r f y w U x s I q _ P _ i r B 5 y q C w s i C z 6 y N - 3 d w k r G i 3 u b 6 8 p i B g 0 I j 7 I 9 v G l g u B k m G u 7 K 2 i v D m 1 n D 8 t _ D o 0 Q - t w B 1 u X z h a 9 j b h s X u p N r n g C v u C 9 8 I h u I t 7 1 C h I 5 l b 6 v F 0 o q B w - T n e p t D m 6 K g 3 X 7 5 V x 2 C l 4 s B m x D 3 s E v T 1 k 1 N o v L i 3 T j v C m 7 F j t C s x T k g i B u m H 1 m M x _ F s u L 8 x D - - M r x P _ r i B y t b z g D m w U 5 g D z y F u u L 6 u k B 4 x H z 2 E 7 0 D j 5 y q E o j 9 5 E r 6 j O x 4 p D - 7 2 D x q C 3 2 q r B 0 9 t E s w 3 C y 0 D 5 - E t u 1 E 8 8 b n 2 J 5 _ 3 G x j q T 6 7 h B r t g F 3 0 5 C r 7 y M - n s Y 9 6 5 B - w 3 c u s r B s 8 0 L i s z D l _ O _ q Q h 2 Y x G v 9 M j k N t q d 4 4 E r w g B 0 w B u 3 B r t L v 1 H 5 q a - x C u o D g x V w v d i h 8 C 1 o L & l t ; / r i n g & g t ; & l t ; / r p o l y g o n s & g t ; & l t ; r p o l y g o n s & g t ; & l t ; i d & g t ; 6 5 0 9 2 4 7 7 4 6 4 9 7 5 7 6 9 6 4 & l t ; / i d & g t ; & l t ; r i n g & g t ; 6 _ t p i 5 o z v C v h u D g 6 k E h 2 q I 4 0 6 9 B 0 7 m J 6 t Z z y j E z h l S 4 t u W x - i C 2 8 k F z o x X 3 z W g p z 6 C h g I 3 4 z G 4 - 3 V 7 _ u J 5 o o j B v w 7 E i 6 r C w n x B z g h K - p o J v 3 n C h 8 i C 3 o l D 4 6 p T m u j G 4 t b w _ y F m 2 7 V 7 g i G j i 6 J 4 g m R j v l E h x j E r i v H s 5 h G 5 7 m M v j i C 0 u 4 G s m f m s y B q z t U x p 1 D 6 g p D j k x j B 4 1 0 F r w z I k q s K 6 3 h M _ x n F 1 2 7 F p 1 1 D 3 w j F u u J l v n I l t 5 B 7 h g G k q g F o k r D t 6 1 J i 1 3 C g t 4 B x 9 1 E 8 i J r u 0 K 3 4 y I q 5 r F 2 5 7 K 7 s i G n 6 g B j 8 k G y n 5 j J t o 6 D 1 i 2 M 1 w u K - 6 h I t 6 k G z v v N r r h D 7 m h K 9 g h 7 B 6 h u R y h w n B 4 - j D 6 i 2 J 3 m L 0 4 w S 7 1 o E v 2 r N _ r 8 D h 6 9 D z 5 p G 2 h 3 D r h 2 g C x p n r B j x 5 D r _ 1 N j l - 8 B l y 4 G r x s I 1 x k D 4 7 9 H p 0 m n B g k p V i 1 9 L r y y P h w g a 8 5 W 3 9 b 6 - y V 8 j 2 B j 4 9 C u l k l B m 9 e 7 p k U z x v D 9 w t C h 1 o M 3 z 0 N 5 r m D l n 7 D l 6 w J 1 0 i B m i v I 4 7 t F v 2 m V l 2 4 C r m k I l n m L z 3 l C n m - D 0 5 k V u w l j D k w u D 5 p l C m q 0 p B 8 4 m N v u 2 C m u 0 C t r s F v 3 8 B l 2 - a z 6 y h E 8 t 7 y D 9 1 p K 8 0 g C y w t O n 7 7 B 9 1 q W q k 7 C 2 w R 1 m 5 I k r 1 X h _ 7 G 0 t j a z _ y B o 6 T 5 5 m B o x 4 U n 4 q C q y 0 C y t p O l 1 S i t r D u 1 X w 1 _ J 5 m - C t 9 g 6 C j r k C q t 4 M 5 r L q q 7 b 2 0 g S n u 7 B u j 2 i B 7 m e w 3 3 J 4 x - C 4 3 x B u 9 x B i 9 w C k - _ H z r z E 5 r y D g q 2 F s n 8 M v z - T w _ a i 7 f g 9 x S 0 p u D x x l C h v i D n - n B g t k M y 2 S 2 x _ Z q 5 l k B w w 5 Z j i q i E l 5 p 5 B t l _ S w i i S 4 h 4 u C y - x E l 3 x C n p 2 B u r j D t 9 4 b w 8 q 2 B r y l g B y k 8 C 2 s - W y 8 u N j r 0 S y 4 5 S l s r C q n x J g j i B u u s C 3 g t H t 7 u E 9 u i C j - z e h 5 0 L 8 2 u Z k o 3 w B l k m 3 F _ 5 0 M 9 p k 9 B u k x e z 7 o I j 2 i O 0 q 9 g C o t z X 2 j t G k - h C 3 _ 2 C u m j C 8 s n B 8 l u X l 9 w _ C n g q T _ 6 j Q 2 z z F o 6 z 8 C q u 0 q B v 9 l q D p z l B 2 1 u x D l 4 9 M _ 2 1 1 Z 4 - 1 h D m 1 r C m v u C 4 v t B q q o H - k u D i x l H p j g r B 3 n o F k w L 6 o V o 5 Q 5 v 2 B 2 2 - B j D g r g D 8 7 X g y b _ 2 6 I 5 g c 7 g w D _ p h R r o - D 2 u 2 C h m o K i g 5 B - _ 2 P 5 s 9 B r n 1 M 2 q 6 G k y z C y z 4 C g z w G 1 2 f 8 3 i C 7 6 o F s t 9 O w 0 E 6 q k C 8 j n U o 4 4 C q h - D q g N h 5 j G 5 g _ B _ k u g C t w 6 M l j k D - t h B s 3 9 T o 1 x M n 2 2 M w i m C u y y C _ 0 6 C 3 s p o B z 6 v M i 3 k I x w l C n z i F r 8 1 K o 2 h D n l 9 d 5 z U o 2 x M 9 6 t R y r 3 P 4 y V q u i G s j z B x 8 q D h o 4 D 3 r 4 C 9 - h d j h i Y 6 o q C 8 l k D 5 3 n G u 7 i C v l g I u h q D - l o C l v 5 i G t 5 - L 7 0 x y D r 4 j H v 7 8 E 2 p m D 0 - - J s u 2 B 3 4 w m D z o i S z 5 v B g q p C 3 8 W 2 4 7 8 C o q H l 7 y C r q q L t 2 q O 9 t n B n q z c v u 9 H 5 8 9 I 3 r p F 1 2 6 R w 0 x D 2 - q L 8 k g N 2 p s D 1 k j B q 5 7 B 2 p 7 B - 8 1 L u m t D i z _ R w x j B 2 g 7 E n 5 0 E k u t M 1 5 t G l z j C 3 1 z L t t l I t 6 1 B 1 u 4 F x m 0 D x 4 6 C m 8 0 H - s r P 4 0 _ C 0 k 4 D 2 t j B w x i M 8 p 8 K 6 l p P 5 z m e l s s D 8 s u C 0 w 3 L v j 0 C l v j D p y 3 K 0 k 2 K l j 0 J k w 5 k B t h v 1 B v w r E y 1 6 I g j v O x z i C l m s I p 1 w D j k t B w k 9 C 6 w j O w o o Y 9 8 w I i m q D _ - p D t 1 p O i m t E z x 6 E w x z H r t g F p 9 7 F i s u G h y 7 J y p m M r v 2 v B - z u E q r t E 1 t 5 B 1 h k E k 2 4 H 7 s - B g 7 w G i 9 Z t 4 g N n - 3 B p y p C 9 4 0 E y r n C s 6 1 E & l t ; / r i n g & g t ; & l t ; / r p o l y g o n s & g t ; & l t ; / r l i s t & g t ; & l t ; b b o x & g t ; M U L T I P O I N T   ( ( - 4 3 . 9 2 6 5 0 5 9 9 9 9 9 9 9   - 2 2 . 4 0 3 6 1 ) ,   ( - 4 3 . 5 8 6 9 5   - 2 2 . 1 6 0 0 4 7 9 9 9 9 9 9 9 ) ) & l t ; / b b o x & g t ; & l t ; / r e n t r y v a l u e & g t ; & l t ; / r e n t r y & g t ; & l t ; r e n t r y & g t ; & l t ; r e n t r y k e y & g t ; & l t ; l a t & g t ; - 2 1 . 4 6 9 7 7 9 9 6 8 2 6 1 7 1 9 & l t ; / l a t & g t ; & l t ; l o n & g t ; - 4 6 . 7 4 6 4 7 1 4 0 5 0 2 9 3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9 0 1 2 2 2 4 5 3 3 4 6 3 1 6 & l t ; / i d & g t ; & l t ; r i n g & g t ; 8 q 9 g u z y 9 0 C 1 u q B i 8 g D i 8 y G k x s N y 1 j j B h h o J 3 y J 0 5 j H 9 5 0 E o 2 q D x 9 2 I h 1 v G s s w q B s u w F - z 1 C v v 2 I x w x B 4 y 6 D 8 m 9 C m v y I _ j q T r 7 3 J r g s C w i - C y v t D o j u W 1 z 2 F r y q K u i o 4 C y g - N 6 l 3 T k n s I h n - 8 B s 0 p o C 8 1 y G z - i W s 6 5 C 4 0 2 C t g v C o 7 z q F p k t M 4 - v L p 9 g f t t 6 B 3 y o C j y u Q o q i Y 6 _ r I 5 8 j Z 9 n o k D 6 h w F j t 8 C m h t H i m w X 7 o j D i 1 8 D h 2 N p 9 o H 8 x z C _ y _ B _ 2 7 B v x S 9 4 z F 1 h u K j 9 r x B _ h s F 7 k m b x i s L i g 7 L h r 1 V u h n I 0 7 p F l s 5 B 3 6 x b 9 p w k B 4 u - l B q x 3 I z z k u B 6 s _ 3 C 8 5 j e n v g S k - q T k 4 v h B j u X i l 7 B w s z X 6 n t B o g 1 P l r J - y i B t 7 p I 5 n l 9 B m 5 i I 7 v i B 1 8 p L - h q B z 4 k n B g g g E 3 2 7 I j 7 o O n j u Q q 6 2 L 3 v 2 Z y p 0 Z g s r G z r _ K 0 8 4 B v _ z E x w i T r p m C o r 1 Z 4 2 l D 7 u w K w 7 k M 7 0 k B v t w H t y u a n j u G - w w G h l z R v u _ B p y 6 t B - h 5 P p 0 y g B u 8 z 1 B i u 9 D 4 k 7 c h t z k B u 0 5 D 2 p x d 7 6 j p C t w g W _ 2 2 i C n 9 n B q x g X 9 4 9 C 3 k 7 G t - z J j 5 m G p _ 6 k B l 2 w F r q w Z s t p E 3 t y I i k u M n p W i o s U x k h F j x _ I 7 i t M o 2 v C - v y G q j 3 G n x 6 a t y k Y o g m E h 7 8 V z u p B 4 4 0 I n i 4 0 B v 1 u F k h k P s i i F 3 4 1 - D 3 l k D y g 4 j C g 1 y s J w g 7 v D 7 m 9 X p r l 2 C z w h x B v w - v D x m r s B 3 u y 5 E 1 k 1 X 2 3 u t B 2 2 1 p F u 8 x Z o u 1 k B w w i i D 9 0 t h F v i q 1 B 6 6 k x H u 0 3 z D 2 r - C _ 2 o k C u w l 7 G w o t 5 C v j g s D - 4 8 a 8 g - 1 G k i v P x y 9 h H y 4 h D 6 3 i q C _ 3 7 L u q p k B 4 h 5 B & l t ; / r i n g & g t ; & l t ; / r p o l y g o n s & g t ; & l t ; / r l i s t & g t ; & l t ; b b o x & g t ; M U L T I P O I N T   ( ( - 4 6 . 8 3 6 3 0 9 9 9 9 9 9 9 9   - 2 1 . 5 5 1 6 3 ) ,   ( - 4 6 . 6 1 5 5 7 9 9 9 9 9 9 9 9   - 2 1 . 3 6 0 1 4 ) ) & l t ; / b b o x & g t ; & l t ; / r e n t r y v a l u e & g t ; & l t ; / r e n t r y & g t ; & l t ; r e n t r y & g t ; & l t ; r e n t r y k e y & g t ; & l t ; l a t & g t ; - 2 2 . 6 2 8 5 3 0 5 0 2 3 1 9 3 3 6 & l t ; / l a t & g t ; & l t ; l o n & g t ; - 4 3 . 8 8 5 4 5 9 8 9 9 9 0 2 3 4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5 7 2 9 0 7 6 8 0 7 4 0 1 4 7 3 1 & l t ; / i d & g t ; & l t ; r i n g & g t ; l 2 0 8 y 8 z 7 w C 7 g _ C n t 2 S r 3 c 6 4 - G m x b s 1 y K 1 w o C g q t C w 7 3 E n 4 p H p i z I w n z C o l e j k V 5 m v C 7 h 6 H 0 i y R v q r L _ i z E v g t B l w y C l 7 r J j 3 z J _ k _ l B 5 t 6 C 3 - h Q _ l 8 D 9 1 8 T 4 n 2 C x n n C 9 9 _ B l q n C 3 t 8 H m 4 N 9 p m C y 3 P y z J 2 z E 8 z v B n 7 q L 2 n T j u X 6 h g B l m k C 3 5 m C p 5 o C w w v F 1 5 j B h o r P 0 l N o r l G k y r B x n t E r 5 7 B g 4 4 B 9 g d k 2 M g s 3 B _ t x C 2 i 3 B p 9 z F u j t C 8 n q E 8 p e 5 u o D t l g G q 3 v n I y j i 0 I 1 8 _ p L h p I w p j B 4 2 m L s 2 z w B 1 x y f 8 8 5 - B y u 7 T s 2 w P j 5 h K u k 1 H 0 n 7 M v o g D 0 _ i Y y r 4 b k - 0 C _ l o Y 8 s s M 7 y 3 K t 0 4 E t i 5 I y w l B - 6 3 V o o s G 4 p U 0 l j B g r l G t w y K i 4 h C k i s C - i 6 C 3 _ x Q 9 2 y D t 8 Q m 1 m C i - r P r t _ D m 7 1 B 3 7 1 W 5 0 h G l 6 l B 4 6 x E 5 u N 0 g z D g t w F u k x E p m 5 H j i w E n w z H j n 1 C - n 3 f h _ g F 4 9 0 G i 3 9 B o r u B 9 n n L y m 8 H q u 8 B z q 1 D - m s F t g q F 2 z 8 G 7 7 d 5 p 7 q C q q l M u g w C g v 9 C i l l P n i r Q v y 6 C 0 4 h N j 3 6 P 1 o r U 2 y q E 1 o o F 9 - t D g 6 u l F 5 s 1 L 0 5 y F _ - j D h z j N t l x I n k 7 F p 3 7 G r 1 j D n q 2 G s o g F l n 5 B 9 z 5 B n 8 y B 3 _ k B h 0 t C m 3 Y u n k Q 5 9 8 F o u o C x s I l 2 t D 3 y e - - v E g j X _ s w F n h y D 9 9 z F j 5 1 F 4 h p D r 4 p M _ - y C 7 4 h G k y u d x 8 m K 7 q s T l 9 3 B y _ i J z 7 x P r 9 7 R 9 k j F r q m v C p p J i 3 L t z a z n h B 5 p z G 7 0 v D k u o B h 9 7 E 6 6 0 T _ t 6 S 0 - q J z 4 I p 3 o B n n s X 0 p g J s q w I q 2 1 B n s o 5 B j 2 w D 5 1 9 g B m l 9 E 3 - _ C t - n D k x x G m m 4 j B h _ s N m 2 y Z w g x I y 5 f _ 1 6 E w 3 4 D 1 p r B 2 t 0 E - 2 Z 0 n r J j u 6 F m h R l 5 h N h r 4 C 3 p t B t 4 n B k t h E n 4 K i q w B q 4 - C _ 7 v E l 7 5 C t 7 1 H _ 9 n C t q V 7 3 s Q l 2 Y m k a n 3 o B 3 2 p B u k 7 F q s w B i p 8 I 8 o m C 0 h m C w x 1 B i 8 a j w z B - 1 3 B 0 j U i j c z m 0 b 7 y l U r _ W 0 i u B i 1 j D _ s h D g v s G 9 l I 5 u _ D i s h H v t u C y y r J u 9 a n h y I n 4 9 I u 0 w C v m - G z 9 i O p n y I l v q J p o P p g g C 2 k - B 6 o h E 4 i p H 7 3 6 Q 3 u y I 3 _ T 8 u 0 G k 8 w B 1 y j B 1 h y D w 7 9 i B o 7 q B r 7 i D g 7 5 D m h 9 H l w _ I y v 5 D o l 3 B z y 7 H x j m W - p i D 2 z j D _ h r D m n s E 4 s x Y z u j D g l H 0 7 w B 3 4 f m w s C 2 9 h D 6 l m H i 8 n C x j m L j 3 i b 6 2 0 i B p 5 t D 7 l W h 1 t i K p k z W z 3 w x L m 7 Z q s 2 9 J s 5 h 5 R 5 0 4 J x t r I 5 _ h H w j z G x 3 8 G z g 7 H m 0 j E g w t I 2 y w B q q 0 r B j 1 i F p o 3 B 4 l q Q l s o c 9 y _ C 3 7 y D y 5 l B 9 s p O k 6 8 o D v h o K t h 9 H z 5 - D 3 g h H m g k V x - m M r k 8 G - y 8 R x u 2 I r 9 9 J r k 0 G w u i F p j h O p s h E 8 s k B q 7 w E w w r D g j g U r k o B l q 4 J 7 n r J 0 k o S q m y E k 4 x p B k 5 8 N 7 y l B g o 2 P 4 1 0 K w 4 z C n l l B q 7 5 C w s u C x 5 t z B 6 z n L x h i S 2 h p B w l k C i z i B 1 t z b 9 v s M x 4 r K q r 1 C u 0 4 Y g u w L u 0 h G p r n G y s g B m 1 - G p h m l D x u v Y t z h C 6 i h D g _ 5 l B y _ r C i - K n r q D s - K q r v C 9 - 8 B z p 5 E 3 l y F m 6 m C r 1 0 J n o s j B z 0 6 B y 2 p K q y g Q 0 m t D k z r D v i _ J t 1 3 K v n 7 a h _ f m 6 _ E p 6 3 I x t _ M n p v r B 0 6 x B v _ 9 H l q R v k F w 9 3 B 8 p 0 O p m w L k k 2 F 9 8 3 E j s j B 5 4 l G l 9 9 r B t 4 j C m 0 7 J u 1 g S 7 t u B 3 v 1 G q m 5 D o q 3 J _ 8 k _ G m 9 2 S h u t B q o n C 2 w _ F z 7 r Q 0 9 2 C u 7 - C l w 5 j C 2 9 7 L i r p R 0 8 h Q 8 _ x C n p 9 E 5 r 9 D 5 z - P v x t F - t k B p k _ L 5 j j B _ l z R u 7 i B t p i D i l 8 I n u b n q o E k h 9 F m q 3 C w 2 m T i 6 l b 4 - u G m y z H i m 9 K 5 h h B p 9 9 I o j 8 L s q s C s 1 8 F l z p B w z d q g k D w t n J 7 y 0 B p _ 3 D & l t ; / r i n g & g t ; & l t ; / r p o l y g o n s & g t ; & l t ; / r l i s t & g t ; & l t ; b b o x & g t ; M U L T I P O I N T   ( ( - 4 4 . 0 2 1 0 3   - 2 2 . 7 9 4 2 2 9 9 9 9 9 9 9 9 ) ,   ( - 4 3 . 7 7 1 2 8   - 2 2 . 5 4 8 4 1 9 9 9 9 9 9 9 9 ) ) & l t ; / b b o x & g t ; & l t ; / r e n t r y v a l u e & g t ; & l t ; / r e n t r y & g t ; & l t ; r e n t r y & g t ; & l t ; r e n t r y k e y & g t ; & l t ; l a t & g t ; - 2 0 . 9 5 7 5 5 0 0 4 8 8 2 8 1 2 5 & l t ; / l a t & g t ; & l t ; l o n & g t ; - 4 9 . 1 7 1 4 7 0 6 4 2 0 8 9 8 4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2 3 4 7 0 4 3 6 3 1 9 2 3 3 2 & l t ; / i d & g t ; & l t ; r i n g & g t ; p k k 9 2 3 t 2 5 C - 7 u Q r r g n B 3 x i l B g s i C y l S - s r H p 5 7 I o 3 k M u u h G i 7 - G x - n R u q p L 1 9 3 B x _ m D l v 5 D q 9 - K 6 9 1 R n _ q c r 1 n E j q 1 i B 8 m x Q l 1 k K x 1 o D u 7 k H u 2 x C x t 1 C 3 t v b x 4 p C v n 6 C m 0 l D k m k F s o l G 4 v s k B 3 k r H x 0 j 3 D y 2 z t B x p 2 L q u r D l i 3 C g 9 g N 8 o n B 3 p z V w 1 8 G 3 4 m K o 0 5 C - 1 t B 2 4 u B t p - P 0 h _ D 7 w V 4 p 6 I q y 3 F 2 0 6 D o 2 o d i _ 8 B q v u C p 8 h B w j 1 G j x s G n x t I l i l I v 6 k B x i 0 C 9 _ o Z r r n Q 0 h x E k z - G 0 5 0 D - 3 0 K - n n M v 1 9 B o 5 s p D v z x L m - n C o x r C 6 r j L 9 q 5 B g x u C n 0 r J 8 2 g D - v 2 F r 1 w F 2 w t Y 1 h 8 O j 0 5 H x 3 m P p u p E 3 z r L p w 5 B 0 v u C r 5 k C x s _ Y u 3 8 D z 3 k C 6 3 4 B m r _ B h x z V 6 w 4 B v j 8 G g 6 j W _ j 6 T p 9 u C m r _ F p 7 x B m 6 t G t v q D j w n C n 4 q M 9 i 5 I 7 r u J 7 z 9 B w v y d v h s C k p p R g 5 v K x m v C 2 z j I n 8 t B x 0 g C k k k D y x t B u h w J 4 y v B 7 m 4 B 5 g 0 C o o l H 1 9 i B r q 1 D h t 1 L m p _ M u h l F z v j q E h n g j L 0 u v r B x 5 w Z n z 8 J l i w X 2 1 1 C t z 8 J n l s I m m l J k p n B k g 2 S l z - B r 4 9 O 8 i s C i 3 2 k B v 4 2 C - u z 0 B k l y N n j p Q l 3 x R v 1 0 D t g w H w 9 0 T 3 m l Q - 5 4 S r l l C n z y g B x 0 t P n w - J _ g 8 I m l y u B s q - D 7 5 r - D x u 9 C 6 0 9 U s 0 v Y 8 q o J k 0 x B - x l K q w 8 L 3 u r C h _ j o D x 4 m E t 2 6 N s k 0 J q i 2 y B g z 4 7 E 0 n 9 N 7 q m n E 0 j t O 0 x n C 8 - 0 V q o r U 2 n 3 g C j t 2 U p 1 i C u t s d 3 2 o B s - l F q 0 r h B - v t B v _ m p H v v 6 Z _ g r N s 9 w j B w 9 g L 6 w _ B j o w Q 1 m z 8 B j 7 2 T 8 3 8 f 2 u 1 X p q 4 K h g i D - 4 v G t p g D l p 1 R o y t 3 B x 3 k i B u u - 2 B 1 0 j Q k _ u b r l u 5 B 0 3 - b r 4 x C y 4 s i C j - 6 p B 4 k g 6 B 1 u o W 5 _ r 5 C o g 5 W y 9 t H z 5 v C l - l T 4 9 7 B 1 x o W n y 4 Q q 6 p Y 8 8 j x B 9 - u M s 5 _ c y 5 g f _ o k s D w 1 i k E z u r K k m 1 C & l t ; / r i n g & g t ; & l t ; / r p o l y g o n s & g t ; & l t ; / r l i s t & g t ; & l t ; b b o x & g t ; M U L T I P O I N T   ( ( - 4 9 . 2 5 5 1 8   - 2 1 . 0 7 8 1 5 9 9 9 9 9 9 9 9 ) ,   ( - 4 9 . 0 7 8 1 9   - 2 0 . 7 8 3 7 3 ) ) & l t ; / b b o x & g t ; & l t ; / r e n t r y v a l u e & g t ; & l t ; / r e n t r y & g t ; & l t ; r e n t r y & g t ; & l t ; r e n t r y k e y & g t ; & l t ; l a t & g t ; - 2 1 . 8 3 9 0 1 9 7 7 5 3 9 0 6 2 5 & l t ; / l a t & g t ; & l t ; l o n & g t ; - 4 6 . 8 9 8 9 2 9 5 9 5 9 4 7 2 6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9 5 5 0 5 5 3 5 5 3 3 0 6 1 2 & l t ; / i d & g t ; & l t ; r i n g & g t ; v h t 8 y p 4 u 2 C j j 8 B v - h B - k a 0 2 Y t h 7 C 7 l j E v 8 2 E 0 4 6 D 8 n J l h o C m 9 s J g g h E n 9 u L x m g D 4 o 9 C 9 j 4 D 1 2 r E j x w D _ o 8 F 1 0 m C y g p B l 8 7 a m 9 g Q l m F k p K 5 n m H m 0 o C 8 z i H z - k D n _ h D 8 l 9 C w 4 q R 9 6 t E 3 k 7 i B n _ z J 9 i 8 G p 5 k I - w 5 B 0 l 2 C y s 6 N o r x C 3 y q I o i 8 T r s 1 C q 9 n C y h x K g o _ G 1 1 z C j _ 0 c 1 i 9 D k m 8 H u n x C r l p B h m _ C 8 x 8 K 3 n w B j 3 k Y s o u C m 4 3 C 2 j 7 C v s k C 7 9 l F 9 5 6 P n 3 n f i r u L w p l C 3 p v C 2 w _ z B 1 4 k B u w t F l p 7 J h m 0 F 1 5 3 J i 5 0 F n 4 1 C 3 h _ C v l x C - r y C 0 l 6 B o z 4 B 0 k k D m k 7 V 1 h 3 B j i p C q 2 u C 4 7 k t B 6 3 _ F 9 1 r E x y q D 6 8 l D - w v F 3 4 h C _ y l D 9 o 0 T m x m g B 3 x h H 2 x s Z s 6 z B z s w I j 6 8 C k 2 3 B j q s J q 2 z C h 9 8 H w j h U 5 u p B l _ y B 3 j 3 c 3 x 0 F p g n B 8 p 8 F _ t R g 1 t B l 7 L 0 m D 4 7 0 B n m s G h m 1 M u 8 7 E u - p C w q 3 B h v h E 9 t 3 D 0 g 4 C 5 i 4 B n 9 j R o 8 5 C 9 4 m D 6 u n _ C 2 h 0 L 7 4 z G k x k Y q n g H z j - Q h o q k B s 6 1 O h g v N 8 s i D l 6 m e 3 j k 5 B 8 3 8 o B j w g c i 8 6 L 9 k n K v 6 3 C j m g I q z k r D - 8 9 J l 1 z D o s y I z 1 n e 0 _ w D i o q R k _ g J 6 1 o E j 5 0 T _ m 2 J z s s B t q i Z 7 o v E q 3 5 I 5 2 v 6 B h 3 p F 4 x l D k - k U n z j K u - 0 R 4 r g R _ y 0 B i g - k E l t 5 l B - 8 u V 0 n z S u - 3 Q 0 k y B 4 x 4 K 0 3 0 S u 0 7 S o h 0 E p z j K o i m C j r - C o 0 4 K h t 8 N 8 x z L o x s L z - q k B x 5 z C 4 s l P 1 m 7 G 5 r m K 0 t 0 C l _ q p B z k 9 C p s h g B x 4 y D u 2 p H t u _ E 6 3 q P u r 7 G w p h e 1 5 0 D j i r S u 0 k z B r o t D w 7 0 J m n 9 L l _ s Y w y p H o h z - C p o _ L h 0 l C t u _ H g j 6 U 7 v p a i 0 z P x l j L x _ y K 9 1 j j B j m _ l B g 0 5 D z m x E 4 x 1 B w y 5 v D - z z t B - m w S x 1 4 D x t 3 g B x 1 1 O 0 o 5 T k 3 s G 4 5 y q B k h 2 C g t y D p u z B t u o 2 B 0 k x J 4 x v R 0 z 0 W x t y c x v g F y 8 n l F 6 m i V r v 6 R v x 2 m C n 5 x C 8 p u y B 8 w 8 h B y i h a 6 4 7 I i n 9 Z g i v L o y o D 6 _ n F x 0 l R h - 1 Z m 3 8 M s _ z V p x r D x l 4 l B 1 - t U s w - Q m z h E 3 s s U v o w C 5 4 q E i p 3 X 6 v k G z z 4 J q n p X h 4 0 H k i w B s 2 4 C 0 h k H 6 x 4 C n o s P x q w M x u - T 4 _ 9 j C 7 9 2 1 B m j m W p l w Q 3 - n F - k 3 B h t h F q x L w 8 Z 8 8 t F x v w F l h h B n 6 H i q g B n l z B _ p g B 0 k S g x 2 B v s y E s m _ C 4 m t C y t x B r 8 1 B _ 3 h C q _ 6 B o 2 t D 1 h m B w u d h r 9 C o 5 i D n l o M & l t ; / r i n g & g t ; & l t ; / r p o l y g o n s & g t ; & l t ; / r l i s t & g t ; & l t ; b b o x & g t ; M U L T I P O I N T   ( ( - 4 7 . 0 0 3 4 5   - 2 1 . 9 8 2 0 4 ) ,   ( - 4 6 . 7 5 0 0 3   - 2 1 . 7 5 3 6 3 ) ) & l t ; / b b o x & g t ; & l t ; / r e n t r y v a l u e & g t ; & l t ; / r e n t r y & g t ; & l t ; r e n t r y & g t ; & l t ; r e n t r y k e y & g t ; & l t ; l a t & g t ; - 1 9 . 9 4 3 5 9 9 7 0 0 9 2 7 7 3 4 & l t ; / l a t & g t ; & l t ; l o n & g t ; - 5 0 . 5 1 9 4 8 1 6 5 8 9 3 5 5 4 7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0 0 6 4 2 2 1 2 0 2 3 5 0 2 0 & l t ; / i d & g t ; & l t ; r i n g & g t ; 4 w 2 q u 5 3 v 6 C z 2 p E j 5 p G j m h K i 9 0 F 8 n u O 2 6 p B j u t F h x v F g m y Y 6 g u R x 8 6 b 2 j 3 Y l z 8 I s m p N g k r X 5 q x J z 0 r L 4 v l W - l 3 X x 2 4 F 1 5 l - D - _ y - C u r 6 G z p 0 B 0 u h Q h l 3 O 1 8 t C v u 2 E - 1 9 D 9 p v O _ 9 x b z n q Q y 0 1 V q 9 q B t m q C s s l E 4 o L l x q D p y q I w t V 2 m J r - 8 D 6 5 s E 1 m T 5 t 4 C 6 z G o t s g B q i M 2 o 0 D 8 n 6 B 1 s l E u 0 0 C 5 i 7 D - z n N 3 i j F j y p M q 7 s D 9 7 p E u o a t v x C v i 5 H i 4 8 E 5 t 0 M - 1 m K x o p C 7 5 y P o _ 7 E 4 6 9 B i p 3 B v 6 m B n 0 Q 1 i 7 D 8 p l B u z b x 9 G n 0 n L v j w B t s L 6 z a x s W n 2 H v 2 c u w G 5 1 9 D p t m D 9 n h D 2 8 f o 4 w B q 1 7 C 2 w K w 8 K l h 4 B 6 z l D 4 r c l w P p 9 G 3 - R q l r B y n K o s v J 7 7 y B 7 3 b v o q C h m s H h 1 w H 1 r u L l j k L 4 t j B h r s D x g L 0 k 6 H 0 h a 2 4 q D j h - D y q m F y s a 8 n R o i z C 3 7 b 1 s W 6 r y B 2 j J q 7 l J t z f 3 n H p r J 9 6 H 3 n 9 B u y U t x w C v _ M h _ 7 B v h n B t o l D v x h E v 2 w G 7 v G 5 _ Z x 2 b 3 p V - - - B n m z G u 6 N 3 w q B 9 o - C o z U _ n e s 3 N i _ L 1 o m b k - o v B 6 5 P 2 8 9 I r l q F 5 4 6 g B k n W - 2 1 D s u z C _ - h E p - u B o v R 5 4 5 L 8 r i D 7 p l S u z 0 C l k v F n 4 h L y 0 4 B 7 3 f 8 9 x T 9 p s C y m i l E 4 j l 7 B t y r G z 7 p N 3 0 3 n B x i m P 2 p 9 E t p t U y 6 7 - D p t o s I w u l E x 3 5 y C h s 4 d m s q o D v 9 - 5 E o 3 u 9 C 2 8 m M w 1 m k D q r 2 G 9 n _ m B k j j T r n _ a h w u y I 6 1 r o J 9 o 3 Y g 0 3 1 F i p 0 R 9 s 3 F v v s t B m r t E m l g O 8 k 7 K 4 7 l H o 7 8 D 0 q 9 B 4 y t I m x x D s s 4 G q m 0 m B 7 y 5 C 8 u 8 V x s 9 B t v o B o 8 5 t C v 5 - f - l N h 7 v B 6 m r E y n w B 7 j u I s 5 9 G o o Q i j 4 B r i Q 8 y d z p w B h 1 v B h x p C z z 5 C k 5 o D v j _ F o 1 P 5 r 0 I q h l E u w j B n 8 y a 4 u v T x r k F s g s E z p s E j r 4 B t y 9 M 3 l i S k 9 i B 0 w q D 9 w g P x y j L y k T m 9 i F h z u D 0 y l V 8 n q K 2 6 2 J n s 1 B p n z L k g j Q o q 6 C u 5 r B p l o o B 3 v s H y q k L v k y b v r o Q 8 j q G j h 6 G j g g B y r k E l i 0 F s t q H 8 q _ H s n T x i i C o 8 3 B r w n C y n k I p 2 w B h 8 - J t y v B l z 3 B 4 g N l h i B g - u B 7 8 n C u 6 l M i p 9 K w r k C w g o O s 2 z C 1 0 u X 4 3 6 O 5 s l E x u Y 4 1 6 F 5 0 2 C 9 _ 3 G m _ q K 1 z 4 D y 4 x B i 6 o C 9 k 2 D 3 t p E 2 7 _ D q 7 6 X m 4 2 j B k v g 4 C & l t ; / r i n g & g t ; & l t ; / r p o l y g o n s & g t ; & l t ; / r l i s t & g t ; & l t ; b b o x & g t ; M U L T I P O I N T   ( ( - 5 0 . 6 1 6 5 2   - 2 0 . 0 3 7 1 ) ,   ( - 5 0 . 4 3 1 7 1   - 1 9 . 7 7 9 7 4 ) ) & l t ; / b b o x & g t ; & l t ; / r e n t r y v a l u e & g t ; & l t ; / r e n t r y & g t ; & l t ; r e n t r y & g t ; & l t ; r e n t r y k e y & g t ; & l t ; l a t & g t ; - 2 1 . 6 3 5 1 3 9 4 6 5 3 3 2 0 3 1 & l t ; / l a t & g t ; & l t ; l o n & g t ; - 4 1 . 7 6 9 4 8 1 6 5 8 9 3 5 5 4 7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4 5 3 0 4 1 9 8 1 8 4 9 7 2 & l t ; / i d & g t ; & l t ; r i n g & g t ; g o 1 x 0 _ t - p C - s G - 0 g h B _ 7 3 Y w l 3 I r p z K 2 j 6 W - h - B x w 1 B s i 6 B 5 8 h E 7 u o D v 6 i Q x 1 - H q - h M 9 w t r B v q p s X p l m z C h r q q H m n 4 C 8 o r f 5 4 n I j x j i B m 1 h N l 2 2 P z z 0 J m 1 9 H m y k V 4 o g 1 E i k j I _ - 0 I t x 6 C s w 2 m B t 5 0 l B y 4 6 M k p 4 a v 0 9 B n 1 u i B 7 6 h O q 9 k P _ u 4 N 1 4 2 L _ x 6 O w 2 w F x 0 3 O 1 z 8 d z 6 8 E j k t 5 B s 0 h M h x x F w g u C _ k z N n 9 v W - v 6 S p 3 h B 3 6 w k B l o q q C h v m o B p m x I z j x C 4 z 1 j B n y n R s q j L u v h x B 5 1 7 K h r 5 D j 4 7 d 8 5 k W n w t K w 9 6 i C v g w I w y 0 S k 3 z h B 1 r - u C 7 s n I g r p e i x p F j i s P 9 w 7 d w 9 w D z g z I h j l D l h 5 T 9 g h O n s o 7 B p p h m B s k 1 G 6 w 8 S s o 7 8 B l 6 t 0 G v i k g B m 4 t R h 4 k X n 3 3 x E x t 9 D z 4 w b y y i K q - 5 4 B p w - u B 0 x i N 8 9 q B h 2 2 d x - r a s s z J 1 8 6 s D 2 - l O u 3 8 W z p _ K 1 z j H n _ x W 7 9 1 b 9 i g R p o u K h t 8 X 8 t g D x m w k B z - - g B h r 5 V s j 6 G 0 p g X 6 g i Y 2 0 6 E 4 h m R h l y k - B m 3 - 7 B i 9 i T 7 g p q B j g 4 y C 8 i h K o 2 l c 8 9 h V r 6 5 t B 5 _ 9 b 3 7 l 0 C l y w 1 B m h 2 a 0 x k O o u u N y _ o H p 2 m J o q o J v 6 x I u x 3 t 4 D l 4 g 2 O - 7 n r O n 7 r 3 y H r k h X q l h s k F 6 6 e r 7 8 C g z 1 I - m 6 H m g U 7 m k F 8 9 - C k 7 z C o 1 n R j x l C 6 6 y I 4 1 w b x 9 5 C h 1 y d 8 q j C o h u B 8 z r z B k w 3 Q 2 x w T 3 C _ s g C - w Z g l 3 P p h w G j t p I 0 g 0 C y 7 q D 9 7 p R 4 7 p G m z 2 h C y s i j E j w 3 r B r m t Q t 9 7 V s h 0 O l m 5 O 4 s u g B m v 4 I k 1 j B j - k 7 B 0 2 4 V y r n f 8 6 s W v i u Q _ 8 n C v 6 1 Q l t m L s 9 4 U 4 l t f 9 w t U j t v z B u 4 k O 4 y n v C 0 l 8 s B w y j F s k o 7 K s m 4 1 z E 6 t _ p U y y s Q 3 7 2 E - q l f o t w B 1 y n D 2 m 0 B l l u U 2 t 8 - B t 9 k V 8 s s G l m j 8 C 3 1 3 B q r s V l 0 _ F t n 2 B y 1 w K l n s 3 B 6 h s L l h p Q 1 k 4 I o 5 e 1 h r G 5 h 3 M t n u O 3 2 s N 8 j 1 M l o a 6 n l k B r n o V s 2 y I y 9 o q C 3 p v J m 4 m y B j q u H 2 j O 6 v w B 9 l - B 1 _ u E 0 2 t D 1 l x D - v v B 2 0 S g 1 k B 0 j a 2 2 k B j 6 n D r s h B 2 6 s _ B 9 0 p B h r w D o 8 w H 2 8 x w E i 7 3 o B p l g D g 2 v S m - i F 6 w l B j 0 3 C m g L g 6 t C 7 m n D _ q u D 9 7 8 H 3 2 w V v p h F r s 5 C 7 9 u F o 5 5 P q 4 m k B k q m R & l t ; / r i n g & g t ; & l t ; / r p o l y g o n s & g t ; & l t ; / r l i s t & g t ; & l t ; b b o x & g t ; M U L T I P O I N T   ( ( - 4 1 . 9 7 0 9 6 9 9 9 9 9 9 9 9   - 2 1 . 8 7 8 5 3 ) ,   ( - 4 1 . 5 3 9 0 9   - 2 1 . 4 6 4 3 4 ) ) & l t ; / b b o x & g t ; & l t ; / r e n t r y v a l u e & g t ; & l t ; / r e n t r y & g t ; & l t ; r e n t r y & g t ; & l t ; r e n t r y k e y & g t ; & l t ; l a t & g t ; - 2 2 . 4 5 6 2 8 9 2 9 1 3 8 1 8 3 6 & l t ; / l a t & g t ; & l t ; l o n & g t ; - 4 2 . 6 4 8 7 8 0 8 2 2 7 5 3 9 0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5 7 4 1 7 6 8 9 3 4 0 4 4 4 6 8 3 & l t ; / i d & g t ; & l t ; r i n g & g t ; 0 o - 3 1 3 r u t C 8 n g B u s y O q 8 4 D l _ 3 J u q l C 6 v P 0 m 3 D s q 8 j B 7 q u B p 6 z F j h d 7 8 6 E j p v B 5 k _ G u _ s J l y s D n 4 s F - i w D t 0 h C k 8 Z o t 9 i B s n 1 C - i j C g _ q 4 B k 1 m L 7 j o 8 E - 5 _ J p z N k l 4 F 0 7 p d 7 4 y 5 C l 5 g B v x j C 3 _ 8 I o 5 U 8 y w G - y 8 O o h q u D 6 v 3 E _ o m I t 0 3 Z 2 r - R k _ 3 s F j k g c 2 j 7 U p 1 - C y 4 l 2 I x - v 2 h B n g n G m 3 q m B i 9 w h C t j 6 r B 0 g j d v u t C 3 g 4 K m g y G s _ i B p 7 m B y o m Z u - k f 0 8 o N 4 z 4 c - 1 8 4 B _ 3 w q B y _ q f w k d 3 l m I y i b - n 1 B j 0 p S y i p W 0 o 2 2 B 9 h n M o - 7 F v z 5 N k 6 2 W p o 6 P g 8 2 I r 1 W 4 v 2 R v g y E 4 i 2 D 8 m q E g i k W z h r E 8 - k C 4 i i B 9 p h O x i _ B - j v O t m 9 c z z g V r _ p U 4 n u I i o 3 C q z j _ E 9 1 6 Z o w w - F 9 _ - U k x 3 e - z v p B k 4 8 q D p t 5 r C - n 6 O 9 w 2 U w m 8 H v 5 o P 3 j 1 B k x s L z 2 p C g 0 m X 5 i y m B p 8 u D 0 q 2 I 1 1 3 I q k 6 g B 0 2 l g C z r m E 6 n j U m h o t R o s v i F n 3 Z s s 2 8 B r i l w B _ q r J 6 j w q G t 6 v J w p y 8 H - j r p I 1 x m Z j q j m M v 8 4 8 E q x h O k h l S u _ 2 - O 4 _ 4 M 6 i v C 7 t i D s 0 F _ t i B 0 y x D 2 _ 4 F 9 x z B s 2 R v r 9 0 D x l - B 6 y r O 2 - h Q s r z P r s v B o 8 M 5 r 3 M p 3 k H 1 4 N & l t ; / r i n g & g t ; & l t ; / r p o l y g o n s & g t ; & l t ; / r l i s t & g t ; & l t ; b b o x & g t ; M U L T I P O I N T   ( ( - 4 2 . 7 5 7 1   - 2 2 . 5 0 7 6 3 ) ,   ( - 4 2 . 5 5 1 5 6   - 2 2 . 3 5 5 6 0 9 9 9 9 9 9 9 9 ) ) & l t ; / b b o x & g t ; & l t ; / r e n t r y v a l u e & g t ; & l t ; / r e n t r y & g t ; & l t ; r e n t r y & g t ; & l t ; r e n t r y k e y & g t ; & l t ; l a t & g t ; - 2 1 . 3 3 5 3 0 0 4 4 5 5 5 6 6 4 1 & l t ; / l a t & g t ; & l t ; l o n & g t ; - 4 9 . 5 0 2 2 3 9 2 2 7 2 9 4 9 2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3 4 3 2 1 7 4 1 6 5 6 8 8 4 3 & l t ; / i d & g t ; & l t ; r i n g & g t ; j n j - t 6 o y 7 C 1 o 1 _ C k q i - E w 0 n H z z m Y s x g K l i t B 2 1 _ R 8 l k e h u 9 N 1 g v P _ r r B j 7 v D l 7 5 H 1 _ a r 3 9 B z q k P k 1 r C u g h o C _ w i D i r _ j H m 1 w Z _ 9 y K z 0 7 d 5 2 s O x 2 3 Q v 6 0 J s 0 9 Q v t 3 X 5 1 1 m E - z 2 b h 3 h B n m z x B s x h X 3 r p H 3 p 6 C 4 t 8 n E - q u Q p g q F s u o o B w - - H 5 8 v I 2 9 n D x o v R q l r F 9 v r j B 3 9 w F w s w u E p 1 9 W g z k 2 B 6 g 0 I m w h 9 B 7 3 9 G v v y F 4 j 8 v s B 1 m 0 s H 0 g 2 j D 6 t 2 g T j _ - B m 3 r H 6 z 9 L _ 1 l g B 4 0 5 M 0 s u I n y 8 w B n o - i B l m g H x n t D m y 6 P 4 7 6 C v 3 m C r 1 2 C l i i E g t 2 B 3 y r C t t _ B 9 g 2 K g 6 q C m j m C 2 1 w B 7 5 l K o o x C 4 z h D u 3 g H x 9 _ C j h _ H p x z N 0 4 _ B q 0 u S y x r B k 1 o D 0 1 _ G m 2 y B w t v E z w k B h m k D g 8 2 B i r 8 C 8 z u G n t w K 3 2 7 B g t 9 B t 0 g J r 9 8 B 3 r x C q t k J k 7 n E h u i D 6 2 2 B 4 l z B 9 m r B h g w C y z J q j e 7 6 9 E 6 h r C z 4 i D j 1 G t 7 p B u p - E 0 p 3 P 2 2 l H r o 9 H 7 z Q n p e o q 7 F 7 o - B g 6 H y s Q l k G n q 3 c 2 q u J t u 0 C 5 2 z b 8 4 r E 9 - v B y p s W r m p F z o 9 C 7 z o C 2 _ h D y q r J _ h s G 9 6 3 C 6 1 7 B w u p B 5 8 y C t 4 p B w z 5 G x i 4 G 8 n 9 J o p g Y h z y M j q s B 3 t 3 B o 1 9 B g _ i C 0 k 5 f o l 1 M 2 m x G 0 o i a t 2 t F y 3 4 G k 8 - B g j m d 9 7 w B 1 q 5 C 4 j y C i 9 - B t 6 7 F 5 t s E g n o L q i s C - p 6 F s p 3 _ B l 3 t H t 5 k E w m - j D k - 2 I s i j C 1 n z C 1 2 F - v 5 C 3 i r g B 6 t 3 0 D s k x m C w p - C 2 t v I j 1 6 b 2 r l 8 B p i v M 0 s z 7 D g y m - E l 6 k R p s p g D s l i k E 1 i 2 D l _ z U h v _ C 0 n l h B v v 7 J 3 - V z 9 h B 2 1 j B l g i C z y U 8 s e i 5 r B 0 v s B i 6 a g 8 n B x v L r 5 b w 7 g B s k s B i s Y w _ 6 G l 0 8 B l 9 p H 2 7 T l p K _ 3 Z m _ k B u p z D i _ c 6 s e i 6 z E g _ q B p k o N u 5 1 E z u c p 2 s D q l 6 B t t s C q v _ D - q Y 7 p o F i 7 q B m 2 u B u q k i C i x 5 v B & l t ; / r i n g & g t ; & l t ; / r p o l y g o n s & g t ; & l t ; / r l i s t & g t ; & l t ; b b o x & g t ; M U L T I P O I N T   ( ( - 4 9 . 6 2 2 1 2   - 2 1 . 4 4 8 7 1 ) ,   ( - 4 9 . 3 9 6 2 8   - 2 1 . 2 2 6 9 ) ) & l t ; / b b o x & g t ; & l t ; / r e n t r y v a l u e & g t ; & l t ; / r e n t r y & g t ; & l t ; r e n t r y & g t ; & l t ; r e n t r y k e y & g t ; & l t ; l a t & g t ; - 2 1 . 4 0 1 9 1 0 7 8 1 8 6 0 3 5 2 & l t ; / l a t & g t ; & l t ; l o n & g t ; - 5 0 . 4 7 4 2 0 1 2 0 2 3 9 2 5 7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3 0 0 0 9 2 5 2 2 3 6 4 9 4 0 & l t ; / i d & g t ; & l t ; r i n g & g t ; 2 0 n k h r 6 p _ C t q 8 I 8 6 i O q 8 _ e l g g M 3 6 j X 1 o h K 3 0 r L k n k p C - s 5 s C 4 9 y D s p t L r r 4 E 5 x l L u u j O 0 q 3 W r t y P x x r P s s l i B 1 7 6 B l o s T 8 6 x O q - 4 P 7 7 r L o i q o C 3 i o R q p s K y z J v p j F 5 x r c k w z N k u p I 5 y u G - i k g B m n v I - x s F - r 1 C 9 y z s B 8 s y D w 1 o I r s n X r _ _ q B 1 h k I s 1 g i C q 7 2 c i 0 s C w 5 8 g B i m x I 1 q _ n D - r _ H 2 2 1 R r u 7 c z h o B z h u K y l l C r 4 n E 4 n r G q 0 g h J 9 q v B u w 4 b 9 y 9 D k o w f 4 s y B j 2 m K 7 r 0 B 6 k 3 M r v 1 C 0 1 u D r h g m C u 3 g C 8 - u n B y n u I 3 h w p B x s 4 c 3 j 1 l D s j i G 3 5 8 K 9 o w Z h 7 g I 0 y 0 J 9 j x s B k s m Y - _ r l B _ p 9 U n y o b 0 m s C r 9 h R z h j L o m v 1 H 2 k z Z s 1 o X n x y R n 7 u u B r 8 i h C h 4 x C g h 8 C r 5 y s B t z p D 7 u j r B y r v P x s o Y 1 m 4 H 1 u v a k 5 9 h B p t 6 N 9 g m K h 5 w i D i q 0 R 0 h r V x l n Y t 6 x K j 8 k C s h 4 H j 1 - S x y - Y l p 0 p B 0 5 o 2 B l m g 4 B v o n c 2 5 7 M 8 5 w I 0 o 4 n B _ m o g B 4 p m f m q - c 2 v o L x i 9 P q k j E s k k S m h 0 B i w w C t l w C 9 y 1 J v 3 y Y z m v M y w 4 I 0 r q J _ 2 z T - k m B u 8 _ C 3 w 2 N & l t ; / r i n g & g t ; & l t ; / r p o l y g o n s & g t ; & l t ; / r l i s t & g t ; & l t ; b b o x & g t ; M U L T I P O I N T   ( ( - 5 0 . 5 5 3   - 2 1 . 5 2 3 4 6 ) ,   ( - 5 0 . 4 1 8 2 5   - 2 1 . 3 0 7 4 8 9 9 9 9 9 9 9 9 ) ) & l t ; / b b o x & g t ; & l t ; / r e n t r y v a l u e & g t ; & l t ; / r e n t r y & g t ; & l t ; r e n t r y & g t ; & l t ; r e n t r y k e y & g t ; & l t ; l a t & g t ; - 2 2 . 4 5 6 4 9 9 0 9 9 7 3 1 4 4 5 & l t ; / l a t & g t ; & l t ; l o n & g t ; - 4 3 . 4 6 7 7 6 9 6 2 2 8 0 2 7 3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5 7 3 8 2 6 8 0 3 5 7 3 7 1 9 1 5 & l t ; / i d & g t ; & l t ; r i n g & g t ; w z h g r v w o v C 8 x s K g k t Q g 6 0 F i 3 x 4 C o x g 3 D z 4 p p C v 6 m M - k k l B - 4 w O u 7 r r B 6 t u F p 5 y B 5 4 d w 9 t R p u j C p 4 l I y 8 r i B p h x H n h 4 7 B 4 i t D 4 g z l B 3 8 x D o 9 1 J q z q m B u 1 _ L k k w f u 3 z T - 2 6 N 8 p g H - o w I _ n 8 K 5 2 i l B w 1 w G m j i s C x - 2 h B - n 2 I m 4 5 J p j v L u z k M 1 _ i C 1 3 s F q z q E w g k h H 7 g 1 T j j z n B 0 - p r J 7 _ 6 i B - y r J m i 9 M l k w F 7 _ u B 3 x q M z h u 4 B o 6 r I w m M r w r B n r 3 C z _ s F 1 o 9 E k l o G h 4 m G o 4 k K n w 0 h C 8 - t D _ p p l C 4 p 7 E g 6 s W q 1 1 g C n r g f p m - b 3 x i B v 4 2 T m t - j D j q w F 0 i 7 E v 8 T 5 n j H w 7 v E 3 r u F u q 4 f 9 2 i D u p 1 M u n s H x o z F t 4 y D x 8 7 C q n o B n l 6 D j 8 1 J 6 h 9 y C - w u h E g v h E n r q m B 4 l r P 6 l 0 K r x g L y 8 x N 9 u 1 F v 3 r D y - l C r 8 l t B u - o C 9 z O w 0 w C n 3 g D 6 q H 0 l 2 C p 6 u E _ k k P o k o M r g p B o 3 y M q - m J 9 w 6 C 3 o s D 2 3 3 L v i 4 l C y z z h B 1 5 n T r 6 t D 5 z q p y D q q y X s 2 h a g y 5 Y 2 k 5 I o k 0 F 9 x _ C q w g D 9 2 p H 1 u 4 u B 7 4 0 Y v i l B t 2 m t B t r g J 4 k - P 9 5 k Z t 0 l M x w p K 1 k j V r i w F 4 _ 8 M 5 - o Q l _ j J 0 0 x I j 8 X s 4 3 B p 5 - F h 1 5 B p - j D t 0 _ B 9 1 p F i 6 7 B x t y B v h 5 E 7 x Z l l j B 8 4 1 C - u H q 0 S 6 v e 0 1 T 6 r 6 E k j v R v 7 N 3 u q l B 9 v 5 J 9 7 9 B - g j I y n 4 I j h 5 I k 8 n B 4 3 r B 1 j V n 6 v V l 9 R 9 g h B h s 1 O 0 9 n B r 8 u G 0 r g E j 8 n C - 7 w C - 1 2 H n 6 T h x q E i 3 1 C 8 g 2 D p q u W z q S 4 p g D u g 8 K o m u E 8 w n E g _ 7 B 9 7 s J k 7 l B 1 6 p C x m t B 8 1 n F p p r F s 5 U 5 k v D i u 8 D 2 w i B k s 7 F i n h D g j o F p _ 7 0 B h v q u I t y 5 5 J 1 x 5 w M l j - - C 3 3 p s B & l t ; / r i n g & g t ; & l t ; / r p o l y g o n s & g t ; & l t ; / r l i s t & g t ; & l t ; b b o x & g t ; M U L T I P O I N T   ( ( - 4 3 . 5 0 8 8 5 9 9 9 9 9 9 9 9   - 2 2 . 5 4 4 3 7 ) ,   ( - 4 3 . 2 8 8 1 7   - 2 2 . 4 1 9 6 1 ) ) & l t ; / b b o x & g t ; & l t ; / r e n t r y v a l u e & g t ; & l t ; / r e n t r y & g t ; & l t ; r e n t r y & g t ; & l t ; r e n t r y k e y & g t ; & l t ; l a t & g t ; - 2 1 . 2 2 1 2 6 0 0 7 0 8 0 0 7 8 1 & l t ; / l a t & g t ; & l t ; l o n & g t ; - 4 2 . 1 1 6 5 1 9 9 2 7 9 7 8 5 1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6 7 7 1 0 0 0 3 3 6 3 8 4 1 2 & l t ; / i d & g t ; & l t ; r i n g & g t ; j 0 7 h i 2 v m p C 9 - l C j 5 e h r j C 7 i 7 F m j z K h n k H 4 g M 9 o y E o x 1 H 4 l 6 D h w _ I l 5 n C _ _ u h B 8 n z g B x j 1 Y 9 v G 0 - 7 D 4 - l K w l d o 6 - E s _ k K x 0 7 M j w u c j 4 7 B w n 2 C 4 _ 0 I k x m J p 7 s n B _ 4 5 h B 7 s o F t 8 s F r v o L u x y J n 4 t I j g 3 O 0 o 1 J w u k B j t j R r k 0 O n 3 1 D u 7 6 H k 5 0 D 9 n u I i 2 7 Y r 2 1 C 7 u 3 Q 7 s 6 W i y 9 E 1 8 R l j 5 U k q q h B w 4 l p I u z 4 S 2 - 4 B w t 8 D 6 j h J 2 h o n B h 4 8 F t 1 1 G - m 4 Y _ v 9 e o 2 r N 5 w X m n l H v j 9 F g y r C _ 8 j C 9 _ k J j g s T p z h D z 0 x D _ 9 m C 3 i r E 1 i 5 B w j _ D 1 k x N l i v C q v 2 R - o 0 H 0 1 1 Q q j r D 2 n l G r m p G 4 r - D 6 r n B 4 j 0 N z 6 0 J g 9 v x B h u 6 E 3 r m H w u k B 4 z 0 B q y _ J z 3 5 9 B 1 - 1 y D 2 g w P r 0 8 F j s g E q v r P 7 g n J 9 i p V 2 5 s O z o 4 H v y H l 8 T p l 6 J 3 _ 5 E i j 5 3 B 2 k 3 G 5 s z H o h V 2 0 r B k r - P i 1 o D n 2 0 G 6 n Q r m t P 3 u 9 P x 5 m C g i t B m 4 W 2 s 1 B s t o F p 7 s E q u p H 1 h o C m u 7 Z 5 o t Q 6 t 8 L p 4 z J n 3 q J 2 _ u M g 4 2 F m 0 y M 7 p o H 6 r z S h 9 s B 8 u g E u u k D k g h E 0 h T 0 t s J v 6 8 V 5 9 k E z 4 x E z g z O 7 z j K w g 6 f v w w O 7 9 - L w n r G x r z R s 8 K 0 i z M k m p G s o q B p m m B _ 7 8 B s v h G o z s C o z 0 G i 3 o m B o 5 u i B 9 3 3 B 8 l c h _ 5 J _ 3 n h C k k n D z n m I 0 m o 4 F m i z Q k w u J p o h D v 8 - o B 0 3 q B _ 7 q F o i d l r 5 I q k 1 I 5 m j D 0 k h J r 0 N 5 0 p M 0 k u N o _ m N n n m K 5 y m L 4 8 y I 7 i 1 I l 5 j D r o 3 B _ 3 l E n w q H 1 z n D p r i u B g i _ D 7 i 1 B j 0 h B m p x C 9 x l E l s l F 3 8 r D l o l E p t u F t 7 M h q v B 1 8 6 P l 6 O h x i M 4 y 4 B o _ V i z j D 2 n g M j r q E q w w B u 4 4 C 6 q j D i k Z 4 9 g B q n o B j m w C 6 g i L j x m B p 4 y J x g 7 H p x g I r i X 1 1 4 K t t o U i 0 m T q y s F 4 4 h i B z 4 1 U z x 4 K 2 0 d 1 k l H 2 m s O i 8 4 M 1 p v I n r g F v g g I s n z Z 0 j m m B v t w D v 0 e x j 5 C j z 3 D o 6 1 H _ q 4 F q l r T y k 7 K v m 5 n C 8 9 6 B n p 0 P r k 7 Y h j o E 5 o l B q z 9 B 1 j j d x t t G l 2 0 D q 8 i o F i 4 n f 7 y p F 4 h - B z 4 0 D 7 4 u E 2 i 1 J t 3 k s B p s k E n g n J s 9 9 V j - y G y x 1 y B y r l S y s o D 1 2 s M m k 2 G 7 i 4 I t 7 3 I r l 4 H x - 3 I h 5 0 h B - h v S s o 9 D 2 m r O y r l F k g 7 G p _ o a _ l k L 6 s o H i _ g J h w h E k u h 1 C w - v Z y 2 w L 9 0 6 B i 6 2 q B y t _ L 3 v o L h 2 x D k t 9 i B u 4 2 J - s s C 8 h 0 e u 1 3 U 9 m s O 2 0 y 4 B 8 y k J 4 7 n B h i o J 3 g u S m 4 x l B q k x Q s g x Q 7 q 8 L 5 i j B 6 u o F 2 2 3 B y t 8 N q _ n 4 C 4 x _ B j n n H w 7 h y B 4 q 3 o B 3 v x Q _ p z K k p 9 0 B p 6 4 O q 6 9 W h 4 i s B k y t 2 B w r 1 3 B q k 7 G & l t ; / r i n g & g t ; & l t ; / r p o l y g o n s & g t ; & l t ; / r l i s t & g t ; & l t ; b b o x & g t ; M U L T I P O I N T   ( ( - 4 2 . 2 3 8 2 5   - 2 1 . 3 4 4 7 2 ) ,   ( - 4 2 . 0 2 9 3 9   - 2 1 . 1 5 8 1 2 9 9 9 9 9 9 9 9 ) ) & l t ; / b b o x & g t ; & l t ; / r e n t r y v a l u e & g t ; & l t ; / r e n t r y & g t ; & l t ; r e n t r y & g t ; & l t ; r e n t r y k e y & g t ; & l t ; l a t & g t ; - 2 3 . 5 2 6 7 6 9 6 3 8 0 6 1 5 2 3 & l t ; / l a t & g t ; & l t ; l o n & g t ; - 4 7 . 4 5 0 3 5 9 3 4 4 4 8 2 4 2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5 4 6 0 1 4 6 9 6 2 4 3 2 6 & l t ; / i d & g t ; & l t ; r i n g & g t ; o u k v v 3 i u 7 C 5 B v 2 B i x D j T l T g R m N 4 d 0 9 B o v B a g 4 C 1 x C & l t ; / r i n g & g t ; & l t ; / r p o l y g o n s & g t ; & l t ; r p o l y g o n s & g t ; & l t ; i d & g t ; 6 4 6 1 0 5 4 6 0 1 4 6 9 6 2 4 3 2 7 & l t ; / i d & g t ; & l t ; r i n g & g t ; 7 m r x z h q u 7 C v D 3 F x H z R v e o E & l t ; / r i n g & g t ; & l t ; / r p o l y g o n s & g t ; & l t ; r p o l y g o n s & g t ; & l t ; i d & g t ; 6 4 6 1 0 5 5 7 0 0 9 8 1 2 5 2 1 2 1 & l t ; / i d & g t ; & l t ; r i n g & g t ; q q v q _ g 9 1 7 C v q O - S 9 4 R K _ r 7 B u G 6 o l C o r B l 7 I q r B w 9 W 9 5 _ B u u U _ 0 Q k m E y l D z l C r - F x g D g S i f k V y U v s J _ x O 1 g - E w M 7 K h F y E - N t H 0 I z 0 G p h L 9 t 2 B r 3 H p m G w Y 5 5 J q 5 s B r z D _ 4 D l h B s M - t B 7 o J 9 h H 8 b 5 n K - t B q p U 7 h b 9 9 M h r D t 4 E - 1 B o t d j g N g u D j h B y n E - g j F t V k 2 B 6 c n r u E - z I 4 4 w C - z j B l w U v 9 t D z m O 6 v J - z k C t x w C 9 m I 5 _ C 6 t D r r B t j J z 0 D o X j 7 B j W 3 N r j C u u B z o O y 8 L y 9 C 1 d 1 I k N w 5 F 2 v E n 5 G u 6 2 B C z C 7 y U 5 5 F u y P u _ J z o J 7 E s l C - W r 0 j B h 4 U i B r K t T E w F k J v H x V o y q B v 5 w B u x c p x B _ 5 B 7 f 7 M _ u B n W w l U _ 3 C 6 h j B 1 k z K 2 7 D n z F 5 v H w p f 9 7 E y 6 B r z B 1 E w H t V g D p Z s o B t i C 8 c 5 N v C 3 m B 7 f 4 8 G y 9 B n N z a _ F p J l K i D 8 H z o D l q C 6 I k C w c W t o D n u R w 9 G o s H 0 6 i B 0 m C 7 5 F w 4 C l l E C i q O n R m v C k 8 B p N 2 r Q l H j Q p 2 S 5 o G 4 m C 7 l H 4 o l C t 9 M _ 5 B 6 h C x P r M l Q p 5 F h B t x g D _ B t t 8 L _ R 2 F l G k P t J o F 9 h B 9 y B 5 T K t S m B 3 F i u B h I j Z l y H & l t ; / r i n g & g t ; & l t ; / r p o l y g o n s & g t ; & l t ; / r l i s t & g t ; & l t ; b b o x & g t ; M U L T I P O I N T   ( ( - 4 7 . 4 7 0 4 6   - 2 3 . 5 3 0 8 4 ) ,   ( - 4 7 . 4 5 0 3 1   - 2 3 . 4 3 7 0 7 4 ) ) & l t ; / b b o x & g t ; & l t ; / r e n t r y v a l u e & g t ; & l t ; / r e n t r y & g t ; & l t ; r e n t r y & g t ; & l t ; r e n t r y k e y & g t ; & l t ; l a t & g t ; - 2 1 . 6 7 3 9 6 9 2 6 8 7 9 8 8 2 8 & l t ; / l a t & g t ; & l t ; l o n & g t ; - 4 1 . 0 4 0 1 1 1 5 4 1 7 4 8 0 4 7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8 6 3 9 8 2 9 4 2 7 8 1 4 7 & l t ; / i d & g t ; & l t ; r i n g & g t ; p n 7 m r _ 5 9 n C p n m H 0 - o V - 1 M s 8 _ D 0 l s u H k q 1 F 8 1 j p J y - 7 H 4 q t B - 4 u 2 D 4 m x E g 2 T r 4 z B 8 t 5 C o - s w Q 3 y T v v j e 9 1 q c 7 7 P 1 r q M v n 6 v B j - i g B p 0 w D 0 g D u j 4 v D v y 3 I 9 n h D 1 9 W s p k Q 6 t g O 0 s - p P _ - h 8 C 0 u x 9 B y - 5 z N w w - g G g 0 i L j r y k M r j j 8 E u k t s D v 0 h x P t _ 5 u O p 0 8 0 k B u i x E o j _ F p 9 1 F q k 0 G - 1 v X j 9 j I m 4 x W 6 8 s r B u 8 m N x r 7 j B n t i H 4 x g c i 8 _ 9 B - 4 _ d h 4 y H v 0 t G h k 5 K 0 w v h C s w 1 D r 6 p T x i 4 g B 0 v 3 R m 4 v B 2 s 2 F j 2 w E g z _ B n p i F 5 h y C u k j B - r 2 B l 5 2 T z q h T v 7 j G 6 v 2 _ B 9 x 8 p B 3 q 7 L s r 6 P i t 0 E m _ k I g m 8 I j m x Q 9 q 6 4 F 4 3 p E l 2 l G j y - o C y s m f 8 w z B r h t B 0 v _ Q 6 q 9 O z w z N 8 K h 1 2 B w v p v B 6 6 c 2 j 5 u B - r u 0 C p p j d 2 x x B 1 o h B z 1 5 J w y v k B z 0 - B 5 m n 0 C q 0 x n B 3 6 z w B 5 s 1 w W w x g s B x 3 y 1 C y 4 l Q q p r E m 3 5 S _ q h P u 5 I t 4 q _ B 3 u 7 m B 4 2 g u B u 7 y x B 1 4 s w E y _ 0 Q r h m l B s o 6 8 E o h g y B 8 y u 8 C & l t ; / r i n g & g t ; & l t ; / r p o l y g o n s & g t ; & l t ; / r l i s t & g t ; & l t ; b b o x & g t ; M U L T I P O I N T   ( ( - 4 1 . 1 0 1 7 7 9 9 9 9 9 9 9 9   - 2 1 . 8 3 6 8 9 2 9 9 9 9 9 9 9 ) ,   ( - 4 0 . 9 7 7 1 1   - 2 1 . 6 1 5 3 6 5 8 7 9 9 9 9 9 ) ) & l t ; / b b o x & g t ; & l t ; / r e n t r y v a l u e & g t ; & l t ; / r e n t r y & g t ; & l t ; r e n t r y & g t ; & l t ; r e n t r y k e y & g t ; & l t ; l a t & g t ; - 8 . 0 8 5 1 6 9 7 9 2 1 7 5 2 9 3 & l t ; / l a t & g t ; & l t ; l o n & g t ; - 3 4 . 9 1 4 6 3 8 5 1 9 2 8 7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5 9 3 6 0 0 4 8 3 1 9 6 9 3 4 & l t ; / i d & g t ; & l t ; r i n g & g t ; - g 1 k 5 1 s 1 t B 7 4 q 2 E y g y g C j m C v 0 t m L u n N 9 x n 8 C _ 2 8 m B n 5 n f k l r - D 0 9 u 8 G v j 2 _ C q 0 v K 9 p x z H x h D t 3 n 3 L m w k E h l h z G l s H h h 5 F 3 u i y B g 4 t P z 8 1 r J m x 4 5 B 8 r n n C g k y u C t u J t 6 m j B 6 0 4 m G v o z P k 0 0 o J 5 h 2 _ B 3 7 l Y 1 i n B t u 5 v C w i 8 7 C u 3 r C 1 4 5 G m 8 h 3 L 7 6 i G 9 t 9 2 D 4 9 l 2 C h p Q 3 8 h g F 9 g v g F i N 3 6 m D t x 5 u O w z 4 5 P t 9 3 0 B 7 2 m p G 8 i q W x 0 7 6 F s 2 I m 2 M k y 1 7 H w 3 8 u B g 8 w 1 F z 1 l v E i - t l C _ n 2 K j t j _ C i 4 t 9 K r t 5 i K 6 y U h n n 7 M 0 1 3 E 2 m o u E - 6 3 0 B 3 g r m E g h 3 q B k n 2 f l x u m D j q j v I j y p l C w q o Y 3 6 t 0 E i h 4 s F i o P n u 7 z J i s v W _ 2 m h H q 6 z u C l t m C w - q n B _ 5 k 4 E 4 x l U u 2 9 l H m m m 7 B j m r w F 2 3 u b s o q m F x h w w B h w r h I 7 k 1 i D r p p B z 3 9 q G 2 m q o E m i s I 2 w r 1 E x w r e n y 9 h C g z o _ D 5 5 u l D y p 8 x C 5 1 d 4 _ n x B 2 y 0 v F u r 7 V p 7 7 8 P l 4 6 B k _ p R 4 l 0 z X p t E 7 3 z j D 5 4 i n L 1 1 8 8 H j i s e g 5 h l E v y 2 9 B w v 1 i L q t j B j l 5 C 8 1 s s E z - _ p B 1 h y q K y u u B 8 q 0 D 9 t 9 4 R u g 0 s D s 1 s 4 F 8 v u j B t m l l J 5 6 j M w 8 7 g L m n d 5 2 y 4 M z 0 x u B p _ q 7 E g - v C k x i j C 9 m 5 _ D 8 y M 5 u j q C s i t x C q h j Y u l 7 V n 9 6 P m 1 i - J - t u 0 F g 4 n i F i m l M t o g C 4 o v E r s z 4 G x n k M w 2 i 1 J 6 p k B v x k u D t k q r H z y t 9 B p t 2 7 E 0 t w z B m p v 9 J x o h D 1 q j 2 N v l s m L 9 h n D l 7 h o D v g i k F 1 - 3 B y 7 _ s B 8 4 g l F 0 3 w P m r y v B s - 9 l D 3 2 u r I s g 7 N 3 2 o g J i w U r 9 v 9 X 1 z q C v x 1 n F o 0 j - H v g 1 t E h 5 - C h w w 3 D 0 l 4 S 7 3 _ 2 H g 8 h _ B l o y z L - 9 x E o 1 r 1 E s n u 4 J _ n x v B i k w w F q o _ x D 2 0 6 8 B t k 1 h E 2 9 x u C 1 u x G u p r q K 4 r i j C _ r v 7 G v 0 - Y j 3 n - D 7 v 3 v I 3 v w m D 6 y g w C x u o s C u t m m E t i o 0 B p 5 6 k I y g 5 D x y w j E g j 3 k C 5 m l z M h z 9 M 5 _ 6 T 3 5 8 n E w m s _ B 0 4 9 z F v i t m C - r n y D z j v M q x o o J _ 6 k - B o u s n H 4 _ q H x s O i r s z C t q w 3 D m h C 9 p 1 8 J 3 3 P r s 3 g L n n q g E n p 9 X o z 4 N n 4 8 r K 9 g d s 5 9 7 I x 5 z H h 3 m a 9 p j j G z u 5 M 7 - y s D 6 6 t k C 8 z p K m 7 4 g M q 2 t 0 B z 6 g l I 9 5 p X _ 3 7 L n _ y v C g - i u F y 0 t y E v x l r E 7 l w - B 1 l n H 5 2 s n K _ 5 g E 2 x g V w n - J _ t 9 I 9 - x 7 B 7 3 x 5 C y i o x B l 7 v D _ k _ g D p 6 r u E g m v x B r 0 k t G 4 2 9 r B l 5 z r B n g x g F 2 _ m k K u j X 6 l 5 k K o p k h B n y 4 4 C 0 0 k l E s u N s v 4 t R u m z F 0 6 u R m l - x C h 1 9 k F n p l G 9 l x p J x o 5 R j j 3 7 C u 4 t J t t y 6 S k 2 u F p 2 u D k m 0 6 E p s 2 K 7 9 8 C _ o q B i h _ 4 C s y 4 v D 9 p k f z 7 9 z D 2 m q F z v 9 7 G i 6 q h B 9 r 7 o G k l 8 g C w 1 3 6 B p k 4 g C 4 - s x F w k 3 2 B x _ l x F 5 2 L q 1 w _ C u r v h F 1 h h 3 B q q j 7 G _ 7 6 _ B p 9 w c r i 6 p B k h i l L 2 2 3 E i - p u C q 1 s 3 C 6 s l 8 H j g n x C 8 w y h C q j - 3 C 2 m q 5 F 1 g g 8 B 2 k s K p 9 n 8 C w r y t F n p h F 2 g 5 4 I h g r F 3 3 u h S h 5 P h g J u j m 3 M - t 9 v B 5 u 7 9 C 7 s g - B 0 7 y y E j 6 5 Q s 7 i m G 6 7 m x C 2 x W _ z t 8 M o m j C y 6 - p B 6 r k y D 9 7 1 O v y s y G g 9 t i B 9 w - k F t w 8 u E _ 0 y m B 2 5 z s B t x z k E g n w 2 B 5 6 3 t G h 4 s D 7 l 8 k N w t 9 Y - k j V 5 2 7 i H - w n v E h z X l l h 5 C o k p n D u B 9 s l D 1 l o B l 7 x 2 Q o l B m u 6 q N 4 s r C q 1 v z B 1 - k 9 I y j q 5 F 0 7 D 7 3 E l 7 u x C h 9 s 2 C 2 x R - j x C i 7 r 3 O 1 r 1 t C 4 - 0 d 8 _ 2 O 9 i _ r H 1 5 D m z z 5 K n _ 2 U t j k D _ 8 6 i F l _ 7 l F q _ y Z 6 - q M y x j t B i 2 - d 5 r 8 3 C l _ 7 f 0 _ h t C k 5 g r B s t g 8 B m 0 L - p j g H j 6 y E 6 5 i X w n u v E o 8 4 s K z x 0 B _ 9 T m 1 n m E 0 x 3 t F 1 8 o W 3 m i p D q 2 i n C 7 5 i b r y u x B 9 l n 6 B z 0 0 S u 3 q z B t l r l E h 0 7 9 C 1 l g w F o 9 7 H 2 7 l n J g s 1 C i 6 r m D s - p c l y h p C h i q X 5 n l X 8 j 3 Y g h l H v 2 3 O 5 h j m K 0 u q u D 6 x k U 7 j i w B 5 h o s H u 4 u _ I i l r z C n k 1 w C u n q x D r z m b s 4 v 4 E 1 v 2 _ B n y 9 U 2 x s k D h p s 8 Q 2 7 4 1 E 1 8 r 6 G _ p z 8 B 9 4 m U 8 q h R g 2 3 v B p - u r I i k z s K l j r V x l v 8 B 9 v u q I 3 6 m j C 9 7 r J l 6 l - B - l 6 T g h 6 E l t k - D 6 t q J w 8 r I 3 x 1 b 9 x m v B h _ t 4 B 4 x l N 7 5 6 r E g _ 9 b g l H j t 2 y B i k 5 Q 2 j l f o v h - I u r 9 C 6 i t P 8 h m t B q 5 0 p H g z r S l n i n D p t x i Q o 3 x C h h t t F q y _ a z 3 g l C y _ p m B y 9 9 o B r 0 7 F q t 9 z C 6 k G w 1 3 2 C s 3 w w C 5 y w - D 5 p x a u h 0 N h s h z H x q z 5 D k q y V q z p e 8 i x i D g j _ g B 5 h m j P r h x k C o z y b y 7 w o C p 0 7 M 0 i q J 2 x p x D 6 h _ g B k v n Y _ w 1 z B q x u 7 C i 9 r F s - 4 P o r h X w x 2 U 8 k k 5 C w r u F v q g x E 2 w 3 N q 9 x s B 3 z 6 z B q s l N u 2 m i D m a x 0 j l B 7 r k x D 3 t s t E j p a o 5 s S 5 n i h N h q g x B p t 5 o C k g m Q l j j 7 B 7 8 7 6 B l J i g g 0 B s _ q h B t r w l B - j 0 j B q 6 l U r h g B 9 2 n z D 7 u u 8 C j q L j h o q K v t 0 Z m p o t B 9 n g 1 G l - 9 B y r 7 G p m 3 2 C 7 _ u r C g 3 i 6 C g 8 7 C 8 o w - C h w T 9 v 3 i D v 0 z D x n t m B k s 9 x B s z 3 W q 7 8 P o 6 x 0 N 3 m v g B 4 6 i w G 2 v 2 C _ q u p D _ i g 9 C 1 v 7 g H s z p g C v 5 x l E u 7 C l 9 g u G 7 6 v Q p 8 w y B h g w k I w 2 n F 6 h 9 u C x 4 B p p 7 o P o r t 3 B y u t J m z r G 4 n t 7 I 0 9 0 t B s g o 6 H 9 2 - y E z m 1 g E v k l B o o 1 C v t - g J v h u 2 C 4 t 2 B 1 2 8 t F 4 t 6 q G q 9 1 z C 8 z t u G n h l v F 6 l u Q o 1 2 6 F _ 6 z J m t w z F _ 1 7 H o i 2 x E r m 6 U 1 s v 2 I j x B 5 z z g D p t 0 u B 1 x o t D - k g R 0 1 - z B i h - i B z v 8 G 2 2 6 8 E m _ 3 n G 0 q z R n o r w B 5 u o - B m i u 1 C g s p t O m i v w B n 4 v U 5 w w b 2 u h P 9 u w g D 7 2 1 T s r 8 t B t q - B m o 3 p C t 2 0 t K 1 j h M o z 6 q D _ s 8 U 7 x q m J j o s E _ w h i B 5 t w 0 E v s w j E - 6 r Q t y v h J z r 0 C j r 9 x L z 4 P _ q t N k 0 0 1 I o K o 2 k v G o 3 0 L k 6 j x C 4 j l s G _ w d s 0 m w G l 1 n o B 1 v 0 r D g k u g L m 2 u s E 0 7 p I q v o i P v 5 8 a m t N m i 6 Q 6 v k s G p p - W w 7 K x u 4 m D - 1 - 5 F y 9 k m B 0 6 6 t I i y a t s h x E r o - E 0 s 2 4 K 9 h R u h 9 6 B j t _ 0 B - o 5 1 I l i B l x h u G g 1 3 q B 5 w s o D 7 i 4 o C l m p g E 9 y y q B s 6 9 s H i m - F - g g 4 B g l j m E x j 9 m G x w o R 4 o q h B 2 7 j h G 2 s f m w 1 q I x j i G 6 x _ q E 7 1 - j B u o t C t 7 v 3 F 9 4 y 3 E z o - n C - s h q B _ 3 t J 2 y j z F 3 v 9 L q u k J l x 2 c 5 3 - o D p y u K n o p 1 C i 0 1 F 4 s 6 a r v _ i J u 1 4 B g _ y z C 7 q m q B - 9 x y E v m p C s 7 n D n o 3 r H g - l I x 4 g H h T v h m m J r j h q C 1 h 1 - E u l 9 C g z o u C r g h K - n o t E j 5 l p B h q 8 C 5 s 8 g I q 3 Q u t 7 9 G y x p W r x 6 1 D i 5 o b 4 k n _ C 0 v y H u 7 - r H _ s p d g x 9 G j 1 w 4 I u 2 3 B m h y t H i n k C 7 1 6 p B 0 7 4 - D 6 w t 3 B 5 5 6 c g - y b 9 4 v 1 C - z 0 v B u s l t C - x r 8 D u y r w H 4 0 x C v r g r B h g j s M r u 4 R 7 k m o B s 7 p w D 1 3 w 5 F j p 7 v B 2 w 1 f 2 7 _ q E w w h B 5 j 9 a 2 w 1 f 4 q 2 Y 1 0 - b 0 8 - i F 6 y w g C m x o j B h v z 2 G 8 i s B g 4 0 Z r 6 2 9 B z o r r F m 9 z w B 8 y - i H l 4 8 l I 8 2 6 I h 3 u 9 C i m h z B k 2 s 9 G r 9 I o g y r F 7 m 3 Q 9 4 _ 7 C w 7 j - C - g 5 p B 9 9 M 1 o r r O n 5 s 1 B y 4 2 8 F v g n B 2 q 8 m D t m _ r C w a j j n 1 E j q 8 2 C o 9 0 O z - r - B n 8 z 8 D t 7 t J y v o 4 B 5 3 4 E s q w x B 3 i 7 J u i y h C j o o t E u 3 v B j 8 4 x D 9 g j 2 B s u v K j y n K q r u i T o h r B 0 1 z z C 3 8 i Q 3 0 2 i O j 3 c k r m n H 1 p s L p 1 s y C 7 n i 7 B h r 4 E o p t B t y k L y 5 z 0 G o q j n B 8 1 Q q 2 m 1 N 2 q t U w _ E o w 5 q D 7 0 8 8 H r r j D g m q g C m 0 h N 1 o i 6 B y h n k B m i n C r 2 j i F z x i t B o t _ D p h 9 U r i h 0 G 8 v q o B x r 0 - C v 8 _ K w t - l B 0 1 0 s C 7 r 2 S y p k l C 2 k p F m 8 x O 1 F s 7 j p C s 0 6 0 B _ i 4 T r 8 s G 5 0 n 8 E w l M k k 7 X - 3 q 3 E w 7 2 S 0 h s b k l 0 J q m q b 0 i x X 5 z 0 O _ o 6 F 3 l j s B o 8 0 d g q 6 s E 3 9 o L i j 1 B 7 4 6 l L 5 3 x D r x q g M j 2 e 4 n 2 r D 5 - _ 4 C 1 9 z R y 9 4 y H 0 2 v o B 5 p 4 7 B - m 0 w E s 5 0 P z 3 s B m s q t D t y j 3 E s i 2 J k u i 5 D p 8 5 q B u 8 w _ C p m l J 9 i 3 i K q v s r D i - E 1 g 8 l L 0 6 h 4 B _ 2 2 4 L t _ t D - q r 0 G u y 2 O u j x 8 G o u s t B k w i 9 B 1 x 7 x C 4 j l _ B n u 0 D n q h k C 0 y z _ B l p n w H g n w u B 4 3 6 5 D _ o v W x k t 5 B 6 q k C 7 q x j E g j z s B j s o h L 7 s t 2 I i 2 u E q o v _ K m 8 m S m h q i G 5 j j D 2 m v p E z 8 1 i B h h 0 f r v l j E - r o I 4 8 4 r B 1 9 v k I p n n p B 6 p r C g 4 9 7 E i g t y B z _ R 3 r 9 3 F 2 k p 4 B 4 p c m h t l C n l l m D i l n C 9 o 3 r C 5 _ o m B 9 m o l D z - p X z q p f y t u t B 8 n n i D j i - B u u 0 w B 7 6 l y E 2 0 _ X s o f 5 n m h C r m n p F z 4 m y E 2 4 y u C o 0 p F _ m s 3 B g y - x E s 3 h P y 9 r j C 9 t r 7 C r _ q c n 3 0 r B s l g 2 B k v 9 x E o z C 4 9 i 1 G 8 u z u E 6 j h Q 1 v 8 M n 1 n p F 5 s r c 5 p p 7 B 4 k t 9 G r s t 8 D - o 9 - C p 9 n R 3 _ h s I _ 7 q v B 5 r z Q 5 1 t x E q l r 1 D 5 g y _ G 9 q y N p 9 q p F g m p V m 6 o B h x t u E 7 p 9 3 I g _ S 5 n 2 h C x t _ 9 B w 6 x o D m k x o D z v t M p l 8 g E k s y n D m x g n C - 1 2 4 F l s x K u m W 0 z t 9 G h 0 5 D v 5 j 2 K j j 8 q C 1 2 u h C v u j m C _ 5 t U 7 1 n C 2 s g k T r y 0 - M q 4 4 c _ f i o 2 j G q u i 1 C x 4 m 1 P n D k 6 s w E y w u 2 C s 2 M 9 9 u j E l 1 y 0 C s k i B 5 t n p F u 1 s y B k _ 6 j J n 8 j M m i 7 i P x h u S 5 1 1 D _ 1 m 2 C l k r r F - u x H u h 9 n F 8 s _ 3 J s 1 z y B 7 j w E g 3 p 6 I o m 2 f i v z x S y 9 g x G - p i i D g 7 y F s q 9 5 K q h f l 2 t 1 C n 0 y 5 K v 3 u H 2 - _ 9 D 5 9 2 g C l r s C l 8 j T u j p 5 K 8 9 t 5 C o 2 s N 0 t i n F - u o r D 6 h n 0 C 7 6 6 r E 5 o y j L l i 3 H 4 q n g B u l 6 _ G s g u U u 8 x p F 7 l Q m 5 o r B 4 m l B i 8 0 D v o w 1 C l 5 y m B l _ h G t m 6 b 7 p u t I x k 4 E l s v 5 K _ l k B w - g 4 L v 9 m V p 4 g r B - m q p F p v 2 o D w l h 2 G 6 h v E q j - n E 6 - k m E 3 m T - y z 9 J y q v D p k C 1 m k L 9 - j o C r s t 8 D q v v 8 D k h o 9 G n l u G 6 m 3 S 4 p 2 l B 4 l k p F o u 4 z B 4 v h p G 1 i 1 o D y q v D x k w 8 B k w 5 J _ h v E v z l 4 J p l n M i w x - I l s r p F m k 4 3 J n z k J 5 h g 8 F 3 z i r C m q - K n l 7 D u l u p F s k m w B p 8 j H r o t r G s z r e x 2 6 n D 8 k 6 x C w j 4 n L j 0 u n L 0 6 7 D s w 4 x G u 4 2 c 7 l w q P 3 j 5 5 C _ 7 i 5 I 8 h o Q r u 2 s Z 5 i l 9 B h i t j T 3 _ p 5 B v p k I l p r E z x 9 K s o y d g s y d r - p F - m 9 J 9 0 4 Y j 2 x f t - 0 d 5 o z U t m X 0 - x d u g y K r n 6 E 9 h - c 2 - x d 3 2 0 d n g y C j o r O 3 2 0 d _ 2 x d w o n b j 1 q W z x c 1 t 7 R 2 _ e 8 v u f w o n b h u 0 d 9 2 I 5 n 7 Z w o n b h u 0 d q m 2 W t j X v i z d l u 9 c w n g d w w w d v J i g w c s j x a p l 0 d i 5 1 M x 7 p D k 6 x d z g o g B _ 2 x d 9 t p Y 9 4 G _ 2 x d u v h d u x x d _ 2 j Q 9 j q B k i l g B o g l g B h p 4 Y s i k T h r 2 B n 5 _ c i v o R v i 1 B x 1 _ c p l 0 d 1 k x f - o 0 d 9 4 y U p 3 Z 8 y j g B 0 g g d 3 i j b t E k w j N 3 0 g D l r z d w n g d 1 p 4 b 8 g 7 c q y r L 7 y o E p p z d i y g d p v i C 6 j v P k 0 w d j r p e n 7 p C l w 9 O 1 z j b 4 v x a 1 6 3 i B g m F y D m w r U q k k g B i s n W r _ N h y z d l w z d 1 h q T 8 4 e m 5 w d 2 q m b 7 7 m g B 5 1 j J s v x F j v j b 6 j g d - g 4 b i i v N 1 u k D p _ _ c 3 2 0 d 3 2 0 d x m w a g h z e g J 3 2 0 d 6 _ - c 3 n j b u r w d n 4 F u n j Z p l 0 d _ 2 x d 9 8 8 J n 1 g F - o 0 d x 1 _ c o u x d B p l r S l r z d 6 j m b 2 w 9 U - q 0 a w g x d 1 z q H x x i C h 9 0 B z k _ c h g k b s p k g B o h 8 O 3 n w C m h y a 5 - z d x 8 z d 6 w 1 d w 1 7 c x 6 w f m t h Y r 9 C 2 z 2 d i y k g B m h y a t 0 s K n h l F 7 n _ c n g 0 d v r _ c r 1 2 C g 1 s O h l k b o 2 l E 6 6 j N x 8 z d x s V h v p U 4 j x d 2 z 2 d y l x d n 9 X v z 7 U _ 9 g d h g k b 6 p k g B 2 x j E 7 l 0 L z _ z a 8 8 G o 1 0 Y t 7 v f 1 p 4 b l u 9 c r s k E n v w L q _ l b j m z d l u 9 c v 2 h M 2 t 7 D y y o D 7 x w L t g w f u r w d g i m b 7 s b t g p U g t g d l r z d q y w d 9 7 9 c s 2 B v u z M u 4 h C 6 3 w d j p w f 1 z j b g t g d q y w d y 1 6 E 1 t v K y _ m W 2 6 H 2 m t f 2 s 1 b 2 n o K u 2 - E t t B j t 6 a 3 2 0 d - t 0 d z 1 _ c 7 l D n 5 o Q r x 9 c 0 7 j g B i 2 r R m 4 i B i k j P t r 3 B t x 9 c r i p e n z 9 c w n g d 8 m Y y 0 4 U j m z d v w j b r x 9 c j 3 p L 7 x q E k v w d s u l E 5 s - J l z m g B t x 9 c 4 O g 4 8 Z u r w d 9 6 v f u v 8 Z 5 M 1 i j b 1 t m g B h z 8 S v 8 w Q r t 8 D 9 n _ L w n g d _ w w d q o g C j 5 k Q 2 5 - L 2 q 7 D r s k b t u v E l 9 2 K r 9 k b o l 0 d r n 2 d t z m b l 0 L 3 v 4 V - m - c 8 o 3 d h - 2 D 1 9 w N 9 q j b 8 8 w d _ l 2 d 8 4 p E m q u M 4 v m b y l x d 7 l o b x n o E 5 1 s L - 4 y a 9 g o e 2 2 0 d 7 p s c t p j U k q x B j 4 h d 1 9 y N _ l q C z - x d j 4 h d s - 0 d 1 2 v G w - s I v g h R q q 0 B 9 9 8 K m 2 B t 5 u a q _ l b u m w d p l 0 d u v h d _ 2 x d u 0 h d _ 2 x d j 5 M w 4 6 Y m - u H x 8 q H u p T 3 s k U u 4 x a i t k g B 3 h n J _ v _ S 0 _ z B r q w P 7 l i d v w o e q k k g B h _ 1 K l t 9 S k 4 h d _ g o e l q - c o x n b 2 k y d v r S 4 u 1 U x H q l l g B w o n b y z u f j h g K q l u E 5 3 v h B 0 g g d r q 0 d q D w x q c g m 2 E g m 2 E v w v S n k k a o X s 7 6 c y 5 1 d 6 7 y P x 5 m C n z 9 c z 4 5 C g 2 1 N v i z d 9 l j b r 7 v f w g 8 B p q s N z - w f 7 z 5 b m 9 h d _ x 8 Q k w 4 B s 2 w D m 8 r M q h l F p 0 k K 9 2 2 d u p v D 5 w u M - 3 w a o i h N x q n C w e t - 0 d 5 y i R o g y B q 7 h d m 4 n e 3 z _ c 4 0 F z s q R t g w f g i m b x r l P y 5 2 B l r z d s u J z k 5 P 1 z j b 5 s w f 4 m 7 b r p p Q k i D 4 j x d 5 x w f 4 8 5 Y x l 1 G u w 3 D n w z d r x 9 c s n i G z x 6 I - _ y Y w 2 N _ 9 s f i w x d 2 v j g B t t _ B w h 5 R _ 2 x d o 8 E o s 9 X 3 v - c x 2 - c 8 3 j d t 8 2 d - t 6 b 9 y - c o m i b 8 j B 9 l j b l r z d 7 z z d _ 4 g d 7 z z d 8 1 j N - z p D 4 1 j F z k 2 J 8 8 w d 4 v x a 9 8 3 g B 6 j m b 7 2 9 c y - 4 C x t R q m l J w n g d 4 3 r T 4 z x d 8 2 5 I r n 6 F 5 q 0 d - t 0 d g h 4 D y o v N 8 - 8 H l 2 9 G j 1 k b r t x f - o 0 d p n j K q h k F 6 q u f n u k b r y n g B 0 n y a s 5 k g B j 9 7 _ C t 9 y d x t 8 S v x u a t o r C 7 9 o I t s k b r t x f 5 q 0 d l 6 0 C r s 9 O g t g d i t 9 U v s 8 Y 1 r z C y m 7 P 3 6 z d w j h d v q i b s 4 7 Z p 6 C s - 0 d s - 0 d 0 i 1 d w r l b y 7 - c h g k b k j 7 g B 5 i _ c 3 o 3 Y 1 f i z m e g t g d t r l M m y 5 D 9 7 9 c 7 u z d k 0 w d 5 l 0 S q 7 j B 6 j m b g y j F y n y L q _ l b u v g b r y n g B - h O r 6 l W - t 0 d z 1 _ c 2 g y 2 D q _ w a _ y j g B 5 o l C 2 8 x N - r k b j q x f _ 2 x d _ 3 P p k v W u q u S 8 y j g B r i 6 Z k 3 C t r j b o i 2 d k 0 w d t x 9 c x 3 z d x _ n D x v 0 L 2 7 0 d 4 9 k b m q - c z p o e q 4 3 D i 2 x F 2 s 1 b 1 p m R h l k C u v h d m 0 j Q 6 r m C j 9 7 _ C 0 y N - u 8 W r u z d 9 2 9 c 7 z z d m w - O l w u C z - 9 c m h r Q 1 9 j C l 5 j b 3 9 9 c n w z d g 7 w d z s 2 R 7 n s B w 8 r H w 8 r H 2 6 R u 2 o O 2 8 5 Y z 8 z d u k 1 d g r k G 6 2 w H 9 - u f 5 w 6 N g o n C j l y d r g i d n o g Z g t C 2 5 x f y r w a s - 0 d o l 6 b w s m Q 1 r a - _ n b t 2 t W p 8 P - j 8 E g y g M _ v _ S j 3 z d z - 9 c 7 z z d 7 z z d 1 _ 1 K 5 n 1 E i y g d 2 t r b 0 o B z 8 p w D l r z d j m z d r r g a x y D _ u h d 3 t 9 c z t 5 k B r u i C 6 8 _ P o 0 3 D x 7 o M - q j b 6 3 w d m w g d 9 4 z d p p 0 L 4 z j E u 4 x a p t u d 1 6 B 5 i _ c 5 z p e n u L h i 4 W w n m b k 0 w d t g w f l t q H v x o G j k w f k 0 w d 8 n - I k - 8 E 8 8 w d u z x a 9 j p V k 8 j B m 5 w d 5 9 9 c y o v C 4 k n N k 0 w d t 9 y d y 3 k g B j n 0 d 1 o 9 c l q _ D q s 8 L 1 o 9 c y 3 k g B n x p N 8 h g D r t 3 g B q _ w a 1 k 4 b v t 7 C 2 9 x N 1 l z d l u 9 c l r z d t - _ N m 0 1 C i _ 6 b m w u H u i p H j k w f t 2 9 c g j y N r h w C t 2 9 c j k w f l r z d z u j b 1 0 w L 5 q o C 7 k J 8 g 7 c v 1 o b h m h g B 2 q x a l r z d k k j C n 5 8 P v n z d k v w d s 5 k g B h j _ B 5 _ 1 R x 1 _ c h u 0 d q v h d k C r t x f 9 2 k b 0 y h d h z 0 d p 5 3 B j 1 t J g x 0 B r 9 k b 2 p 4 Q 5 l 1 B 2 x l g B t 0 9 Y o 8 u f n 8 0 d 9 9 2 J _ o s E 1 i x X y o L z k x f 4 z x d 2 g y 2 D u v h d y 4 u f l u k J q 0 7 F s o y d g 5 y a t - 0 d 7 1 9 C n u r O q 7 h d - m - c j s z D i 1 y M l l - c _ g o e i m v H t j r H 8 p s c _ g o e s _ - D o h 6 L 9 n 1 a q j y d h 2 x f u p 2 D j 0 n L 4 m z a i x y d l o 1 d t h h F _ x o K u q z a o m 3 B n 5 i R x 2 - c t 9 3 B l w y P i p i d w k o b k o r w D 5 u l b q - 3 d k 6 u D k 4 l G y p i d _ w 3 b w 5 n b k _ x T 4 i e g s y d i p i d l o 1 d r 3 h U - _ Q j y k g B 1 u 2 d g g p b l h z f x 2 0 J o - u E n w g d i - m g B i w s K 9 2 n E _ l u c p 3 B p 2 C i j r D z p n I z 9 l H 5 s k G v s o g B 7 i l b 1 x 0 d g 8 x d n 5 _ c 4 3 B y o U z k z V 3 z _ c 7 v 0 d 2 6 2 c R m 4 n e 3 2 0 d 8 p s c _ 2 x d m 4 x K g l 7 E i 9 k g B 9 x _ c w p 8 e k 0 r B z _ o Q s q m e g t g d p p z d l 5 j b s 6 r H _ 4 6 B o 0 q C q n 2 d j m z d g y w W 1 _ E v i z d h t 4 D v g l M 5 q 0 d 5 4 _ c 5 3 v e l W y 5 1 d k 0 w d j 6 9 c l r z d z u j b - M l 6 3 G - i t H p k k D 4 8 y B g z 4 F t g w f 1 i l P m _ r U h z 0 d z q 0 M r w e g 0 X 5 j n E k y r K l l - c j o 1 d k v j d 6 n n g B - p O g _ 2 U y k n g B m _ o b p i 2 d k _ z L 7 s 9 D 5 _ l b p 6 y f g a 7 y y Z _ 3 1 f w n z C k i _ M w 5 4 d 6 u z d w r j d s y 4 b m q z C 3 i j Q p y s a 9 h D 1 u 2 d q n 0 a t - p g B n i E z o k X 5 7 m e 3 r z f _ q 0 a - 9 q N - x j E g 7 o b n 6 s B p l l S 9 l 2 d w r j d k 0 j b 8 v h X r 7 j B u s 8 Y 5 y t f 1 F m v j d y 8 z d 0 k y I 5 y s G t 8 2 d 6 - z d _ r j d h 3 q I u i u F s 7 m g B m 9 z a n k n N i x p D p i 2 d v n g d s 2 m g B i 7 7 Y k 5 0 C l x k O 9 k w T y h 5 J 3 w j F 6 x o b q z s N v 6 m D 6 s w f l u 2 d 3 z 2 d n y 2 E 2 y s K 7 x 2 d 0 h 0 d j 8 m b r 2 C w z n Y i p i d i x y d 7 i l b 4 t y D 9 t 0 M 7 9 3 U 3 _ n B z w 1 a s o y d t - 0 d z j 9 F u 4 3 H 4 s i d v k 1 d g s y d 5 9 p M r 4 9 C 3 v - c _ w 3 b q p 6 L v k 4 E o 2 n b g x 5 C p - w M 3 v - c t - 0 d 2 x l g B 2 h z a v n Q l 0 q U i x y d 1 3 z f j 8 m b y 8 z d t 8 2 d 9 4 g d _ - n H g 1 1 H 9 4 g d 3 z 2 d 4 n n g B k z l N 6 v r C p i 2 d i 7 0 B 1 q 7 Q s y 4 b - 9 y f - h m b z _ 1 d s l w F q y p J o k p e - _ J 7 y m V p i 2 d v 9 y f j t q B i 7 w Q s 9 y d 2 1 g T s l i X i 0 U x 0 1 d z 1 l b p k g d 0 0 y K t t j E p 1 y f p _ l b h u p g B i i w Z n L v l 0 B 1 _ y P p 6 y f k r z d v g 2 d 5 2 i Q i x u B n 9 1 d y 5 z a k z m g B p 5 l b 6 i I 3 u v Y z 5 1 d h u 9 F u k 4 H p 6 y f i z y F 9 q x J r _ w a 6 w 4 d q p z d k 3 o M m v 6 D m - E r y 1 W i - m g B s 3 i F p 4 n K 8 2 0 a x r l b j j 1 d t 5 l H y 4 0 H 0 9 y C g n x O I s g i d 7 i l b t - 0 d g h 9 d o U _ 5 n b v k 1 d k 9 n b t 8 2 d 7 2 2 d n l 9 k B 8 3 j d r 6 _ H s 6 g G s g i d n 8 0 d 4 y u D s z 5 M 2 3 h d n 5 _ c l 7 4 g B u k r J s z r E s q m e q k g d n 0 n g B 6 i k F 0 2 h K 3 2 0 d g 5 y a s _ V r k 4 V k 4 h d 8 0 u X j p J 3 2 0 d 3 2 0 d 3 2 0 d 7 y x f q h i b R k e 7 v 0 b p _ _ c _ 2 x d o i 0 f s n 7 E g g s J j 9 6 e - t 0 d 3 1 5 b q l j V q 4 W 1 n h U x v x D 8 m 2 M 7 i l b g u l g B 7 i l b q j y d m l 3 c g B h o I r l m W 3 2 0 d 8 r 8 c 8 t 3 d r t x f r 3 3 B 9 9 x P 5 4 _ c 3 2 0 d x _ 1 P - r h C 0 - x d g p a z l m W j t 5 i B 5 9 k b g u l g B v z k d j 1 C o _ m Y j x L - - r X 1 k x f 1 p 4 b r s t U x 5 X v 7 D o j U 7 v r S 4 _ l b 2 m t f 9 q j b 5 4 w P x r i C o s m e g i x a 8 y j g B 9 o 6 R i 2 e o 5 l b q k g d 8 y j g B o i y L n w g D v i z d o j L w j r V 8 y j g B l g x Q 6 2 L 9 l w Z w n m b 7 n _ c t - o d a 5 j 5 b 7 x w f 5 i _ c j 7 4 b 0 2 o D 2 s 9 N l 6 i K _ 3 j F t y 4 b m w g d k 0 w d 7 u z d 1 0 u a - s R r v U v q h R l m z d z v u a y 5 1 d x 7 6 D y l k M x m l b v t Q 8 h 8 V t 8 2 d 8 l i d 2 v v U s q m e i n x a 1 y E z m w Z y 5 1 d j m z d 1 0 u a _ q x J m i v F w n g d 4 7 _ B u i 3 Q w n g d n s 9 Q 4 6 g d _ w w B x 0 2 R q w 5 U u n n B 6 w 1 d 5 u v a j k n g B o 3 n R y m 0 B j 6 9 c 7 z z d 6 1 D m k 3 X 9 7 9 c 0 o B 3 j j c j 6 9 c x v i C q 6 k O r s w f u n m b 3 p h g B r 8 j b r i C i m v L w 0 h D s i x d h 3 z d i z t f 2 q m b 0 9 1 L 4 x h E g n m b j 6 3 W w x W 9 q j b j k w f u 1 1 b g t g d 4 t q M s z 1 D t r j b - x 4 D m h n M l r z d h 1 9 c k x q M x h v D l r z d o i 2 d 6 3 w d g i m b y j n B j r n S k i 4 B t o 9 Q l r z d t x 9 c g 8 5 u D u 3 C o 5 l b 5 9 g g B q r 5 Y 4 p v Y l 4 F y 5 1 d 1 i j b l 1 s J q 3 z F i l - Q s 2 2 B u i g d l r z d 2 3 g b j m z d r 8 p B o 5 9 T l r z d 1 z j b i v 2 S h 2 n B j 6 9 c 5 u z d 5 s l C z r w N _ 0 m e p n w f 4 8 5 Y z - E z 1 4 b 5 i _ c w s m b h 3 g J 9 8 3 G w s m b 2 n v F 0 1 h L 2 q m b 8 8 w d 5 s w f 8 8 w d j 4 l R n t k B v p P p w j Y g n m b 6 3 w d w n g d 1 p 4 b v z y F j t v K i 2 l b 9 l j b _ 9 s f 6 _ Z o z x S i 2 l Y u 8 G u r w d o 5 l b w y P 7 6 x Y w n g d 1 p 4 b w n g d 0 s q D x l t L r x 9 c l r z d l r z d 0 5 7 a v l B 5 o 1 G v t j I g i m b i h k g B 1 z j b 7 u z d j - 9 c h 9 0 I 6 g m B t k 6 B 0 9 m e _ 4 g d 5 i _ c 8 8 w d 6 y y C m s v Q 4 v m b m w m b 1 p h g B r v 8 Y - - E w 9 s F z n 2 J 8 8 w d 8 z g d m 5 w d 4 v x a m h r Q s m j C j 6 9 c 8 3 f i u 5 T t 2 9 c l r z d h 1 9 c o 3 1 b n 3 p C - l 9 O _ z w U 3 2 0 d p _ _ c 5 y 7 L m 7 - D h z 0 d u 7 x H m - m H 3 2 0 d p _ _ c 1 9 7 C w o 7 E g x s C p _ _ c h u 0 d - t 0 d 7 k g H 1 m 4 I p l 0 d u v g b 1 l z d h z C 7 t - Z r k 2 B o y j R j 0 j b q k k g B 5 s w f 4 8 5 Y 5 j p V r 1 M y h E x 3 z d 7 n _ c o n _ S 9 5 n b - j 3 B n 2 0 G - w _ C n 2 n b r o y d l w g T u _ 9 U i x 9 U h 7 X p l 0 d n j o D _ 7 w O s 2 n e z 6 _ c m 9 v P v 1 o C p _ _ c m l 3 d p _ _ c 0 - x d o o k F g p s E t s m P 4 j i B p s v R i x y d s l g f _ 5 n b h 2 C p h q c s o y d 4 w n b u v h d o 4 E 0 h 9 N 7 u z d q p k g B 8 g x W i g N y l x d u 4 m b 4 7 t f v m w X k l L w g x d z 3 r S x u b r s w f j 0 j b t x 9 c o i 2 d h s b n 8 o U j r b q j p S p l 0 d 1 k x f _ 8 n Q _ I p l X o i j V l k h V g 5 y a 2 k y d - t 0 d r 3 - U 1 2 T 8 2 2 d i 8 8 U 2 w N r o o M 2 n 5 D t q z a 7 h 4 G r h t J o 1 g d r k I z s g W o i 2 d u m w d v h _ Q 1 4 z B 4 l l g B i o n b x _ l W 6 g d u 0 h d z 3 l C z h g O v 8 _ c 6 _ - c o w w U _ j x I x 2 r G s o y d l i _ Y 2 r 4 C - _ j N 3 r z f 8 m p b x z 8 H o x m I v o 0 C y 6 z M 3 1 k g B t - k d 5 m Q 5 - l U y z J 4 0 i Y s t y d i k i d x r l b r v 8 E l n t K v k 1 d o 2 n b 9 m 7 k B 2 h z a h h 3 C v g L k p 6 L 7 i l b k 9 n b 3 v - c s u i b p 8 B 2 k y d r 6 0 d s 1 y a w x p B 3 0 w S u 5 w U 3 o 9 c t i z d l 6 0 C _ _ v O t 3 4 b 6 s 7 c l i C 8 8 1 c y 5 1 d s 7 6 c s 2 B 8 5 t Z 5 i _ c x 3 z d u o v F g g l I x 3 z d q k k g B n 9 t c n 7 j e i L w 0 2 P 5 4 _ c w u l g B h m l b - 8 1 a g w x I l o 2 G 3 0 p c y _ h B r 3 u R l 7 4 g B j m z d g n x a u s 2 I 4 w _ G 0 F 9 z z d p 3 j b 7 x w f j 0 j b p n w f w 2 8 L 9 t i D q 2 t E 9 g j L r 9 y d k 7 l b s m w d k r H s 8 4 V l r z d t x 9 c 1 p 4 b z - w f p x g L 0 y h d 6 q l g B g 5 y a z 0 z K v 8 g F R l 5 5 c 6 m i b 6 q l g B 2 m h d s 7 8 E g x 3 K 8 g 7 c o 5 l b 0 - x d 3 g y Q 4 m x I 2 2 0 G t - 0 d 9 y - c x 7 M y v l X r r q g B 3 q m b - q 2 d 7 0 q F _ g X s t g F 9 2 2 d v t w U o 0 7 J g h j G 3 2 0 d y - r J 8 q t F m 7 0 K 7 _ k H 1 0 n H j n p F 7 l 8 J u r w d s j s L h 0 g F o u x d r t x f h y u F l 8 p I o 8 u f p l 6 b 8 l i d h m l b 8 6 0 G j 8 7 H s v s P o 9 1 B i x y d j 4 z f t 8 2 d 4 - z d 5 0 i V y r y d 5 s C s i 4 a 6 g 6 L n k p e z u j b 0 3 p G p i 4 H w F 6 y - S 1 k x f m v T 3 y z T g 4 p Z v i x N u k h 4 G t 4 o Q _ 6 v k E 3 h j d h _ p n B - n - v B 5 3 h X 6 j w D u 6 m D l h j h B o o i o D x m B g q 1 r B s 3 4 l D s l 8 H r m k a t u 1 k E t q r S v 2 t d p 2 v z B _ u 3 w B 1 l x E - z 2 p B r 6 i b z 7 s p D 0 7 n O t i s s B p w 3 y E r - w P 9 8 _ C l m p e h i 8 n B 8 4 x 7 B _ 9 3 D k w l O 8 _ m H r t s S 5 i t U - s 6 M 3 1 J n 6 4 P x r x 2 E r s j w E i g - P 1 3 i K n 2 J 8 4 h i F u k w 8 F _ j w p C 7 - 4 w C k h l D l y 9 p C 5 u w F _ v 0 r B _ z 0 m B q h s o D h v 9 s C j i m D - J x 0 q v B u u 5 p C w 0 x 3 D 8 3 v g B h 0 _ D h p 2 g D - 7 8 W 1 l 2 K 3 u 9 9 C n 2 0 u D o x 2 o C t 7 x _ B u 6 1 S 0 - i J o v s U l j m j F l u q C r r n 1 I m o i C w s 4 P m 2 5 M j 1 3 V x _ 7 j C 5 3 x C s j w D u 3 5 H z h p j B k 2 z 3 D k u M h 5 - N h t g B 4 o n K j n K p _ v n B n 5 5 r M m 8 p G p y - J r q _ l B 7 0 k p H p 5 s Q g _ x N 1 z z E 3 n h f 9 k u 4 B i p t 7 B 6 7 t h E 1 7 O k 6 o j B g u 8 r F 7 - z B 6 4 g g I 5 q g e p 7 s g C 1 7 j 1 E v x _ H k k c o s 3 p G g k 9 1 G t u - F 3 l - s C l 7 J m 4 t w C x - x o D w 1 z P r 0 9 z E 5 3 s z C - 3 I m - R t q s _ B 6 5 z z G - u u 7 B q 7 h F y z - E r x _ p C 8 i 7 t C g j Z w k h 0 C i r 8 6 H m h h H m w 9 V s - h b r t r i F _ j E w g p s D n r h I 3 p j t D p 8 3 V 7 z U g x k L 8 l h s B 9 q 1 u B l t k W s r 4 M n _ _ g B q h i h B v 1 o H 9 p m U l 0 r U r 2 n K q _ 4 z H 7 r 5 I o 1 g 5 B x k 0 H w s r z C 2 - v t E 0 p t t B j _ g 8 D 7 0 8 H p - 3 K i m r C i y M h 7 o C 3 r r E 5 t 8 7 J 7 z h o E l 8 g F z u 6 B p w 2 6 C 0 1 v i E i j 9 u E 6 o n H y k r 7 B 8 _ 4 7 D - 8 p N v 7 9 W - m _ 9 G 0 1 4 Z v x 9 G w j P k l n d 0 v 6 w F 9 z - z C z 3 x z B x n q C x 6 7 - B 9 s j s D h t 6 X _ 4 k K u 0 h k C 1 u t l B n _ 7 l E 3 o q C 8 5 r w F 2 p z L q - z o B s 5 m Y 4 _ r t C 9 9 x P - o q e x v 1 F n r m _ C 3 z 6 4 B 9 l 5 W k z p 4 J 7 h b 6 5 Y s 3 z 7 J 0 Y r n u q L t 9 y O r w p Y _ u o B h 4 6 t U s i _ 8 C 6 s 2 1 B k 4 9 3 F 0 0 - o F 8 r v m B 8 - m 5 F r w g B 2 _ 6 s G g 9 n q B 7 u w C _ k 2 g B p z r G k 3 i j G n 5 1 P x s s S 3 6 h j Q 2 4 8 C z x g f q t l D p j i 6 C 9 q 7 B s 2 g O x v 2 m B q 2 h f 2 u 6 S q 7 _ B 6 1 u 0 D m 6 s 4 B o 5 - L t n 2 t C 9 k p q B i s 2 o G h r 7 V k o x J 7 2 i - H r z s Q q n 2 s H t g s F v p j 0 J w p B 9 t 8 z F m 1 k S j 7 B r p z 6 H 0 g 5 I 5 2 z N r l 7 f z n z t B l z z a n 4 s 5 D 6 3 t h C w 3 t E m z 1 y I j - k 0 B - 7 s l G v r r s D _ v m V 6 3 p G x k 1 E r p s K x z 0 P l z _ v B k m 2 I u 6 7 l I r 1 u E p 6 0 F 0 x o Z 4 2 6 m F m t q Y x o i D 7 2 7 h D 8 5 v E o p w b q t k o F h 5 k o J r y u l C x t x 2 C l o 8 V x z w S 4 z - E l z 8 f m u z X u _ x - N l x o H 7 v t J 6 1 o t G i 2 i J g h s U u x g C u x v x F t m n J w 8 r u J 8 6 I 6 0 n i H q l n K g L i k 3 h D 2 g r i E v m G 7 u r l B x 0 5 3 G n 1 u - E x 9 l m C p t t - C z - t 6 D r m G u p 8 e r r 2 z B v p m 2 B 6 2 r 0 G 2 o o Z 3 u w 8 D r z _ c 6 h 2 F x k s w B x v j l E w - h i E 0 0 l h B w o Q s 1 v 3 C x 7 x n C y p q w B s i 0 p B 8 l w g B q 9 R 8 h g k J 1 Q h - m 9 D t 6 u 5 B h o c r t 5 E m w j v H q h P 6 s 0 x J 6 L 0 i j R t 2 m l B s 1 l b i y r H z u 9 r B p v l 8 D l y n D o 9 - g B s u m U m v s t C z 1 x X 0 z 3 F u 9 s E l 2 h z G 2 m q Z 7 3 2 z D h 8 1 E g B w q n z D 3 j j j B x s 0 y D 8 y n E 7 6 X 4 7 x S u z 8 a 0 s 8 c j - 1 P 6 m z S 2 0 0 E 9 0 E k 2 r Q g x m q B o i 0 H 9 p x r C 6 - 5 3 C q x K l h j d 2 x 5 G 5 i k l B 1 r s U u 2 l B p v y _ E - 9 2 1 B m - p w B 4 w z I p p s B r 4 p z H p 5 3 5 B v q q n B k i t F v k _ i B w _ v 3 B p 6 4 B l j h C 4 o 7 g B _ z 5 s C w v t K w _ _ p B j x p 1 C m 9 i R - h m L z 4 j p K 3 l k B 6 t 5 s D r 5 1 _ G y 9 - p C w q E q x 7 l N 4 8 h 8 E q 5 l U r i 8 7 G u r 4 t D z s z 2 D r 6 7 K y 8 g w B m l n 8 Q k 4 x L 3 z g w E n q o N w 2 8 y B q n 5 x B j 5 1 p C w 6 u N _ l 5 f 5 p p Q h j 3 q B p - h x B 0 v 7 Q j x n w C y 6 1 _ F 5 2 - G z k 4 C w D 3 s y Y _ 8 r o K t p r 1 C 1 i u F v r 5 J u o 5 s C p h r v B s w G o o l b l - s b x 6 j D h k i 6 F 2 r n L o 9 h y E x 1 K u v h z D o p x n B 4 6 y 4 B o v u F g m 4 o K l 9 g B g q m R q r K k v - 9 C q s m 7 B 8 6 2 u B - 7 7 j E 4 y n i B w o 1 8 B q s i T t m 9 u D o 0 q n C y l 5 x B m y q V q 1 l e o r 2 H p m w v B s q H h k i z B 4 4 6 j E y h v v L p u - 9 D o g 4 3 B _ x h l K k 3 z I - o i 7 K 7 x U 4 y 2 - E g 8 1 7 C 5 p k D 5 z C o 9 h C u _ g 9 W x n 3 v E h n x Q 4 0 0 p D 6 g - n I 4 g 3 k B k j l s P s s g v B j m k v B j r 7 o B 3 t 9 d 1 _ g k K i u z F y h u i F j z C z x 3 x F q p r k B 5 o r n B o 8 h j D _ p h i F 1 n 0 S l w 6 t B g h x b 8 7 t h J r 2 u t E 0 h D x q y B 6 9 o l B z w 5 j N n 4 Y - 6 4 s F w 3 _ l E 5 l q 9 C m g 7 P 4 g _ f 3 v - t D n o h l F h z _ F w 2 _ 5 F 9 8 N 9 w p v D i i h 0 C r 0 0 i F k q h m C l k t z J z t 2 D s s 2 h F q i s H 2 g 1 g B y u n g E 6 t t m D o k 2 S t z 7 j F x s z C i 4 v 6 C n _ o 0 E x 6 g s E n z s M 8 n 7 r B 6 8 x M x g 7 n D n 3 w 5 B m m y D n g q 5 B v z 5 i L w t 1 m C k y r M k 7 8 C s o h 8 B q l w O t w j z E q j n B v x 8 7 D y r q n F q k p 7 B u 2 - o C v 2 m 0 G o 1 W 6 v h r I g z o Z v h r G z 2 n D j n x n F v q 6 F _ p o I 3 l t i B p k 7 n X g B k g f h _ g l P z 0 _ i B y 4 1 M z 4 - 9 D w 5 6 P y 2 w t I w p 2 9 B 8 x v 1 D 3 l B o u 4 6 K h 6 m 6 B s t s D 6 4 t u E 8 4 1 9 I l n u 2 B h n g W 4 - x 4 G g i o R 6 3 n m J 2 h E v o x n K 0 h u B y 4 g u E u o 0 o D g I q h s C 8 3 g n L l 1 J n t - w G - m r y E 1 q x 4 B m 9 I w g 2 j R v 9 p a p t 5 Q p z j p F 8 1 z p G 5 o 3 t C _ i _ C s 0 y _ G 6 2 6 W 8 6 - o B i g 1 l B 6 - 6 m C u - 0 M i 2 9 q G 9 l h k B o x 3 D 9 5 7 g L 1 7 8 s C v 3 4 s B 7 r 9 Q l 6 9 x I t 2 u e s z l t D 1 3 o U n q 5 - B 0 h x a w 7 q i E i w 3 O l j z 6 C g i 8 o F n q 2 q B s 6 0 h E y t 6 B m q y w C p m 4 _ C _ l k I g p g i K u 0 9 S v - 3 Q 0 1 t 3 J t h x y D y v j 5 C t v n 3 B 3 i v o E q x o M o i r g D 6 7 i c y 3 k W 8 5 6 j F g j z 6 C 5 6 2 0 B 0 w l y C 4 z p L o l t - C y p o 2 C 6 g 3 R _ u u y C o 8 n c - g r J l 7 t _ B 5 z w 3 D - _ 9 f s w h N k - 7 u B 2 v x L 5 t p O y g 2 6 C p w s s C 3 6 9 i B 1 y - s B m o v x D 6 7 i n D 4 - k B g 6 0 n D o j u v E 5 k 6 L - o 1 K 2 5 3 k F p r _ 5 C n r y D p m l z F 2 y v X - 3 4 o B h 2 5 g G k - 7 w F x j t 4 B l r w v C 6 m 2 q B z g m e s p z 1 C 5 6 l k B h 9 i 7 B s v 3 9 C 5 - k V l u 1 X 1 k E t p x 0 K _ 0 R g o 8 p L w 9 w F v x _ 0 G 3 7 q u B p 3 u G 4 g 1 m I t s 4 k C 6 w 4 D 1 y - v E 1 - v r G 8 _ _ D l h 7 p B y t 5 v J m x o 7 D h m j G t 4 4 j M 4 1 0 K v - 0 g G x i _ m B p r h s E w q z v B y 8 t _ E z t p i C 3 r 8 m B q q x q G o i E n v 1 i L v x p o B p 2 G 4 p s 8 D o h i 8 D g k 8 G 5 s x p H 1 3 v F - 8 l k B i 0 i N 6 0 v q D _ 5 j o C h m i 5 C x 4 4 X q 8 j x B y r g m F 7 k 6 v p B q z 6 B 9 v 1 s E 1 v h 8 C 1 k N w i Y 3 3 r j F 8 j m 9 E 0 r x E t h r 5 C _ 2 7 1 E 9 q 1 J n C 0 x m r H 4 g 7 x F - p u B z 8 l S j x j w B 9 q 6 k F g 8 S l i o L x _ u z G 2 8 o I - v 9 l E z q - w B u v 8 o C 5 r t h B 4 p 0 c 3 m 3 b 8 0 n i B z - s n F 1 2 9 X i 2 u 4 G p s p J h 3 h h H u x z D 8 h 5 7 B _ j x 7 B 8 9 1 b 7 n 8 Y 6 9 w b 8 l 1 i B q h 4 2 B y k j E o l j t Q k s q 5 B 0 k m h L 6 u 2 E v y x _ U 1 q 5 t K r h i g D 2 _ l 0 Y w t z n B k 2 o 6 O 4 h h o D 7 z j w E g n 6 J u t 5 e m u w 8 D x 7 w K m 4 z r F 9 v 7 F k g n E j 0 v r G l w q 5 D - w 5 M 0 j k l L h - d 0 - i F i l q j G 1 v 7 l C 2 t 0 d 6 g 5 5 C q _ 2 u B q w 0 y B & l t ; / r i n g & g t ; & l t ; / r p o l y g o n s & g t ; & l t ; / r l i s t & g t ; & l t ; b b o x & g t ; M U L T I P O I N T   ( ( - 4 1 . 3 6 6 8 7 3   - 9 . 4 8 5 8 0 7 9 9 9 9 9 9 9 9 ) ,   ( - 3 4 . 8 0 5 8 4 6 6 9 1   - 7 . 2 6 8 8 7 1 9 9 9 9 9 9 9 9 ) ) & l t ; / b b o x & g t ; & l t ; / r e n t r y v a l u e & g t ; & l t ; / r e n t r y & g t ; & l t ; r e n t r y & g t ; & l t ; r e n t r y k e y & g t ; & l t ; l a t & g t ; - 2 1 . 1 0 2 6 0 0 0 9 7 6 5 6 2 5 & l t ; / l a t & g t ; & l t ; l o n & g t ; - 5 1 . 0 9 9 7 8 1 0 3 6 3 7 6 9 5 3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0 7 7 3 8 3 3 5 4 8 0 3 8 1 5 6 & l t ; / i d & g t ; & l t ; r i n g & g t ; 0 n i 6 l h _ 4 - C u i 9 C t - v D s 0 l T y _ p a 4 z g D p 7 d t 2 _ Y 0 p j d i 5 9 O 7 u 0 B 8 y t G j o 8 C g y u C g 6 u h B y q l B 0 _ - B y w g D 2 2 r I 5 q - I w j x Q 1 1 n C p t k C m r w F i 1 m I 6 - u M g h q B g x v K 2 m r B 9 - z B 9 x k B o r - B i v l C z u t I i k 7 L 1 n y N i 4 m i B n u 8 M j x 2 F 0 h h C 3 8 1 D r q s C k 6 l O 4 r y B w w u B v 5 9 B h - 1 N 7 g v Q h 4 p g B m i 6 G t - M v 7 8 M g z z B 7 5 7 Q w k 1 G - h y N g n t H k g r B - x j P - h z P j x - H 9 - 6 K p 2 3 Q n l s w C x l w B u p 6 I p 3 z D m w m X x i u g C 3 5 l B 9 g 4 F 0 n 2 C n v w I 9 l o I j k Z k _ 2 U 1 y 0 2 C z m h H s 3 6 G m s y F z x u J 4 v 6 H p k 7 F y m p D o x s E t g _ J p i N x 8 7 G p n - D q w u B 7 _ y B m s f t 9 6 J z - 2 B 8 - u D 9 k r Y l g 0 D _ k u W l o 8 M 0 i p n B x 5 r P w 3 2 8 E 2 _ 5 K 8 t h J 4 x 9 C h 8 j 5 B _ 8 l K l u j T l 7 r L 8 p 7 U i 6 6 R 1 k y D g 5 7 9 C o 8 h P k u t P j s v L 7 q 3 X 9 3 3 X l j t S 6 w j a z s o 6 B 4 1 j C v w i J v m m Q 7 y v P v u 6 B u w n B m 5 t b _ w k k C 1 m j C r q 7 O 0 x j I _ s 7 n D 3 k _ J w x 4 B 5 z y I u q t H y k 9 Q 1 4 x M m 8 g C m 2 w G 2 0 r F 4 n 4 C 9 q y h B p x n E v 1 s G 3 6 m D 7 t n E i r j B g 0 m i B t 0 q C 8 x o Q v t _ f j 5 9 F n r p B y t n F y t l C 9 h 5 M 7 9 b m i 9 C j o n G 0 g h P 0 4 l K n m x K 7 g o O p 3 2 B 3 1 2 E v p B 3 h m C j u s O z m r N i w s 0 B 8 t z k B m n 9 O g q r S k v - Z z s 3 Q 1 - 8 Z x 2 2 G 8 g i R y 8 w L 7 3 0 w C 7 i i U t z h D n k r P h n r Q - 6 w d 4 h s B q q z C s - t G - v 9 N l i w R t g 9 R k m t Y v w r H g 6 4 B 8 k m O r 2 n C 9 o v C k 0 4 d w m x B 7 4 w W 6 t j V - q 0 c t 1 k d 8 h x O i 2 0 O 2 t 2 N 5 u p a 3 m 6 M 9 l x 7 F 6 h r F 8 r 0 B g 9 x 0 B l h 2 7 B 9 v k i C y n k P 5 j m G 0 u 4 E t o r B i - r 6 B j x v I 7 s 2 7 B o p u E i u 9 T z i t M 9 j m B 0 l 3 B r 2 3 U o y k N g m 8 3 C w n 3 H 2 0 i I p k t E l k r j C 8 2 k L s i f 1 5 e 8 7 u K s 9 v E s i P j - j F s i x K 7 _ i F u z q D h 3 p C 9 - p G 6 3 _ J y x y J z i q B 2 - v - B l i h m D 1 s 5 v E g i 4 Q p 2 2 f 5 y w 2 E m y p z E x w i D - 0 1 Q h p j c t g p V 2 v o X k m o 0 B 9 9 s K 8 n w E 8 x z j B _ s o m B l l 6 y C 7 9 4 B 1 v y D z p g F i 9 z D t 3 5 M u 8 5 N g _ 4 N l q w z B n r o M g n 3 D z k 0 D n 7 k R 0 2 w K r _ o C 3 7 r K 1 i 2 O 2 - x M m 3 v D p - _ T 6 r j D j 8 4 J 5 j r D 1 k 9 I x o 3 I k 7 1 D 9 n 1 E y p o D j 2 o F k r u P j p k F s - r R k l k S 7 v y D 0 x o L s 3 _ E x 3 p s B i n k L g - 6 D 2 h q D w t 3 j B _ - x D 7 t s P 0 q 1 L 4 - 8 L j y t O - 6 9 O p k g T 7 m l C w 9 z D - 7 v C r j 2 O g 9 m j B k - r R 3 1 p e - 9 q D t k _ D 0 i v G 8 5 n T g w j D j z t Y 7 o 3 B i 1 _ j B 4 0 u J w 2 j M u w k K x m g U 9 y 9 I 5 o y g B 4 6 o J _ m z L j z r G - p _ D 1 r 5 b 5 i - Z x q o C 5 l z E 9 3 m E k _ w d v 1 8 Y t q j c - 0 i 4 E p m o n C m 9 4 z C u k p s G 8 k 6 W v o p I 2 p s G g 0 q I _ 1 x S 7 k y m B o r o W o z _ P t k s M m j R v q i B g 5 p G t 7 y K l 4 - B 6 l 0 E w 9 x D r k _ B i z r L p 3 o M 7 p 3 B 7 r s K h q l C v v z M 8 2 2 B 1 i 7 9 B 0 - 7 O x 1 8 p B t t 4 l B j r 0 N 1 7 4 r C p z 2 C 6 r r U 7 7 0 D z 7 7 7 F j q j j B u k k F u v n C 2 z n K - - o K _ i z B 1 1 q E 0 s 7 O v 0 r l B v 9 z j C 1 r n H j 8 - E u - - B n 4 8 G i 8 v I s o h K p 1 m B l y 0 C 2 v q D _ 8 g n B i m 6 J 1 m r B 1 m q Z x 4 q H m 8 v 8 B 9 3 6 G h 4 i K s - 2 a 3 z l s B g i y C 9 q l X k w 7 n G z k l C k y m q B r z o B j z 3 F z g x D z 9 0 F 1 i 1 C z l v D - 6 m C z 7 3 C g 0 1 B l l n F v 9 j C l 3 w Z k - p M 5 s l C 1 3 - B 9 j 9 I _ _ s B v o p B x t 7 D 3 2 q B 2 6 e 0 7 s F 9 h i B y u U u 0 7 C - w X - p l Z o t 6 B g g m G v h p D 3 0 f 0 7 y H y 2 o B i p y Q 9 g s C p u w D 7 0 w F l l 8 i B 0 y - C g p u G s r y H 9 - o D h i g Q 0 - _ M k - X p v w B q k 1 E z n R 3 0 v B 6 l l D 5 l 4 D 6 9 4 r D i 0 7 H v 9 z G u k q C y 7 n X o k _ P w 1 _ E h p y D s y z B i p 6 B 3 7 s F j 9 p 2 E 9 j 0 n B 9 i j C 4 s 2 B q 7 m B s 4 0 J o 5 a g - i H - y s D n u x C s o _ O q 7 d g s 0 C 8 x h E w 3 h G 7 t x C y r K 5 2 r E n 3 N h z v G 1 p k R & l t ; / r i n g & g t ; & l t ; / r p o l y g o n s & g t ; & l t ; / r l i s t & g t ; & l t ; b b o x & g t ; M U L T I P O I N T   ( ( - 5 1 . 3 3 0 5 5   - 2 1 . 3 4 2 7 8 ) ,   ( - 5 0 . 8 9 9 7 2   - 2 0 . 8 3 2 1 1 ) ) & l t ; / b b o x & g t ; & l t ; / r e n t r y v a l u e & g t ; & l t ; / r e n t r y & g t ; & l t ; r e n t r y & g t ; & l t ; r e n t r y k e y & g t ; & l t ; l a t & g t ; - 2 2 . 3 4 1 8 1 0 2 2 6 4 4 0 4 3 & l t ; / l a t & g t ; & l t ; l o n & g t ; - 4 7 . 1 5 9 7 2 1 3 7 4 5 1 1 7 1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9 4 8 7 0 7 8 6 3 4 2 9 1 2 2 & l t ; / i d & g t ; & l t ; r i n g & g t ; w 8 n t t 4 v h 4 C o x g J 5 n u L l 8 s Z l t u P 3 8 7 C 7 4 p M g 4 9 j B 7 o 2 M q 4 m K g t h B n t s E & l t ; / r i n g & g t ; & l t ; / r p o l y g o n s & g t ; & l t ; r p o l y g o n s & g t ; & l t ; i d & g t ; 6 4 1 2 9 4 9 6 0 1 2 1 6 6 2 6 6 9 1 & l t ; / i d & g t ; & l t ; r i n g & g t ; h 9 m x l 8 3 9 3 C l x z Q s x D k 7 9 I k _ s 5 D t q l 9 C 0 t y g B y 3 3 T 7 z v b k 5 u T h 7 r 9 U g x k q D q t m y C 8 p _ m C z z 0 c q j j G 0 g o Q r 9 m I - 8 x I - 2 s J r x t - J 7 6 p D 0 r 1 U p g 6 v B x 6 w G 3 7 g E w 6 9 F p g v D 3 y 2 C 0 u k C x i g E g h _ C o o k F 4 n o U 6 4 B z _ i E o 6 l Y _ t s V u m 4 K o s 0 K l u - G r 9 y D q 5 8 Z y z 8 C y 9 H t _ l N 1 - w S j 0 z C 3 5 1 H i z r E j o - L j 4 8 B _ 6 w I m j v C 8 1 x B 9 w u F v z 7 M 6 2 - H j 1 9 C z 3 q F _ m l H t r 4 I - v 6 B k g y E j t e y 8 u K j h w o B _ _ i F 5 r z B n o h B h 5 1 K 1 v y V k - o C o j 9 M 1 _ s s B l u 9 Q 9 1 q v E y z x F v 1 0 x C 9 9 v j B 5 9 u e r n q O q _ u H _ 2 - C _ p v O n 1 4 3 h B n m - _ J 1 9 6 l B 5 3 U l k l I y i x E 9 u n N k 4 r D 7 9 g H x _ s G m g y U p n 8 O g 6 - R _ t w U l y X w p 6 C g v 2 F h g r D l k - E j u u E t h 5 F g w h B p z 5 J 4 9 9 C 9 7 w D j q K - g s 1 F 6 6 z i D i n 1 C 6 t r F x 2 n e k k 8 h B i _ 5 J 7 x 0 F q 2 9 K r 7 w B - l m p E 3 h s B o y 4 R m g l J h p 5 J r z w D q v 3 p B y z b x j 4 G l o 7 B & l t ; / r i n g & g t ; & l t ; / r p o l y g o n s & g t ; & l t ; r p o l y g o n s & g t ; & l t ; i d & g t ; 6 4 1 2 9 4 9 6 6 9 9 3 6 1 0 3 4 2 8 & l t ; / i d & g t ; & l t ; r i n g & g t ; 7 8 n 2 m h 7 h 4 C k 9 u X n p 7 a r - x E l s u B - u l D 0 k _ B u 8 H r h e u l 0 L k 0 5 J - z Q 8 8 P u h c 3 7 m B l r y E v 1 t I i n h B g 5 u D 5 3 k u C 9 v 8 C 5 y 7 C p 5 m G 1 j l C r 0 n B h q I 1 s u 7 B 0 2 u r B 6 s m B l 5 _ C t h Z t _ 4 B 2 m i K i q f p n j I n p 9 B _ r F i p 3 H z r i 6 B p 8 9 j C l 0 i d h n t L 2 p p H u y 2 B l q 8 J q r G z p t E _ m x G 9 0 t U k 4 f p x s L m n 1 o D v k 5 Q t 6 n H v p X i o O q u 6 C x l 7 E y _ u I 0 2 3 G o w q h C k x g E r v W 9 s Q g 6 M 9 x a 0 g Y 7 y p C n x 3 B x 1 q G o _ o G 4 j j B 8 9 z T 5 m 4 b j 4 4 e m 0 j O h u l f - w w E 9 2 0 E 8 7 4 Q u j n B u w 4 C 8 3 k B r h j C u v t 5 F & l t ; / r i n g & g t ; & l t ; / r p o l y g o n s & g t ; & l t ; r p o l y g o n s & g t ; & l t ; i d & g t ; 6 4 1 2 9 4 9 6 6 9 9 3 6 1 0 3 4 2 9 & l t ; / i d & g t ; & l t ; r i n g & g t ; r h 6 0 j o 3 h 4 C s 6 j J h q p M i _ h Q & l t ; / r i n g & g t ; & l t ; / r p o l y g o n s & g t ; & l t ; / r l i s t & g t ; & l t ; b b o x & g t ; M U L T I P O I N T   ( ( - 4 7 . 2 1 4 9 9 9 9 9 9 9 9 9 9   - 2 2 . 4 5 5 0 8 ) ,   ( - 4 7 . 0 7 4 9 3 9 9 9 9 9 9 9 9   - 2 2 . 2 8 3 7 1 9 9 9 9 9 9 9 9 ) ) & l t ; / b b o x & g t ; & l t ; / r e n t r y v a l u e & g t ; & l t ; / r e n t r y & g t ; & l t ; r e n t r y & g t ; & l t ; r e n t r y k e y & g t ; & l t ; l a t & g t ; - 2 2 . 1 6 4 6 9 0 0 1 7 7 0 0 1 9 5 & l t ; / l a t & g t ; & l t ; l o n & g t ; - 4 3 . 2 9 1 1 1 0 9 9 2 4 3 1 6 4 1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3 4 0 1 4 2 8 0 3 6 1 5 7 4 7 & l t ; / i d & g t ; & l t ; r i n g & g t ; n 2 6 p x g 7 o u C r p x e 0 7 m u I 4 y p 3 E 8 n 3 0 J 1 7 y m C s 0 s r L w m 3 8 E g q 4 3 C r y s G m y i K j u 3 j C j p g 0 B 7 r 5 v C x i 5 G h 7 8 r B 4 1 m g B s r u o B n u q D 7 k u x B y v l T m 0 o e 3 9 J p y n c 7 p 0 O g h p K w w N i t V s s t G g u v K 4 _ j C g g y C k p r s B r i b 6 w x C u 3 p J g y p D 5 5 H n t 9 B 9 o g n B 6 8 S - 1 3 C - z o H 2 y s I l z r B _ 7 y 9 B 8 h w G 1 5 n C 0 u m E q 0 i F x w n G j z 2 G o 4 o Q 9 g 3 F n o 4 9 C m l m t B 7 j v B 6 r o C l 9 k h B 3 - t 2 c y u x 6 o B 3 h 4 K 4 4 p t C 8 u m q B z u x 1 B _ - u Q q o m H i 4 q t B 4 l _ H 4 z p C 6 o 0 D z i p e p s q J s _ 4 C l o o S g n u C 0 w y M j v _ B 1 j t P w i 4 D 0 j z B _ g n a w 6 7 P p 6 9 E 8 9 x B 7 m k G z v g K u 1 v L 4 g 2 I 7 v u F x 8 0 N m 9 1 V x 8 p N - g k I 4 h s C 1 l 4 C 0 j _ C h h z C - 3 9 I p o j _ p B n - n l B k y x B 7 s r C 5 h x L h h x B r - w B y n u E r j t L h 3 n H i h v N 1 5 6 h B 9 i j K 7 3 5 E o z t S v 3 y F p w t c p i _ r B g g k x D h w 2 - D 0 _ 4 V k p h y B q y x 6 B q 9 8 R k x v Y 5 h 8 N q 9 t B x 4 o b 6 0 5 q B l 4 1 h 6 G 4 l q D - m _ 7 t B n 1 r k C i t 5 3 C 8 2 9 8 B 5 8 4 B 4 w _ k C i z 9 7 D y 8 p K j w o D 6 u u L g t l B t v 0 B 5 4 l G l 9 q C k y 7 R _ o 1 B t q t 4 B 5 - s W 6 t s u D & l t ; / r i n g & g t ; & l t ; / r p o l y g o n s & g t ; & l t ; r p o l y g o n s & g t ; & l t ; i d & g t ; 6 5 0 9 3 4 5 0 2 1 8 8 6 4 6 4 0 0 3 & l t ; / i d & g t ; & l t ; r i n g & g t ; z - v u 4 i q u u C 4 9 p - B 0 j m I i h x E _ 3 o e l - y B g 2 m B 8 - t R t k p B n o s D o i Q 1 q H p r i I 4 0 _ L 3 z r B 4 h Q n 0 K n - x D 7 9 J 4 9 0 D m j x E 2 s a 5 _ u L 1 - b 3 9 z B x h m B n m 5 M 2 n y B 0 q z D j 6 s B o 2 3 B m q r D 3 q y E h 2 4 E l t m P q s 4 B - l p B m 3 i F _ x o z B j l 2 S g 8 l K n 1 6 K s 8 p J z z y C v 2 k B 7 q 0 E z n m q B - h l B 3 8 u M i _ I z v i B 1 1 m B p 4 l O - 4 o B 8 3 X y u g C x t m C n j m b o 4 g E 3 k 4 D t r 5 B 9 5 o D u s p F 4 n 2 D 8 j z C t g e l 1 P u 0 R o t R 7 l r I 4 w E z r q B g x a x k c n g V u k 4 H y q U r 9 b 2 4 v B q h Q t 1 2 B 6 h h B v 8 g B l l K l x q B 3 h 8 B 3 h e 2 7 H - r y D 6 k m N v m 4 D h i L - w u C 7 l 0 Z n w u M h w o D m x 1 8 B g o s J m i t N 5 9 t C _ p h B 5 s o B 6 s 3 F o n k C u 0 n B v q 9 D 4 s r B s q k B x k a 7 i k B 6 m p K 0 0 h K u 3 7 J - m r B m w n B u 6 9 H p _ u B - 5 f s x 7 C v t q P _ g h C j 6 t C s v 0 B v x p G i h d 7 5 j K l w v F j g l L 1 - m E v - i D - 7 u B j 5 9 C h j 2 E 5 k j C m 3 u B _ 7 - H n x O o _ 9 H g g h g C _ g w H 9 w 1 M v 7 9 K 4 k l s B i r 7 L 8 y q H m k v E h 7 h J t 3 1 D x 9 1 C y 4 o B t y X 7 6 c s j S k w 3 Y 3 6 T y k - G _ g W - k p H 3 - p I 7 k u B v - - B 5 u h D v s w D x q i V v 2 _ B r 1 m o B 6 - - i B 7 5 g I s x r v B y r 4 z C x 2 6 G r v m B i z K w m e m - t L q r m C 6 0 6 C q t q C h 2 Y h m g L z 2 2 z B l 6 s Y m 0 t j C x 8 k W m 1 o Z 4 r 1 K k t 4 _ B o - x B 7 w v y D o n w s D p r 8 I p p v g E u l y Z o - l H k t 6 N 6 y y P 7 i t 1 Y 0 8 4 C z x q x C w - w q C r w y J q v k d - g m E s 9 8 V _ 1 8 e n q l 9 F _ 1 - o D _ u _ 8 F 6 v 0 g B n 6 u I p 7 8 B 3 z j t C k v m T u q i C 6 u m D 8 i 7 C 0 4 f 1 5 t R 0 j 6 N 7 t _ D j 5 7 C j 6 4 B 5 9 r I u h 0 E s q l I 0 p 2 E z - v J m 2 v F v 2 v B r r 3 L p h w B v l h X q g o K u 2 x B k 5 6 K q - i U q z g e 5 s r u S k l 4 3 W 5 3 H y 6 5 T h 8 2 U 9 u 9 P u l - p E w q q 4 C & l t ; / r i n g & g t ; & l t ; / r p o l y g o n s & g t ; & l t ; r p o l y g o n s & g t ; & l t ; i d & g t ; 6 5 0 9 3 4 5 0 2 1 8 8 6 4 6 4 0 0 3 & l t ; / i d & g t ; & l t ; r i n g & g t ; 3 m _ 6 x w v 8 t C j s 9 o B w 2 m I 8 p j p C t j i o B h z H & l t ; / r i n g & g t ; & l t ; / r p o l y g o n s & g t ; & l t ; r p o l y g o n s & g t ; & l t ; i d & g t ; 6 5 0 9 3 4 6 8 7 7 3 1 2 3 3 5 8 7 7 & l t ; / i d & g t ; & l t ; r i n g & g t ; l p t j q _ n 5 t C 2 9 N 6 L v C i C t E t E p B x V r N & l t ; / r i n g & g t ; & l t ; / r p o l y g o n s & g t ; & l t ; r p o l y g o n s & g t ; & l t ; i d & g t ; 6 5 0 9 3 4 6 8 7 7 3 1 2 3 3 5 8 7 8 & l t ; / i d & g t ; & l t ; r i n g & g t ; 0 r r j 2 s 0 5 t C - - J r u J 5 h C r l B u L q I 0 D - f n E v R & l t ; / r i n g & g t ; & l t ; / r p o l y g o n s & g t ; & l t ; r p o l y g o n s & g t ; & l t ; i d & g t ; 6 5 0 9 3 4 6 8 7 7 3 1 2 3 3 5 8 7 9 & l t ; / i d & g t ; & l t ; r i n g & g t ; r 2 s 5 k 3 3 4 t C 7 v W 8 6 q D w k w B & l t ; / r i n g & g t ; & l t ; / r p o l y g o n s & g t ; & l t ; r p o l y g o n s & g t ; & l t ; i d & g t ; 6 5 0 9 3 4 6 8 7 7 3 1 2 3 3 5 8 8 0 & l t ; / i d & g t ; & l t ; r i n g & g t ; u m 9 s x - w 5 t C _ 1 Q i - P n r B _ h B l 7 D 7 Q _ S 7 f a 4 i B & l t ; / r i n g & g t ; & l t ; / r p o l y g o n s & g t ; & l t ; / r l i s t & g t ; & l t ; b b o x & g t ; M U L T I P O I N T   ( ( - 4 3 . 4 3 7 4 8 9 9 9 9 9 9 9 9   - 2 2 . 3 7 0 7 7 9 9 9 9 9 9 9 9 ) ,   ( - 4 3 . 1 6 0 7 3   - 2 2 . 0 0 2 9 8 9 9 9 9 9 9 9 9 ) ) & l t ; / b b o x & g t ; & l t ; / r e n t r y v a l u e & g t ; & l t ; / r e n t r y & g t ; & l t ; r e n t r y & g t ; & l t ; r e n t r y k e y & g t ; & l t ; l a t & g t ; - 2 0 . 7 7 7 1 7 9 7 1 8 0 1 7 5 7 8 & l t ; / l a t & g t ; & l t ; l o n & g t ; - 4 7 . 8 4 4 1 5 8 1 7 2 6 0 7 4 2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2 7 7 0 1 0 6 1 3 1 4 1 5 1 6 & l t ; / i d & g t ; & l t ; r i n g & g t ; p l 0 7 1 k p - 1 C v w j H m 7 s J p y o D k h 1 X z o 6 W r x q 0 C y 1 4 D s 6 5 F 9 y 8 L 3 r x F x q w T n y o w B x 3 8 C n h 7 I r p p J y z _ I n 1 8 C m 9 6 U j n m q B 0 _ 0 Z q w t W - 7 8 T 5 4 z i B x l 9 F 8 _ z t Y n q 2 E n 2 u P 0 t i _ B n i n a 8 6 i c 6 2 u C h z q F p g 1 1 B j 9 m U z z q Y l z r z B p 8 0 g B s o y R x 2 g h B u 8 7 T - 6 z F x j 9 J 1 j u Q s 1 j D y q 4 n F 7 8 q j B o 3 g C - h s 4 B u w m C 7 r 6 F m m o E r 7 6 0 C r i h I 1 t 4 N 9 v - 1 C k s o T u 6 v P p s 3 R 7 j q N m s 7 Y t s 6 c 4 p 2 T u - k V 4 _ - G j t h C 0 o v G 5 l 4 Y y i 3 Q z 2 o C r - 4 C u v n B q s 4 B s p 5 B n k 4 E p k 3 D 7 z t B 4 h w E 3 6 p M 5 m w B 0 q y D i z 1 C - s 6 B u p v G p m 1 Q - 3 5 O h 3 7 B 9 3 5 C 4 g 2 n D s 3 z 8 E m 3 8 6 J z n 0 3 F _ v t 7 H y 1 v 1 O 8 p 8 - D _ 0 s F l q v 0 V v 9 4 u p B y 9 r C v 8 0 D 4 k h 3 B i 4 y L m 1 0 J l 5 t U j r o C k v n I y 2 p E 0 l w 1 H 6 j 2 W 8 z _ - B 2 q y e 1 z z W _ r 0 2 U g n 8 U 2 4 i C 1 j l J 1 r n h B 3 5 h k C h h q X q q 6 B r q w B m o i g C 3 p r U 9 r _ r C t p j T j 8 j E j i y d z 6 n - B m p - C z u 7 O i l z F y 2 q e 5 t l g B 8 _ q r C l 5 v C - u I z - x T n q w D p o s G 6 8 8 2 B 3 k z Q _ h 4 i B 6 z 2 D h g v G 9 0 6 E x r 6 u B y s x D i 8 h T 0 t - L u 5 p C 5 u s C g g h E 1 m u C w m 4 L 8 j q D 0 q _ Q r i i E k s 2 B & l t ; / r i n g & g t ; & l t ; / r p o l y g o n s & g t ; & l t ; / r l i s t & g t ; & l t ; b b o x & g t ; M U L T I P O I N T   ( ( - 4 7 . 9 8 5 6 1   - 2 0 . 9 1 0 5 8 ) ,   ( - 4 7 . 7 1 8 0 1   - 2 0 . 7 3 9 5 6 9 9 9 9 9 9 9 9 ) ) & l t ; / b b o x & g t ; & l t ; / r e n t r y v a l u e & g t ; & l t ; / r e n t r y & g t ; & l t ; r e n t r y & g t ; & l t ; r e n t r y k e y & g t ; & l t ; l a t & g t ; - 2 0 . 7 8 9 1 8 0 7 5 5 6 1 5 2 3 4 & l t ; / l a t & g t ; & l t ; l o n & g t ; - 4 8 . 3 3 4 7 0 9 1 6 7 4 8 0 4 6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2 6 5 5 9 7 7 9 4 5 1 7 0 0 4 & l t ; / i d & g t ; & l t ; r i n g & g t ; r j 1 3 1 3 u o 3 C t i 5 p B g x n H u 6 o N o o y R t g m o B p o u H w y 3 i B k y 9 Q 9 k l s F 9 h x v E 8 v q m B _ t m s B l 5 9 k B v l x V i h z V - _ m y E k x l o U p q 5 T j r 8 o F z m w T r 3 h m G o l 9 G q 7 q f i s n 2 B j h 5 H h u 6 K j x z F 2 o 4 C i g l 7 B i 4 4 b w 6 1 6 B l n k X o 0 q k D j _ 9 o C 8 0 o I _ - h K 1 h q K j w o t C k z g P j r h J i 8 k C o u h L k 3 5 Y 6 i x K 3 w x C 5 o _ Q s u k R 8 j 6 L n _ t u G h h q N h i u P 0 t 0 G z 1 o U h l o c 9 5 2 T l g 0 L l 6 z W g m h j C i q q 4 J 0 n y v D u r s C 0 o h K t m W 4 v p B 4 n u J j z p a 0 v s C l p 1 B r u i C g 2 n C x w _ B h w i C z v _ F s x h D j i g I _ 4 x F i u q D q y v C - v 2 C 9 l v D m o k K 1 x w H 6 o v C 7 1 8 D 1 2 7 E 7 v 4 C 3 o 4 C 6 g j C s i 4 B z n 6 C u o v C 7 y u C s u 0 l B j 6 g C n i h C x 2 0 B g 1 1 D 0 k l I t h w G w 5 - C 8 3 3 C - 7 i O y q v B 8 m j T i t j P s 3 6 J 5 r i B m x 3 D 0 1 j D 8 r 0 B h g t E 0 l x K p z 1 O 4 0 r L r i k I p - v C n p 3 B r l q O 3 3 z l D 0 s 9 L n 0 3 H 1 - j E _ l k S 4 5 Q h i w O 6 6 u B h h g B 3 o w J i y e u q 4 S 3 1 S 5 j y G - 7 q B v t v K z z 1 H 8 9 9 J u i y D w 4 _ B w l 7 v B 1 y y B w u n B 2 9 q C g 3 Q 9 3 I z q o G q n v B 1 t 0 I m z 9 J 1 4 y D 5 k - h B j n 2 B 7 9 5 I 8 y 6 F k 9 k G j r s I v 0 y M 3 v i S u l y C t _ n M r q 2 M 2 2 z E - 8 h E l n n d t 4 p s D h m d t 8 s G j n g R g n 5 5 B 6 j h E z g 3 N i r - c g - 1 P r k r g B 5 y o N 5 4 u W x y m C & l t ; / r i n g & g t ; & l t ; / r p o l y g o n s & g t ; & l t ; / r l i s t & g t ; & l t ; b b o x & g t ; M U L T I P O I N T   ( ( - 4 8 . 4 5 1 2 8 9 9 9 9 9 9 9 9   - 2 0 . 8 5 4 2 7 9 9 9 9 9 9 9 9 ) ,   ( - 4 8 . 2 4 3 7 2 9 9 9 9 9 9 9 9   - 2 0 . 6 9 6 6 7 4 0 5 9 9 9 9 9 ) ) & l t ; / b b o x & g t ; & l t ; / r e n t r y v a l u e & g t ; & l t ; / r e n t r y & g t ; & l t ; r e n t r y & g t ; & l t ; r e n t r y k e y & g t ; & l t ; l a t & g t ; - 2 7 . 5 9 9 8 4 0 1 6 4 1 8 4 5 7 & l t ; / l a t & g t ; & l t ; l o n & g t ; - 4 8 . 5 4 1 8 2 0 5 2 6 1 2 3 0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7 8 0 0 1 3 4 0 9 6 3 2 2 6 4 & l t ; / i d & g t ; & l t ; r i n g & g t ; 9 6 p i z p w i m D j 5 p t B 8 7 3 C _ _ o n C 1 1 n N m z u D t g l E s p v B 6 7 s p B 4 j i s B i z 7 b y - q a & l t ; / r i n g & g t ; & l t ; / r p o l y g o n s & g t ; & l t ; r p o l y g o n s & g t ; & l t ; i d & g t ; 6 4 6 1 7 8 0 9 7 5 4 8 2 3 0 6 5 6 7 & l t ; / i d & g t ; & l t ; r i n g & g t ; 9 3 q 6 _ k x u m D 8 5 g 6 C _ l z 0 B m v z v C - - X g u n 4 B w l w D t i _ p C w q O 8 z L s 5 v T & l t ; / r i n g & g t ; & l t ; / r p o l y g o n s & g t ; & l t ; r p o l y g o n s & g t ; & l t ; i d & g t ; 6 4 6 1 7 8 7 3 6 6 3 9 3 6 4 3 0 1 4 & l t ; / i d & g t ; & l t ; r i n g & g t ; 8 g 3 s k _ g t l D n o y h B q 1 q 8 B l p w B j p r T k u t 4 B 3 - m C o 0 t 4 C u 9 _ E q x j 1 C & l t ; / r i n g & g t ; & l t ; / r p o l y g o n s & g t ; & l t ; r p o l y g o n s & g t ; & l t ; i d & g t ; 6 4 6 1 7 9 0 3 2 1 3 3 1 1 4 2 6 6 1 & l t ; / i d & g t ; & l t ; r i n g & g t ; 9 u w s k s 2 v l D h x _ - B 3 l 2 1 C 9 q S _ i 9 e p - o c 5 m q G z o j W & l t ; / r i n g & g t ; & l t ; / r p o l y g o n s & g t ; & l t ; r p o l y g o n s & g t ; & l t ; i d & g t ; 6 4 6 1 9 7 3 0 1 2 0 6 0 0 4 5 3 1 7 & l t ; / i d & g t ; & l t ; r i n g & g t ; 9 - l r w t z r n D 8 3 6 Z 0 k 2 l B x z m Z k z r f & l t ; / r i n g & g t ; & l t ; / r p o l y g o n s & g t ; & l t ; r p o l y g o n s & g t ; & l t ; i d & g t ; 6 4 6 1 9 9 5 7 9 2 5 6 6 5 8 3 3 0 1 & l t ; / i d & g t ; & l t ; r i n g & g t ; 5 s 5 0 u l 4 z o D l 2 t K 5 6 x F k j t T m 4 k G v m i h B & l t ; / r i n g & g t ; & l t ; / r p o l y g o n s & g t ; & l t ; r p o l y g o n s & g t ; & l t ; i d & g t ; 6 4 6 2 0 1 6 3 0 5 3 3 0 3 8 8 9 9 7 & l t ; / i d & g t ; & l t ; r i n g & g t ; q - s h _ q r _ n D w 9 v J j z 2 G 9 o i W n 7 u F k v Z n u u t B _ 6 6 Q p y y B t 8 T w - 5 D g x N x u g g B & l t ; / r i n g & g t ; & l t ; / r p o l y g o n s & g t ; & l t ; r p o l y g o n s & g t ; & l t ; i d & g t ; 6 4 6 2 0 1 9 9 8 1 8 2 2 3 9 4 3 7 2 & l t ; / i d & g t ; & l t ; r i n g & g t ; 1 v 5 7 j x 5 j o D 0 - 9 g B z o 7 X w 7 7 F j v p 2 E r g t L 8 9 z C u 9 l n C - 9 t 6 B q o 6 J m r 7 P x u x O s 0 y I q g q r B - h i K o y k G n - 3 S 7 - 0 K 7 1 8 C s 6 7 H 9 n 7 E & l t ; / r i n g & g t ; & l t ; / r p o l y g o n s & g t ; & l t ; r p o l y g o n s & g t ; & l t ; i d & g t ; 6 4 6 2 0 2 0 4 6 2 8 5 8 7 3 1 5 2 4 & l t ; / i d & g t ; & l t ; r i n g & g t ; m 3 x g u l l 5 o D l q t 4 C u 5 9 e _ p 6 Y 0 z o S & l t ; / r i n g & g t ; & l t ; / r p o l y g o n s & g t ; & l t ; r p o l y g o n s & g t ; & l t ; i d & g t ; 6 4 6 2 0 2 1 2 5 3 1 3 2 7 1 3 9 8 8 & l t ; / i d & g t ; & l t ; r i n g & g t ; _ y u 0 m v 5 - n D k 2 w m B k t 3 z B 0 0 n 3 B 5 7 q 3 B & l t ; / r i n g & g t ; & l t ; / r p o l y g o n s & g t ; & l t ; r p o l y g o n s & g t ; & l t ; i d & g t ; 6 4 6 2 0 4 4 0 3 3 6 3 9 2 5 1 9 7 2 & l t ; / i d & g t ; & l t ; r i n g & g t ; g g 8 g n 1 l m p D w z - G i r k D 1 d - u 1 M k z y V p w y B l n H j g g W 0 2 t M u v r T & l t ; / r i n g & g t ; & l t ; / r p o l y g o n s & g t ; & l t ; r p o l y g o n s & g t ; & l t ; i d & g t ; 6 4 6 2 0 4 4 1 0 2 3 5 8 7 2 8 7 0 8 & l t ; / i d & g t ; & l t ; r i n g & g t ; m 5 w z g - 8 n p D y s i H t n 8 m C g K q 3 C 5 j u T 7 u s i B 8 s 6 Q & l t ; / r i n g & g t ; & l t ; / r p o l y g o n s & g t ; & l t ; r p o l y g o n s & g t ; & l t ; i d & g t ; 6 4 6 2 0 6 1 7 9 7 6 2 3 9 8 8 2 2 8 & l t ; / i d & g t ; & l t ; r i n g & g t ; m s y g - 5 w l q D q 7 8 B p t 2 h C k g n S 1 v q w G u h w j B 1 p i I x - J q t 9 Q g w y 8 D l n 2 N y i _ H 7 t t I z 5 p p D 7 j 5 p B 4 2 - V w _ _ b s 0 1 i C o i w h B - 7 n L p 0 z D g 0 o V y q - x E 2 n t p F 6 h i s C 7 h r b p 1 x L 8 r 1 X t r 5 l B o 0 7 K v s n l B k o 2 W 0 n 3 H l m 8 L - w u L 6 o 6 i B i i g g B j k h m C i r p V v k - 3 B t g 2 o D 4 5 l l B 8 l 2 p B w 2 r F 9 q 9 n C 6 v p 4 B i y t w B r g r M g 8 - n L 4 6 q E 6 r t H o y _ l C 5 3 8 k I z _ - F 4 n p h D 5 y h D _ 4 x I 4 9 3 4 D z 8 z D _ m l M m 9 g u B 3 k g m B _ 6 w 2 C h w 4 R m j _ E o 0 x r F z - i m C i s w 2 C 6 q n 9 G v 0 m 9 G 3 u t q B 2 _ w p F 9 B q 4 z 2 I _ t w o D r r T x q i J h 1 s n D x k l y E g s m 6 B j v x a y s l C 8 0 q j C j y z o B p t t i C 2 7 w B z u h o D z 0 s u E _ 7 j C l z y L 5 2 n E 9 j w U l z u t B 9 y c 0 v o I v g u T 1 l 9 l C q - 3 Q l 6 4 q C j q w K 2 z x y D s - q 7 B u 0 4 u C 0 g y B m 7 5 a j t r T v 4 h W 2 n 7 J 5 k C u r n d 1 7 t B l x q u B 1 j w Y m x t T r - w p B k 1 r V i n _ T h 0 8 8 B 2 - I h s 8 D r 6 l t B y 0 z i B 6 h g m B 6 1 6 s B s p D 0 q O j r 2 1 D 6 i n j C 7 9 o V r p h - B s z N u o x H h 9 2 k F n w _ R r x j J l 0 m O i w w O m n w k B w 3 1 9 B 8 h 6 r B 1 m _ j F h l z H 8 p 3 H 6 5 r u C 4 x s x E v t q f 5 8 o p B v t i F w - r w C 1 8 p W w 2 9 G r 3 8 L 6 q y _ B 3 _ O 6 u - G j r 4 i C 1 9 7 I 1 - 0 p B o _ 5 Y 6 s 9 F 1 i 2 B s s 6 q H 6 m g N 5 4 0 2 B 4 9 t D v q g 4 I j p u 2 C n n p M 2 1 k D o 5 m R 4 1 k B o y y C s 3 u N w o k u B 1 8 u h B 0 q 4 o B g 4 b _ k 2 d s r j C 4 r r q B s - 0 8 B x 9 0 K n 8 u J q q h W y g 6 Y 9 z 4 P - p P 9 w a i 3 p t B 3 m _ l B x z n 6 C 1 1 F h u y B - n w C s j 8 G v r n J i z o z F 8 6 2 P s k 9 N p 8 m 8 D x 3 2 x F t p r C 2 w 1 M q 3 _ G v k l C y w r O 3 8 L u 0 B 9 _ - I z 2 v F m 7 y O m 7 9 G 8 r n I 8 1 l q D t i 5 T p p Q n 4 x v D 9 q _ E 6 x i 0 B g n i w D s - 9 U 4 m - p D h w - l C z z m K 9 o q x B _ j t 2 C q t 6 5 E 6 n o s B v 9 1 U m o 1 N l 6 5 g C h k r Z u u z Y 6 6 p 5 C 0 - w C 2 s h W r 6 8 b p s q T 8 s 6 Q w x 3 t C v j P v q k 2 C y p p 5 C 7 3 y F n g t t B y u z o D u 9 z o D 6 _ o 3 B 2 q m d r 4 h P 0 k 8 3 I r 9 z q G 2 l j E x w 1 K s u u 5 K r p n F j _ 5 F y x h m B 0 j 6 b 4 7 x p D j 5 m 2 B 1 r k B o 7 y X w o i V o s y h B y - 1 W n r i W l r n P q 6 r 4 B 6 w e j w E & l t ; / r i n g & g t ; & l t ; / r p o l y g o n s & g t ; & l t ; r p o l y g o n s & g t ; & l t ; i d & g t ; 6 4 6 2 0 6 1 8 3 1 9 8 3 7 2 6 5 9 6 & l t ; / i d & g t ; & l t ; r i n g & g t ; k 8 - 0 i s r j q D p 4 6 P k h w G q h p b w 8 C q r s M n 9 1 W 8 q j W 7 n y r B q 3 _ G x - _ T r i w F u 0 4 F q j s T _ z 6 Q & l t ; / r i n g & g t ; & l t ; / r p o l y g o n s & g t ; & l t ; r p o l y g o n s & g t ; & l t ; i d & g t ; 6 4 6 2 0 6 2 8 9 7 1 3 5 6 1 6 0 0 4 & l t ; / i d & g t ; & l t ; r i n g & g t ; m n m y j 5 2 s q D _ 9 4 l B 1 h 6 s B 1 7 s t C o 7 p Q & l t ; / r i n g & g t ; & l t ; / r p o l y g o n s & g t ; & l t ; r p o l y g o n s & g t ; & l t ; i d & g t ; 6 4 6 2 0 6 5 4 0 5 3 9 6 5 1 6 8 6 8 & l t ; / i d & g t ; & l t ; r i n g & g t ; 2 6 t 3 6 9 4 3 q D 8 m 5 s B 8 t l - D z x 9 e & l t ; / r i n g & g t ; & l t ; / r p o l y g o n s & g t ; & l t ; r p o l y g o n s & g t ; & l t ; i d & g t ; 6 4 6 2 0 6 8 0 5 1 0 9 6 3 7 1 2 0 5 & l t ; / i d & g t ; & l t ; r i n g & g t ; u 1 3 m k k _ v o D v l i W g _ r F 3 q _ O i 3 8 C 1 g Q 8 _ p G k p 2 H & l t ; / r i n g & g t ; & l t ; / r p o l y g o n s & g t ; & l t ; r p o l y g o n s & g t ; & l t ; i d & g t ; 6 4 6 2 0 6 8 0 8 5 4 5 6 1 0 9 5 7 2 & l t ; / i d & g t ; & l t ; r i n g & g t ; r i 3 m o g o u o D 9 7 R 0 1 z B 6 x 9 Q 4 7 w O p x 7 V n u t e v 4 5 B & l t ; / r i n g & g t ; & l t ; / r p o l y g o n s & g t ; & l t ; r p o l y g o n s & g t ; & l t ; i d & g t ; 6 4 6 2 0 6 8 1 5 4 1 7 5 5 8 6 3 0 9 & l t ; / i d & g t ; & l t ; r i n g & g t ; 0 5 1 u i j 8 v o D 2 n s M o u y B p q 0 G t 0 t i B r j 2 R s 4 m s B - t z L & l t ; / r i n g & g t ; & l t ; / r p o l y g o n s & g t ; & l t ; r p o l y g o n s & g t ; & l t ; i d & g t ; 6 4 6 2 0 6 8 4 2 9 0 5 3 4 9 3 2 5 2 & l t ; / i d & g t ; & l t ; r i n g & g t ; h k t j z - h 1 o D - w s q B k r z E g w p U m y 7 F u w 9 y B t g Q r 6 g J s w j T h o 6 N i m k C & l t ; / r i n g & g t ; & l t ; / r p o l y g o n s & g t ; & l t ; r p o l y g o n s & g t ; & l t ; i d & g t ; 6 4 6 2 0 7 2 3 4 6 0 6 3 6 6 7 2 0 5 & l t ; / i d & g t ; & l t ; r i n g & g t ; 9 0 8 8 k m s i p D r 9 u i B y 6 s J j 1 5 I 9 w v K - 1 _ l D l _ 8 H & l t ; / r i n g & g t ; & l t ; / r p o l y g o n s & g t ; & l t ; r p o l y g o n s & g t ; & l t ; i d & g t ; 6 4 6 2 0 7 2 9 9 8 8 9 8 6 9 6 1 9 7 & l t ; / i d & g t ; & l t ; r i n g & g t ; 6 0 s x 0 7 1 x p D g n z 3 B 3 t 9 o F h x p T i - s h I & l t ; / r i n g & g t ; & l t ; / r p o l y g o n s & g t ; & l t ; r p o l y g o n s & g t ; & l t ; i d & g t ; 6 4 6 2 0 8 5 0 2 4 8 0 7 1 2 4 9 9 6 & l t ; / i d & g t ; & l t ; r i n g & g t ; 2 u n 9 l 3 z _ p D o z x O 2 j y O k _ q g B u w 7 l B & l t ; / r i n g & g t ; & l t ; / r p o l y g o n s & g t ; & l t ; r p o l y g o n s & g t ; & l t ; i d & g t ; 6 4 6 2 0 8 5 2 9 9 6 8 5 0 3 1 9 4 0 & l t ; / i d & g t ; & l t ; r i n g & g t ; 7 q 5 g o m 5 g q D 2 m g F 4 u k D x 3 7 D n r w U r g r E p m o H 7 l 4 l B y u g H i t 8 U & l t ; / r i n g & g t ; & l t ; / r p o l y g o n s & g t ; & l t ; r p o l y g o n s & g t ; & l t ; i d & g t ; 6 4 6 2 0 8 5 4 7 1 4 8 3 7 2 3 7 8 0 & l t ; / i d & g t ; & l t ; r i n g & g t ; 2 7 m x 4 k 7 6 p D 8 q 2 R i 3 T 6 4 3 H 0 x y J 8 x i f m _ y p B n k k N & l t ; / r i n g & g t ; & l t ; / r p o l y g o n s & g t ; & l t ; r p o l y g o n s & g t ; & l t ; i d & g t ; 6 4 6 5 0 1 7 8 3 4 6 3 5 2 6 4 0 0 5 & l t ; / i d & g t ; & l t ; r i n g & g t ; o 9 k g 7 j n 0 y D z v _ S r k 1 w G g 7 q B z 8 l l F 4 t t F t 4 1 e 1 0 3 k I q v 0 B 6 t 0 C k 5 3 t E l h 9 i G 5 t w 6 B p g o B u 1 9 E r 4 u s S u 4 0 G k t _ i B u g v T 2 n q z C y s 7 B v 1 m 3 K m y h k D 5 9 j h D 0 m 5 Q r X y l 1 3 E l 1 v o F k o v h E z q 2 a j w 0 O k 0 9 W 3 k 1 m B 1 l q 2 E 5 j r P i N n m 2 9 M 4 t - Z 8 y x O y j 3 M 9 w S g q i H r g p H n 7 w l C 9 z 6 p B p 2 5 B 9 i N 5 w w 5 E h t 7 3 C 4 v s I m x h 0 D i y y 4 B - o x T z 5 _ g J 3 k h v B t r 3 S 1 0 7 F n i w - Q l l c s O q 2 k z C o 8 p 3 F s n v G l l - C 3 j x Y 7 j z 2 B K z u 1 j D t l r t B 4 n 8 w B h u u D n 5 9 4 B 7 7 x g D i 0 z C n 9 9 e 7 s r r L h 8 x B v 5 s W 8 q 3 v B w n l P r q y a u i 6 a 6 3 4 G t p s g B 7 l h i C _ g 5 D 5 o j D 4 o w N 1 v 4 K g 2 x q B 3 s g F j z l 3 B u h 0 r B g r v F x u 8 F h z _ C 0 w 2 B i s 7 h B j 9 g e v w o m B 7 g n Q k q n w C n v n I 6 9 t d p y z I r _ b - g 5 L 9 1 w k C 5 n i a 4 4 7 l G 1 v t - K v _ 5 t F p - z - M 2 i p N 5 k g 8 B w 7 r i c m - s C t - - g f 3 r D z 4 n R x j 7 9 Y 2 0 6 9 B 9 t y q T m 8 0 _ D z o t t O 8 n g 2 G q 9 w n K u 9 u e x 5 j 3 E p g q r H m o 2 3 M s s q q F n w 1 4 P 6 v - z D r v v s R l g m B s s v 0 C w y _ m S 0 4 0 _ D z 1 _ n P h i x x F 3 9 u w M p - 3 s H w 6 9 1 F p x j R y 5 1 o M 9 k _ 5 D _ 0 m 8 X 9 8 t K w g y i R 2 7 j 8 B 0 2 5 O - i 9 1 Y q l i x C 5 j 1 u Q 6 g z J - 1 _ 1 E v 5 7 v G _ n 9 l W o p m I 2 4 u m b n t s o B r _ v E m 5 7 s Q 2 u p _ D y y m O n i u j G y o p v X - s 9 U 6 9 o p Q 0 x 9 2 Q z j 8 B i 3 3 I i 1 - j Y 7 8 0 l F m y p _ G x 4 x j Y 8 v i F g 0 p z D _ 7 6 t G t i m 4 O 6 n _ a y i k 0 W q r i H r r i x H i - o p B m - w x S w y w 4 O h 6 k I 9 6 x D 5 2 2 - S x 7 _ k K z 7 k z F n 9 0 g B - - 7 X q z x L g r t E p u D j 1 _ i D v 1 e p 3 n Z 0 z z v C w y 0 0 B k 2 g D 9 9 k v D x 4 _ 7 C y i l H 9 p v w D 0 5 8 8 B q 3 g R j y - i B u k q w D 0 9 _ v B g w g E v g s e 2 s t B r 2 7 k D x w - y B 8 k 5 Q _ - 1 z H g o g B 0 l 6 _ B 4 k g U p v 9 s E 8 m l s B 3 y k B o x u K v 4 1 P l _ 6 U 5 p q H o o w I _ k r W 4 j x 3 C 9 w 8 J q 3 6 C k 4 w b m u x J 3 h p K p 2 r D s y i C m i - C 3 1 5 n B q x t e o n _ N m q B 2 q t h B 9 - x P j p x N 2 g r I t w m 2 B u m Y w i r J p 6 0 L y 3 _ T w 1 x b j 2 0 L x r q H l x t G i p r I 6 p x C y 9 5 G q - _ J u 2 r 5 C s s _ J 3 w p N 8 0 3 y B n u 3 n B s r w P 2 m x P 7 9 q Q u f v h - Y 9 g 9 T p i 0 F r - _ Y 2 n v h B - 3 k C 4 o m G 4 o x P 0 h v e g k w C r y 4 R h q x N q o C n y 8 T m m 0 P o g C x 3 _ G 1 9 9 J _ 5 r I s g t D i 2 y F o y - J 0 r w N i 1 p C 1 5 2 q C y c t p u k B 9 5 r I o - u P l q p W 2 g r I 0 o 0 F p _ 5 i L r 2 y t E 9 v 5 v C y 4 - J n x _ G o 2 7 Y y _ 1 H 7 i N 3 n s R h i y D l x l v B z m q N 8 r s w E 1 n t K 0 8 g _ B v 6 g j E s m 8 D q 6 w N h r 4 R x 5 9 Y s 2 2 R u 9 - T 8 l p K h 9 m D w 0 z b n x _ G p 9 u G h 0 3 D _ 3 w P y 0 p I v x r I h l 3 B 8 s 9 Y 3 9 2 b 7 5 - H 0 _ K o m q D J 9 4 1 R j m z N 1 q o W i x s I 2 n 2 R k _ 8 J u r 3 R s x z F y _ q I j 7 u K p h o C j _ x N 0 s u G n 0 s H l 0 8 G n p w P - 3 9 T 3 m _ G g q g U k o 4 H m 1 M - p z P m 1 M s - - K h t _ G k _ 8 J v l q W i 9 6 E g 0 - D s 6 q I k 9 z F i r 8 n B 9 n v N _ g w h B s g t D _ 4 i K 2 3 q E y w 3 L 4 p 8 T 6 9 x P k 1 k a k 2 g D r 4 q W 2 1 r I k n 9 G 5 5 4 R 1 2 q h B 1 1 x N 3 4 I - j y P 5 g r W 1 _ q W x s 1 k B w p w N j _ x N 2 h m 2 B 7 8 x F y 8 v C y w D _ _ 5 _ B o 5 F 0 2 g U 5 9 h r C 2 p U h p 1 L z p h K v 7 i B s y 4 b i s F g x 6 D u 9 u e m o l 6 B l w _ 5 D 3 5 E r l 0 O 2 z 8 Y g q g U k j 9 n B y h z m C 9 3 w P m 2 r h B 8 4 7 G 8 0 i e 4 j o U 4 y y H 4 8 _ C p 4 q Y t u 9 F r n 0 p G 3 9 s W 4 8 j I x w n U g x l - E h o 4 e x 2 s R i h 1 t B 4 s 4 I l g 4 q C u q 3 e i m u y B u 2 r B r z z M u k 2 b g n r W 6 - 9 Y z s 0 N - 4 6 G 5 u p h B p o _ X 5 6 p B w t 9 T r i g 0 D m 1 7 D t t h - I z 8 j V - _ 4 K s h j l B k s D 4 m 3 X - v 2 g B 5 x 6 f i o r q B 0 h 8 d 8 y K q t s h B 4 i 6 r E g 3 i o F x 1 y H z h 9 x G k 9 x u B p v y 1 B o j K 4 - 0 R k j 2 g E p _ T 5 2 j O n - - O i m n W q i 0 Z z l 2 B s - y Z i 8 _ D k x x D l 3 K h s k v S u - l U l p 5 j N i 7 z D i y K r _ 7 l G w 1 v k B 6 _ j M u t Q v u r s F z 8 l W w w C q m w k B r 9 i 7 B 6 p 6 q F 6 4 _ 2 B r 9 r 6 B j 3 w B 5 9 - g I m t z F w s y P r q 5 F - o z B 8 v h U q 3 0 R 6 3 5 n B 5 3 r I j s v N u 3 1 Q 8 w w o B 0 n m u E 2 6 x d l _ g m C 6 4 w n B - 5 q C g 3 0 0 B y n 3 k D k n W g 6 4 - C p s n W w s 3 t C j v z I 4 v _ l B 3 q 4 X 2 s 9 6 C _ n _ Z 9 x 0 L q 7 t m C y 1 v B 8 m 8 D 5 1 i r J 2 1 - B v 4 - o D w 9 i 4 E z 8 o Z 4 9 i h O 4 g 5 P - m n a g k p U g 0 9 S x i _ T w - - T r i 9 J q 7 i Q t t 5 5 C v y u h C s s 0 D k 3 6 D g i 1 r E j x 5 I 9 - I k q t t B 4 l B x 5 8 0 F 3 2 v _ D 1 u J 0 x 8 7 B 3 _ 5 s P 9 l 9 y C 5 7 j B 1 z _ 8 B t r 9 T 3 7 7 s B m m w X 7 n u D r l 1 l B j D n o 8 g C _ g o C k x n K 1 h 6 s B g k 3 s B _ s h 9 B 6 x j a 1 x h B 6 r t z F 9 s i i D n o k J t l q D p 5 4 q B _ j 2 v C 0 2 9 m B l _ G p u 1 l B v l - 8 B r j w O r L 6 q m L _ l z 0 B r 9 h w D - X 9 0 n K z t o Z _ t 4 H w i l Z x z 6 s B k s 5 w C - 7 j B 3 n y q D n n 9 K 7 v z l B 6 i h 6 C _ h y 1 C o 5 5 B t o i r J 3 _ q k B u l g V 7 - G - - i a m l 0 0 B 0 t 1 v C p m i m C v o 7 D j j 0 4 B 9 8 p 8 D n 9 r W 2 g l H 1 o r b 5 r r a g r 6 f 8 2 t e 1 r _ E t - 1 k D t l n Z k 8 h K _ t r M n v p G s p i c q g 3 l I h j E r 7 z q C 6 9 t c s 3 2 D u q 4 C w 0 7 0 B i 0 y 0 B m l 0 0 B w a z _ v j C t _ n p E s _ u u B z 4 f m 0 z t B z i 0 C 8 k _ l C z 8 i m C 2 w i 9 B g m 5 K 9 p 8 C t 2 L 6 v 5 s B 7 j v y D 4 j 2 V 6 _ 8 C y t 7 Y 2 h _ T i 8 _ K 6 i k F - 9 v n B u u 9 F w _ o L t 8 4 W t 0 p 2 C h n j m C s n x E u _ o c k 4 r 9 G - x h d x l o G x U y x v O q _ r M n 4 z I 8 k 1 I k 1 w F 0 k 8 Y 0 y r M 9 r s K _ v i W g i 2 D - j Q q 8 u M 8 o o U r r 1 D 9 k t 8 D - w - 8 G 2 6 t q B q 8 l 4 B v q - k C g j g B q 3 u p B - o j g B 1 4 q m C x l 9 E h 6 t I y 7 r K r 8 s K t j s y B t - u D o - 2 X w q t O w v 7 Y g u 8 Y z m u K v v r T l j 4 B _ k 0 S _ z 4 B i 2 5 u C g r - R l j z B 9 z u p C r x 5 o B 3 z 7 D 9 1 w p D o k b g p s b 8 p t d r r t E 5 - _ c 9 - i f w i x 7 D g - w h C 5 r l b t i 9 3 I 2 1 z X s 2 5 M q w 4 u C 0 2 u - C l r 2 6 F m 4 7 K 6 l 8 z B q v v 8 D m o 7 0 B 8 y k E v 9 z o D h i r 8 D q g 9 x E m 9 _ d l 3 7 D g n 0 6 F _ z C 9 7 y y C q i o z B 8 5 m I t 8 x B w 2 9 G n w r M 1 o 0 I i n r Y n _ r B w 7 - l B 4 2 z a 5 o y I 1 t V 3 0 o D 7 y j M _ i 3 F 4 h 1 Q 4 u t U 5 z t K _ s 9 G _ w 0 Z w z - G h v x F h p 7 Q 3 7 n E 0 y r M t x h W k _ w O t _ i D 4 n - G n o 7 K 0 8 h M g 8 _ G w 4 1 Y _ h t B 1 8 5 K o 3 r Q s 9 _ _ E 5 9 1 H s v 8 l C y t x T _ o r F q v l 2 B 2 6 C 2 - 9 l B m u g W v u 7 M h z w q C u 2 n V j v 3 R u i m k B i B x k m h G v 7 w 5 C 6 5 p j C g _ t p F 7 7 h B u v j p B k h y 8 D g z p U u k s s B 6 u _ y J y V 6 t g W r m w 7 L l - v s D v _ 4 G - u 1 m M o y g Q l j o B p 8 _ 5 F s 8 p z B 0 4 4 c 7 m _ V l 9 q I i l 5 3 B q z z 0 B x k u g B 5 r Y y 0 g n C g i _ z C w n e s 6 u E u 0 j J 7 2 7 c _ z 7 S h 2 7 1 B m 0 7 Y k z 5 b 5 i v K i m r T x x 0 B 3 h g Q 6 t B _ n r a 8 - 5 _ C u j - G l 4 m 5 C y x 2 J _ 0 t p F 4 u b x j j t B 3 2 v V r 0 p 6 D m 5 l f v 3 - l C _ - z f x 7 Y j k h m C k t 7 3 B 5 z F p Y y 6 j d 2 j l C i k i K 6 6 m E 2 t u K i i 7 b 0 5 o i B x l y T k 1 0 U y 7 2 B 6 q w W 6 - m B u l z I w w 1 J - v m D 5 8 x O h q j 6 D t _ y J r 9 y y B g w o 9 G 4 g s 4 E s n n c 7 o g 7 C x h g y C n j o h E h 0 t i C i - j v B 1 t r Q p z s 7 C 8 i l f r l y 2 B l g l L _ t p F 2 7 _ x E 0 3 v o D p l 0 B z 0 _ p E 5 z 0 o D h T m 5 o M r 8 j g B t z l y E 0 q v p B 0 y 1 2 B w 6 s J u 8 w x B _ 8 s i B - 3 6 Y 8 7 B w l o 6 B x v x z C 1 l u x B g 9 t N 1 x 4 B 3 n 4 1 B 2 h s x B n 8 q X _ _ t 1 B w g 0 y M t 7 3 0 B z 2 p S 3 - g v B t q g r F 0 h q x B l 4 i m C g g 1 m B 4 m k M r - 5 Q n g m s B 6 l g r B 7 s u k C o g f z m _ Q t q 0 i G z 6 m t D t 4 z F w q l T q 2 9 S q h y O h h q M k 3 p B r o l x B x _ h r B o t m X x 1 h L m p 3 m C n 7 9 G h r _ X y 9 h E 8 k y J 6 h v X o s 1 J o 2 v C r n 9 C j 5 s E z 7 x y B s s 9 D 1 8 5 O r m h r C r i F 5 k 9 J q q y 1 D _ _ 0 K 2 k q X g h S m 5 l f 0 _ r i G o y 3 d g Q t f k q y 5 C w g 7 l B - n j p F s z 6 1 D z 5 v B - n g B t m m t B z 6 s t B s q 7 t B 4 n 8 E o 9 p P u y 7 Q 7 h 4 H 2 7 y n B p p 8 Y v z r y D x w _ c o 7 t 8 D 0 g t u B h - 7 g C t 8 h y E h i Y g h 7 6 C j s S 6 2 8 l C o _ y 7 B q j i c o 9 s 3 B i s w 2 C z 3 h B u h m G u - l t B 7 w r 8 D y i 6 - E n y 2 B o 9 s 3 B l 4 i m C k - u e o 8 z w B r q 2 F m k x o D j i 2 L 0 5 0 5 E 5 t g m C y v m S 9 - g F r 6 a 4 j v q B s 9 6 x E 3 v _ v B h j I i l 6 l C _ - i f t p y o D g h 8 D o _ j 0 C j p 0 s B r s 7 G 4 6 m 4 I w _ 8 B 5 o l u C 3 k - 5 H y g 8 l C l n - l F q o x I x 7 x r I q 0 E h o 9 q M t t y S 6 j p 1 H 5 x - W m 8 y i C 8 2 0 2 B 7 m 1 M i n E k n 7 8 B p 7 3 i D 5 - k X 3 5 v U r q n G t 3 2 i C 8 o 2 4 D j 1 n K _ k 1 l D v l 9 s B w n y V i _ S k x o B i y 5 8 B j 6 t g B y z j C 9 j i x D k 2 - i C i m n B q 3 r 2 C h u q q B t j z V k 1 p 3 B - g x S j q s F 7 k h D g o 8 l C x _ q 3 H n p z Y 1 z w M w 9 n C v 4 5 E h 6 1 g D 8 t s q E i n p J n i 2 e z x y j F y 2 t p F 9 _ 0 V p l - 3 I m 2 7 N 4 8 4 4 D m g B t p y o D k r o q B o 9 s 3 B y r _ B 4 k 0 k B n o 9 v G _ q _ B i i 2 k I o 2 1 H p k p 0 M 3 r _ V o 8 m 8 D y t - N t s v P - q n M j 0 z i G w n w X g 9 7 T k z z 8 B m s v 2 G p l j Q 4 - j C j 4 9 5 H 1 _ _ Y 8 9 o z U 6 J v x h E x h i y C p t x s I v 1 3 8 B 1 n w k C k v 6 R 2 w w m E 8 j 3 M 0 k t m C v g z h F y v y J r i 6 8 N 9 5 t n E r z - l E i s 2 J 2 2 q f l u s 6 F p q 3 Q q l 1 P 5 5 k u B i x x r C y 6 4 c k w z W 1 o i 8 J z g m c q w p 3 U 8 5 7 V v 9 I 9 x 1 x N q m s y G j 5 - 6 E h d r u - j Q l _ w d 0 8 k p D n 0 z q B w u 5 n C v l 9 Q 9 r t U g m g c 0 r r e o z 9 5 C p 2 7 R p v y t E w 1 7 J k v 9 x E v u j m C x p r W k 9 z x E _ 7 y F y x u 8 D r 5 6 4 C 2 j z x B x r z M h o v x B i 4 x W 7 g z J 7 6 0 l I 3 7 _ x E r w 3 G 4 y q P 6 h r 9 G r 7 v Q m r 7 p E 4 w 5 x E 6 n s j B z i n S 5 j 0 l D o r r 5 B 9 8 - B 2 4 3 k B l t B u 9 B r 9 - 4 B i w 5 x D z u p 1 B - 7 0 Q 7 4 r 1 E i y 4 M u q s 5 H 4 8 T s n 7 w C 4 s j _ E 3 z y V p 0 u p F s h R n u 7 g L t r u T 1 m 3 T 4 h v x D t g 0 3 I n - P s x 5 y D k z N 9 k 1 5 H o w 2 G 6 1 7 5 C 2 5 q i N h x y B k v E g 5 i J 6 u j f y 6 q 8 D 2 _ h B g _ 1 1 B n m p 3 B 4 n p z B i 0 C j t m 9 G l n g w C 0 m x 8 B 0 r x o D n p 0 m B l 1 x J 0 u 0 5 H x r h m C o 4 y o D h - y N y o _ Q t r j z M 1 l o W 4 w o g G j _ 0 h E 5 u x G u n r 1 C s x q O o y x 8 D 6 3 j 8 B y w q m B n z w 7 B 1 2 8 L 6 1 s 3 B 3 l 2 _ F r y - D n m j D u i 3 r B h i r 8 D 4 h r 3 B 4 7 u p F y g M 5 p 5 j E 0 l z 5 E 6 8 j f j 5 z E h u - I 3 4 p 5 H - g 2 W q k i N o 6 t 2 C j h k 2 D 3 8 z E 1 m m l F q l i E 6 p x 2 C _ - y D g 2 9 2 B o 9 s 3 B m 9 2 N w t p f t 0 p 2 C t 9 h C - z r m E p v 2 o D _ 0 s i G p u l J - l l D 9 0 N q t g y D 4 0 l 0 B z x o k C v i _ 0 C h k v h E 0 z 6 S _ H 9 2 7 Y q q k i B j 7 n g B 8 8 V g 4 k Z z 1 h i B 1 x k d i p 1 R l p k C 0 0 _ h B I o 7 k g B w u 6 i B y w q M o 5 s F p p z d 5 s L s t w b 4 - s f 8 q 6 i B n r 8 W o 3 i B 0 h k i B z o m g B x p 1 f _ n B j t v 0 b v n u U v i n C 9 3 8 t E n o s S q z s D j 1 6 p E h 3 x Q i r _ C s s 0 q B - y 4 i B 4 6 l S w 6 h D g x g q E 0 s u S - u k D p w 3 o E g y n Q 8 - j F m 7 k g B 7 C 8 o h n B 1 w s v E h 4 6 e m y _ P x m r D 6 l 6 i B j m z d o 2 t f 5 n n g B q _ x M g 0 q D _ q i a s L n z B 5 J j y - e _ 9 y f 6 _ i i B 0 h k i B k 2 q B p j h W o g l g B - x h i B _ r w g B n W s i 8 k B y 2 j g B w o t f r 2 m g B 7 4 F 1 o j B n p h R 1 _ v h B g p l g B - x i g B g 5 o R g h l C _ k k P 3 D r p - C h _ n Y o E 3 3 t c i t k g B - - j b y l _ C w 0 - Q v q k B 1 7 q X y z u f 2 w 4 e _ P _ - u f 5 j o g B x t g B y w n V v r z G t 3 p V 4 n 4 w B p r i D n 5 m 0 R 0 v S z n w m B k 9 s 2 E u g 4 t B l t z s H i s s 7 G j y x _ B x C q h w j L _ 2 - u B s 5 s B s m 0 x R - p 3 E o j o o G 1 l j v B _ o i J p j w C _ h _ - J x n 5 4 B n k 1 I k 2 n a q 9 y q C z g x E k l _ w C 3 0 3 N - i - N q l 0 f u v 5 M 9 _ y E - x 9 H g r Q 8 x j N k 3 w 0 B n _ 2 i B p t 2 p B t - W i z v o F o _ o D - 3 q 1 B 2 m n l E x h z c 3 u 6 z F x g x 5 J k p p n N 9 w - u D z h x B m z h 7 C r 5 7 o B 9 l v T 6 0 j w B m n z p E 8 9 h j B t _ u D t z M 1 y j q D w 7 q c n g x B 6 y 4 Z - v V 6 1 7 K 6 6 m w D i j m j B r 8 w v B j q y B - z u B _ 5 5 w T h 6 1 o B x 3 1 O 3 g - C i z 7 h Q v v t O n t y J t g u c 6 h w o E 2 t w I 9 m u t E o q j 7 B p p 6 F n z 9 S t t t 1 C i h t T o o x o E 6 w 1 b g r h E v 4 z w B 1 u i k B g y w n G v o _ n D w i 8 H 6 7 1 4 B k 8 7 G s r 4 E 2 n v Z r l m N s s y C 3 6 x h C q t _ N t p p i E s 9 w I i 6 o L u u u K 0 l r J x x u B i u O 0 y 2 l B 6 - o v E n 7 1 Q u y _ - B j V l p z j E y w o W g 0 y i B 0 p 5 3 B g v 7 J y 0 - E _ _ F w t r h B y o h q B g u t _ B y v j H r 4 p N x h o T 9 0 8 Z F 4 9 l K x v 6 Q 3 g B i 4 - y E w h i S _ t y 0 D j 0 t D q s 6 T 9 u w S 3 h 9 u H 4 0 V s g 0 E 6 7 y e _ j 8 K 4 h 8 t G 0 y T 1 - i M 5 w h J - i g v H l j y C m y 4 K 2 2 w n B u l i F 7 k - D u l l K t 4 p z B 0 v r t H 1 l r E n g 5 W 3 y 2 J j 1 4 c _ u u k C r 5 v N 6 r 5 I q k y X l w i M w m q Z 5 p p q E l 8 7 I v - g l B 2 w B t w s N 8 w 3 P 2 q x b 6 s 9 N - r 7 R i q 1 t C n g v C 1 4 - 6 B q t o X j 7 w P y t 8 d g i g - B w w i n B l 0 m b 1 6 6 C 2 x 1 m B 5 4 i E 5 n 6 O i i i O s v 6 u C h u q D s 1 k V r 1 i P i e 4 h o E 6 o 1 J p s 4 b p q t k B l - s L 6 - 5 U z 1 k B 6 7 7 K 9 i 2 9 D - 3 7 5 F y 3 5 B n r p _ C z g B k j n 1 D i x v p C o 9 k J - g 6 y C 1 t x g C 4 l h 0 B _ 1 h S 8 3 v N 4 i q a u t 2 T v j 3 u B 6 8 r B 0 m q G z t j O z i 6 B l 8 t R 1 1 - e w u x o B 2 _ t N k 6 7 m C m r x m M - 1 6 M h u y H - k 2 G t 5 - 6 D h n n r B q z i H 5 u 1 l B m 9 o t D z l n C m k k w L j 3 2 K j q 2 B n y 4 W 0 v w W 3 i 2 R 6 k 6 i B r g 4 C n 9 8 P h _ 8 W 7 p i h B 6 p o q C i x 7 M j B h 3 9 M o h h H z 5 s J h _ 5 v E 0 - v g C 0 5 7 x B w 1 n V 2 s u l B h h 1 g F 7 s L - y m 9 D 5 k 7 U u - O o 3 _ r C 5 0 H m q 7 J k 5 z X _ n g L y s 0 w B _ m v M v k 9 K _ q m b 8 5 l x B _ m m c i z k u C g h l D 6 m r 2 C o r 7 v C x - _ a q 1 r B k 4 3 J q s w E v x c p m w B _ x o v E g 4 o R s 5 5 W m v 4 6 C x w _ X l w i M 5 o j q K 5 2 D v 5 j R 6 s 0 Q 8 w C o m n d 3 8 j p B 7 w j 5 C 6 n _ Y 1 0 2 5 B r v v K 8 z s G 3 7 h n B n 9 - P 3 o u o B h y 4 O z - s o B 3 n m C - w j H 4 7 C 9 I q g q b w m 0 T j n 9 S 2 p - 6 D u o m _ B w 2 g 3 B t 8 n n E - i z W t 9 m E y 8 x B z 6 q 2 H w w j y C x 8 u B w _ t p B 5 2 a 5 - v N 9 n w m B 7 7 Z 9 i 6 3 D q k x 9 B g p h p B m g p L o w 6 k C t p 4 N h o N 9 3 k Q 4 r 5 L 4 - M v y - 3 D 6 2 4 R r l w F x u s w D s i j U g - j g B p u i i C s t 7 j I l t R 8 y p E l u s k L 1 l _ r B m 0 0 V n 2 l 0 B j i m D m m h 0 B q v 6 K u u n p D _ - - 7 B g 5 3 D y w 8 C 8 9 x 5 L g h L 8 y w h B i 9 t K t n 1 j B 6 r 8 O 8 o p f _ w 7 W 6 i 4 Q 3 p s 6 C i 3 4 4 C y _ d 6 6 y N g 4 o R _ g 1 p C k z i D o j 6 F 6 _ w o C t - 3 3 C - w 1 j C z 2 6 y C q 3 w 6 H i 0 i 3 F C 3 i s M 1 r y O 7 z o M g 9 p 3 B o 8 1 l B g 9 j P 8 n i Y 4 8 s 3 K 7 n 3 K j l m o C s u L g 1 9 E u 7 _ V l n I 7 n l R g 0 p g B 5 r 3 f w x 6 L i t 8 l B t 2 8 V 8 - 7 D 3 r u C 0 t j _ C t 0 t H l o 3 p C 1 7 y O 3 2 w P k 5 4 F - 3 i D - 2 y 4 B k i _ K 4 1 h 7 B l 5 o 2 B l o 3 L x _ j m B g x 5 h H 3 o c z 0 Q t m w 2 E r 8 r G 1 x _ x K 8 y v r B u - 2 W u p h v C j h 9 Q 3 y q l D 6 o Y l i 7 H 4 j p n J r z s y B _ y v E 3 h l 6 B z 5 9 1 B w r 5 b 0 J o o 3 m G - 9 q u B p 5 n M 8 l w K 4 r l v B g 1 t n B 1 j w C m z t I p m t L l z j 8 B s i p 1 G m 6 _ B y l k u I k s 0 B t 9 _ 8 J i 5 v E 0 3 y P 8 y z u M p h i g D 9 8 0 X o p h 7 B 8 _ z m B j x l C 6 l l I n 1 9 6 K k 6 e t 5 z d 3 w r g D 7 p v - E z y h 1 C 9 r 0 k C 6 8 v 3 B k j p j F x - N h r 7 3 B l m 9 z L x s k V l n p P 5 1 J m n _ n H z 2 q m B m t 0 m B y 9 i M 9 o 6 j B r 9 m - O 9 k q Z 8 9 8 R g 3 l c 7 1 n j E _ n q M h 7 9 E _ 7 9 e w r x V r y v s B 1 w X r h v V j o x p B i h 0 o B _ z 0 E l _ r 9 J n k 7 - E l x 5 r C k 5 z O t i r G _ 6 5 0 O n 9 k Q i 4 w b p - _ X 1 o n 8 D 9 4 s J g h i 3 B n p 1 C 3 3 9 j C u h _ 1 B z w w g E - _ l m B u w i I y 8 k C _ v x e - 1 7 7 D t w o C 5 l 4 2 H q s 3 e 7 j 7 H u 4 n f 5 z H 8 m o 1 F p w 8 N g 0 5 J 1 y j m F l z 1 k B _ t o N l i 0 s B _ I 8 8 v x E 1 n _ j F 2 _ 2 I p 2 l B j m 0 b 9 5 k F - y 3 B h p 6 k B z s i n I g h 6 l B j 5 4 J u m q I u 3 w I q 4 2 S 9 q z M 7 _ W 2 z j D x _ u b - x l 7 G - 1 m K k u m x B 4 v 1 U - u p k B j m u x C 8 9 6 o B - 6 u C - 7 l s K 6 o t e y _ 3 B 9 n 8 2 B 6 8 3 9 C u g - E o w 0 7 C 2 9 x 1 E m z _ u C n h y 9 D q 2 0 F _ p B 8 q 2 l B _ w r 5 C v u N 0 g a 4 p p B p n w f o - j g B j l J 7 q 1 Z p n w f g o k g B o 2 D y g w V p 0 H _ 4 g d _ n k g B w i k g B 8 - l B 9 y t U 1 k h g B s p r J o o k K 6 5 j g B y 2 j g B r r B 7 u 1 f x 5 v f 6 _ i i B 8 8 2 Q l 4 p C 8 t j g B 6 v 9 k B 7 l 3 n B q 5 v l B w x j g B z _ v f q g 5 C n i x P o - j g B n r c 3 8 2 V - q w f p m y l B - v w f h 9 - U 4 t X g 2 q I z 4 i K h y z d 9 m g i B x 0 m g B h - v f y o B 7 7 4 d 5 9 9 c v z m E t 5 5 O 6 r o v C m g 7 _ D y j - D 9 o - T 3 w o W q j 0 F 0 k 9 j D j v j h I y m F j g 3 U y o h a 7 0 o E 7 s i u B 1 r w C 3 3 j J i v s e 4 v 7 k B s x m P 1 6 9 H z j 1 u B z y _ M _ z 3 r E g i 5 H w 6 - z B q p E k n 7 2 C r 9 q y B l o u b k m Z 4 4 7 Z 0 _ o j B 1 3 7 m B n 1 D k o 8 W r _ - H v 7 3 s B 9 t 0 a 7 s y B x v k - C t 4 6 u C n i y 4 B t 3 u B n g 2 m B i 7 v 6 B 4 y 4 C i y 8 r C s u 6 F 9 7 2 w C 6 n x j B 7 n v _ C j 5 u K 6 1 y I 4 l l n B p 6 9 Z w 8 q j B 4 6 4 N z 4 x v B 1 r u B n 2 o a y 7 j S _ t r B t 9 0 E 5 p z E s s q h E 9 3 _ 1 F o o 1 w E 9 p P 2 r 0 - B w r 5 0 I 3 r 7 C q w q 9 H 7 k H 4 u 0 U 6 i u - B s 4 _ V 3 v o G t j 7 h B w j k k B h s 2 o B h u k B j 1 p D z 7 i c l j o c k 8 m b 8 0 3 P 8 x g C g 9 v l B v 0 v f - g 4 b g w C n q o k B 3 o k b t h x f 3 o j B 3 4 o V - - l i B - g h g B g j t f j 8 p L g s h F 7 0 x l B p k z d z _ v f t f 5 v t U _ p p B 6 5 j g B w t t f s 3 2 d w r l b _ i h E 7 0 s L 3 _ 8 b p n w f y k w d r z t g B n i O h 2 x f k 4 k i B 9 q u L - i h E s o y d 2 x l g B 5 _ x f p l 6 b p 2 w H y 8 E 7 o 6 E l o 1 d t - 0 d u 8 - f 0 2 3 d 7 h k L m h m E p p o g B s 6 u M s i q E s v k i B l h 5 i B - x n i B _ - u f l 1 _ O 0 k V 8 4 S 7 t - c j 4 z f z w n M - 5 5 D 7 1 z G y t 9 H t - 0 d s v k i B _ t 9 k B n 9 o K 2 6 8 E z _ v f 7 0 x l B u i g d i j x H t l 8 J p g x q B 3 p n i B 5 6 u c n n I 9 s h i B r 7 y l B l 5 - h B o - Z 6 k 1 W s u y f o u 0 i B p k _ L 4 h 0 E x 5 v f t - 4 k B m v u Z s 9 d h - y l B y 4 u f m 7 0 n B q - 3 d q t 7 Y w t y D - u 8 N 8 n C _ h z h B p 0 g l B 6 - s f m w n R s h p C z _ v f 0 p s D l 1 m O w z 6 g B 9 o h k B i 1 4 F m t 0 K x 5 v f p k z d t - 4 k B g 2 h B 5 8 x V 6 v 9 k B 8 q 6 i B - x p J _ y 2 H 7 1 v f 4 6 s f k w 4 U 2 p 5 B x 5 v f 8 i 0 n B 1 6 z e x Q q 5 v l B o t l k B x s r r B 0 h k i B 6 0 9 k B g z 9 k B s 1 S v 7 j c 7 x 6 k B k n k i B z n r C _ j j R k q u l B 4 v y f j h z F 9 2 p U 9 g z l B n p h i B 5 9 6 G o _ y L j k z l B 9 s h i B 9 z 7 h B v j C 7 2 6 k B 4 l l g B x 6 6 k B 7 3 9 S z 6 z B B 9 s h i B g i w l B w 4 9 k B m 0 h K t x s I z u 6 k B z u 6 k B 6 1 5 I z n q J 1 n 3 n B 8 q 6 i B 8 _ m P _ n 8 C 4 5 i i B 6 x - M l t o E v 4 4 i B k U 1 z - d u 0 k i B q j y d 4 g _ k B u u l g B 5 t x D 7 4 3 B 1 g 4 E j 2 x f i 4 k i B 3 2 0 d n m 5 i B j 6 9 S x m n C g p l g B p - l W 4 y p B z 1 h i B r t x f v q m D y p q S 4 l l g B 4 7 9 k B 0 - x d g z r N s g 5 E m h _ k B v k 2 H v 6 s I o 2 n b _ - u f z i 1 d x r l b 8 t F t p X x 3 m P 8 g h M v t 8 E 5 z i g B 4 _ 9 e 3 n z l B 5 z h i B 0 m 7 E o _ n N 2 v u D 1 3 y O h g 7 k B _ o l g B j 2 x f - E t 9 r f l p w h B 8 i 2 i B 5 j o g B t k 1 D x z t D 6 i q E m s k i B g z 9 k B 5 m m g B 2 q D k 4 6 b 5 2 6 L k 3 z F t x g g B x m q H q w 6 J k v 3 D t h w N g s j g B _ h s U q t s C _ n L 6 u - f 0 - 7 i B u 0 k i B m 3 u f 6 n C q 7 5 f s v k i B s v k i B k r 3 a n 3 Z g s j g B x 5 v f n x x l B 1 _ w B 8 g j T r s 9 c i x j g B 0 3 7 X n l g B x 5 v f i 2 i i B 6 - s f 2 x v C k z n U x 6 6 k B m 3 u f 6 q l g B 6 u 7 J 8 _ z I g p l g B t o 7 R 4 z s D x t o k B o 8 f r i 2 Z q 5 v l B w 2 i i B i 2 i B g 6 q V i 2 i i B 1 h N z z l i B n k 1 E t m i B i v 4 F x 7 y d - j r E r _ t P q l l g B 8 v 0 B 1 v 5 S 5 s z l B - m - c i z k i B 6 q l g B q k q E n s 7 M z k X y g 9 M y 4 y C l h 5 i B 2 m k i B 1 w j B 8 0 k Z i 4 9 k B p y 6 k B q t _ J g 2 5 I y p l k B 0 s 6 n B h 7 l G 6 - 1 I v p u h B 8 t j g B 3 7 t O m x r E x 5 v f 4 5 i i B i x j g B 0 l q B i v n C t u j J i x j g B x 0 v f 6 - j T 4 x j D q q k i B s v k i B n m 5 i B r r i Z 2 x J r u o g B 6 3 8 c u l i C 6 0 p O 2 x l g B j 2 x f 0 k 8 i B y g z N 3 _ 8 D w 4 9 k B r t x f 4 6 4 Z 7 t f 4 i o K r 7 m I u z 9 k B p u h i B w 4 9 k B j t B 4 4 h j B w u u f w 4 9 k B - 9 1 Q 0 7 9 D 3 p n i B 2 m k i B g i w l B o r 4 B o 1 x W j y i k B y 7 m c z x L y z u f z k X x w 5 b s v k i B w 4 9 k B 2 1 w V w m u B 5 m m g B 6 v 9 k B i j 2 a p x O p n 9 c 1 q 3 i B x 5 v f 9 r l B j 1 T 0 h s O 6 _ i i B v v m g B 8 j - E 2 3 6 J j 9 6 H x n m I y 2 j g B - - l i B 6 k t f s y 1 N y x 1 D j 6 g g B l w 3 i B z _ v f q u x M o x p E t h g i B x 5 v f q j Z n t 2 U u 6 z H 0 p t I 9 - 4 k B 1 - m X h 3 _ g B 7 y D 8 k q E 2 _ u M 2 s l g B r y x f h x x f z s 5 g B 5 1 o C k h t W q v 9 k B z _ v f w o t f q 3 C 7 u m E g v x M 0 g g d l w 3 i B n q k a y l C y 2 j g B 4 5 i i B z _ v f s 5 k S j k s B g 3 p G r n z M y x j g B x 5 v f w z t E j 2 1 K u p 6 i B k 2 i i B j h 7 N _ 8 9 C 8 i 0 n B 6 v 9 k B o s 2 N 0 o v G m - 1 i B y 9 9 k B 8 v v B 1 _ q T q o y d o o R 7 y u Y 3 5 x f u t y d 1 u 0 M n 1 4 C _ - u f g u l g B v 1 k b s o F x 5 v f s n 0 i B 8 t h n B 8 v s C 3 6 u R h x x f - 2 h i B u w j U j 3 t B 4 2 u f x 6 r D 6 u p O s v k i B n m 5 i B 5 j o g B 6 o 2 g B j _ D w z u f 5 _ u c 4 w C 0 k 8 i B i z k i B x i m M 1 9 3 E 8 0 k i B u 0 k i B u u l g B u w t T q h S s t y d x y q b h m l b v 6 Z v v i Z q t k T r w s B t z r r B - p _ m B s 9 k C 8 - 0 R 3 s 3 n B 2 m k i B j 4 _ M 9 m g H _ n 0 n B i 9 k g B 4 j w i B 9 i 1 B t l g _ D 8 2 7 i B 0 q p C 5 r 9 W y k w d g s j g B m g - E 0 r r L y 2 j g B 4 x 6 i B h 1 9 c z h p P 4 n O z j w f 7 z 3 i B 4 p T - _ q X q y w d z - o K 0 r _ G 8 q k k B 7 3 3 g B p n w f p i w f x t g E r h _ M - - 9 E l 7 6 L p i w f 4 5 j g B q v o Z _ 7 U q y w d - - l i B p k z d k 4 q d u x F t x g g B 4 v 9 k B h m 7 I j 4 m I 6 t M 3 p n i B j k z l B y z u f v 7 3 V j 9 - B 7 y x f s v k i B z 9 l Q 0 u w D 2 4 6 Y 9 4 M _ 8 h E _ 3 0 O l h 5 i B y 9 9 k B m - 1 i B u q t F 5 i t M 9 p _ m B q g l g B 0 y l k B 9 C 3 2 _ g B k 5 m y B z m z B 0 v 5 r H i t 4 k C r t g E r y _ l B 2 y h e n 1 0 6 C 5 r p Q y 9 r 9 D p r h Q 3 8 q E s 8 q o D 2 o 7 u D n 7 s k B k x 2 E 6 h o T i s g M j z 9 M v v I 6 _ l W m v u G 2 o v P w g x K g q m H 3 o G r 4 6 i G j j t Q l u _ a p j d p 1 4 h C _ x n K h 8 g Z - - i O r w 7 6 C q p v - B h 2 7 C y t 0 E n g _ I 4 - v s B _ - i P 9 m 5 i D 1 z 8 F 2 p h p B 0 s v G i - v E 4 2 y 1 E x p i C z j v w C k 8 t m B _ j k u E u n q G u - 2 B r 6 m L 1 8 7 1 C w m 5 B 2 9 q n C n 1 m X 3 l q C 7 t q e 6 o j M 4 r 1 M 3 k 0 j B z w 1 K x 1 l D u 7 3 E k t s M 8 k r G - u H 1 - 6 C 6 n 1 B 8 l k 6 E 5 o q 6 C l t 6 Z - k 8 D 7 5 l g B o p h K n s t G w m 1 5 B h s u W w r g 1 B q j n D y t M r n j x C s 0 w 6 B k 2 R 4 8 l C i n j m J 3 s t Y u r Q v 9 y E z h u u B 2 8 h f 9 0 6 G y o u Q h v o g D 2 _ u V x k w M j r - m C 7 4 S 9 j g Z w 9 4 J _ 6 p T _ n 5 K p p l l D 0 2 z N 8 s m M x q p I w L w s k v D 9 t p P o 8 1 a s - u _ B q 7 p E u 4 v E j x o M z j 7 H 4 0 z 7 C 0 2 x F m 4 q C 7 n p e w 4 d n l 3 V p 6 7 s G l - 7 T 8 7 H n r 9 6 C 7 0 q v B i x 8 L u j r I x 4 4 i B 4 q h K - s u p B t u m F r 2 v F i x y B q w i M u p v w C 1 5 g s C n 3 l J y h 9 B - i - 0 B 0 y v W n n 5 y B t 6 n w C 1 9 0 B 5 o q h C v z j n B 2 m 4 V 4 z t B - t l O v w o n B u t 8 C v o 0 S 4 u j H i z h C m r g X 4 x o z C g i 5 T z 7 5 X i l y C u o - m E r - w h C t g o H 2 g j W 8 1 x B v m t H 8 k 9 L z x v T 5 w z i B k l _ F o 2 h K 4 9 j H t k x B z 7 1 5 B 4 p 1 k G 4 _ D i g P w p s C i h b 1 r k 3 B 9 y n h B u 6 7 C 1 p - f k 4 - T g - 9 p C 5 m 0 G p _ z I v i 8 D 4 q s F 8 0 i n C g 5 l C s p u - D 3 s k D r 4 5 Q 8 0 p g B m w 1 D t t u 0 C p i l W 4 j _ 7 B 9 t - w C h M 0 z 9 l B - 2 _ l E o o x L 4 o k S - x 9 Q 0 k - I h u j b v z 9 Q 5 p l t B z h q u F 8 v P l i e o p - k C 0 s - M y 7 x N h 4 Q 9 1 i F u 1 x E g - x f l 0 z p I u g 6 6 B 1 V n n o W u 5 i c 0 r 6 G u 0 9 G x t o B 7 - 3 D z m 5 x T r g 5 P p - k - E _ o 0 t C l 6 g J g 6 i M 0 1 3 2 B 5 5 j w G 1 0 t P _ K s 0 p Y - 4 w 8 B m o n J 9 v t T p o j 3 C 1 5 o a r t v H t 3 7 j B g u h E y s _ m G i i i 0 B h k P j 5 r N 0 j 4 g F 5 3 8 d n t 4 H v 7 6 L - o x B 8 w 6 1 C 6 w l o F i t v B u 2 - I y t 8 I 4 r 9 2 F t x D l 7 i _ B 7 x 9 c z m x h E 6 d n i w N 0 j j 6 B k 1 h 0 B l n p L 6 h 2 G 3 0 p k D g 0 p M v p s P 8 j _ V 0 n 8 H t 9 z S 5 u 5 y E u 2 j R 4 q q P 4 z 7 H l - 9 k B j m g Z n h 1 X k _ 4 U g o 8 C 8 5 _ B p 8 4 r B y - g p B j 4 - T 1 0 z d w u l 3 C i p H 6 v - m D 8 v v Q m i i I 0 q z y C k 9 1 s B l w p D s 0 x B s 8 h D g 7 L 6 u v N 1 3 s j J m j _ U 2 l y 0 C 0 y l 4 F p t k H 2 y c 0 u g f s 9 u N v t i H j l _ B g i m C 3 p m D _ T 5 o 8 E _ h p v c 9 m 6 E 3 u t J l 7 2 C 3 7 K q u 3 Q 0 o u u G q w u Y 1 8 - H 2 h r u C r o 1 r B l 1 s M p 3 h N l z g g B j m s _ B u 8 h n B v m 8 E 3 q p m D v l i v B 8 6 z J p k 0 I z - 4 0 B 6 1 w x I h 1 - k B s n 8 - C j w 3 N - y 3 V u 5 n y G i 5 - D y _ 1 C v k 1 P 5 z v N v v 6 N v _ h O r - 3 P 7 w y d 9 6 j q D g u p E 6 8 1 y B 0 7 x M p r g D w 5 n F 0 8 q W w o 8 V o z p Q p l 0 1 B h 5 4 e z n x P x w 6 n D t m l 0 C n y m i D 2 0 i U u l n B z g w r C 9 s - G q - 4 8 C m 3 j S 4 5 z L 2 4 v H 8 x r F l - h 2 C s m 2 s D 7 l 2 d s k h G n 5 6 J 9 j L n n 9 j D 6 n l R p 2 1 M 3 9 s G g 7 u C u - - X _ _ Y g t _ o B 1 - 2 l B z 4 j l C o 5 t B t o o Q n v m 5 B 0 1 g f m 4 i D - 5 w V v q n f 5 g - _ C n 7 v E v 4 E q t _ 5 L j s w 7 B 9 u B 8 u 4 r M i p 7 V - i o J m 5 s Y q g 8 6 D - 4 _ J - w 8 b y 4 x x B _ g g C r x 0 2 B x h n n C r 7 t G _ x 7 c q v n i C j t t T n v u K 5 n 0 U 2 u 9 g B 2 h r B v l p - C 3 n 7 l B 1 m 3 P p u g C 0 8 y H 3 1 x a 5 p r U w 9 q G p h 8 B t z o f i 1 o o B i 2 i o B 2 _ E w g q _ B j z h y C 4 w o G u i q r B 3 r H 3 x 3 Z k r i q D i - _ g B v r i e l o a k s 8 r I t g p g D 4 - 4 5 B 7 g 7 C z s 7 m B u w r _ B g u - R u n - k B l y x G 2 - s J l 7 1 C r i y e 8 z y J 5 x q 5 B x _ D o g 2 5 D x 4 n i B x k j k B n r t M 8 5 s L 6 p m J u 1 7 8 B j o h H _ z s v C h 0 4 p C l 9 a t x o F 1 r _ C _ 2 I v 4 9 B w t u V i 7 6 0 C h 2 l m F q k s r B j j N z t D v x o R p j y L w 9 w D t 8 - M 7 m 1 s B q p o c 5 t y C 6 n h x B j p t m D v - u Q h y F 8 w r l B 6 8 2 x B k v o Y j g v 5 G k m x m B p r 0 E x w r J s t s s D 1 w w b p g s x B 4 o 1 f 9 6 I h t y g D 6 7 m w G q 4 i X 9 p o n B l m l 2 B p j x 0 F z r 9 E g 4 s v E v q s b 3 h t e o 4 j u F p m 3 2 F 3 s w q B t 9 3 y P 2 v m H s t 8 C 5 l 7 4 C m p l 9 J g t M q i 0 g E 5 g 9 a u k h P r u h i D p l o F r u 2 9 B i 9 4 p D 0 1 q E 0 j 9 2 B 4 i w C t 5 q o D u p i 5 D l n y X 1 6 l p B w y B 2 2 _ g D q u q 9 B q 1 n D 1 2 _ S 6 n 3 o B n v x w D r t O 6 i k I s 4 p d p t o i C q z 2 k C h g v J _ 1 w G w 5 2 r B s s z w B 6 h q g C - 3 C k p m t B - 3 C i k 2 6 B 9 s w j C l 4 7 Q 3 w v P s z p P k 4 v o B 0 r 0 h B y t z K v 5 9 B m 2 - a 2 j l 4 D _ _ 8 2 F 2 l u y B z 1 2 W i u w C 8 i O 3 3 5 B t t 7 K 5 i _ K m n i B q u y 6 F - u s 4 K x s 7 d 0 v z r E 0 - i q B z y F 0 l j o B 0 _ y H k u p L r y k S n u 2 X - 9 z Y 2 i y 6 C y p y 0 B 1 r 0 B o 7 y V 8 u t P o - w 1 B x p - o C l r D 4 w 0 h B 6 8 l D w z o u C m 0 3 l B k l h B 3 6 r a n r l Y v l 2 l B 1 t h p B m 8 B 0 K w r i i B q u n G x 9 m C x w w N h t 2 R i y 5 T j 5 m O t x 7 N w z v j C 9 r n 7 C t 8 4 b 2 9 - C k p o B i 8 l C 6 y g 2 C 9 p 5 i C v _ k K r r 5 C p 1 t K q E j 9 9 K g 8 3 g B _ 9 _ C 7 u h y B 4 9 _ v C _ i u d 7 m j D 7 l r J 2 l n J n - 3 D 3 q w E 5 4 9 B i h u g D i 0 - 6 B 9 _ s V x 6 3 H z M s s z o B y _ x e _ u w k B h _ i 3 C y y S n g Q g j t r C _ 5 0 V 7 5 n y D m r G u q w e v h r C 4 o h U 5 _ 4 Z x 1 2 W s 5 4 m C 6 r 7 B 1 g - I k y t U - j 7 P 1 q u m B 5 0 L q _ i k C n 9 2 - B g 4 7 C 3 0 h Y 3 h w 3 B i 2 4 c 4 _ t b m 8 z N u y E o h 4 C g h k D i 8 T k l k c r q t h B q l g O m - z l B y 9 7 l B 1 y 0 C q x 6 Q 2 z n J 3 z 7 6 B v 6 3 k B i l v W 9 k 6 i B i j H x o 3 h B 0 p h X 4 n 4 1 B 3 h 8 5 C 2 J g 7 X o n 7 8 B k u s 4 D s u 6 _ C t t w B 6 - w B t 9 5 9 C 0 w m 6 D 3 4 - g O u B p i k t B r p - i G 7 9 4 r E _ q 7 g C k 9 3 m I z r 8 O o j 4 x B o r m j D i 2 2 6 C o i p v C 0 7 4 2 E w q q V l w 8 Q 6 9 o y C 2 9 _ x B 2 4 z 6 C l 3 k C 9 1 n C 0 7 0 i I 9 p 9 - B 8 - v 2 B j _ k 2 B w w n 7 B 8 7 t N 6 1 h - F w k 5 B l p m 5 B 0 3 5 s B n p 7 J 5 g _ g E g 4 J 1 o w g F u o n m C 2 n v I g - 0 I z m u M 5 q Q h 3 4 M 0 u r G 1 q 4 e 5 p 5 8 B k 3 s S z x k T 8 y x E t m 4 k B o 0 7 - B 2 w 7 y B _ u 7 L p 1 o f 0 s h h C l 4 5 m B 3 _ k D 8 n 7 j B w 3 o d i 2 1 2 B n 6 2 H t i 3 Q t 4 _ B j v r e 8 n r h C 0 y p T p _ 9 C 0 i 1 Z o 5 s P 9 h 9 X 7 _ n M _ 5 l U 4 k h D r 8 w 0 G 8 0 g 8 E v 9 3 Q 6 9 9 l K 1 l 7 E h p w v E m g t v C l 0 3 p C 6 k t b _ p 6 - B g s 9 g B 2 y q l H w 1 9 b x 6 4 U 5 j 6 x B 5 n g 7 B r k - h B i g P 5 n h 1 E 5 p u q D w 6 2 h C q i 3 6 C x 3 6 u B s y y o D o h v h K 8 1 h v D 7 q 4 K 6 z 5 - B 4 q p b l h m j F _ k y c _ _ 9 p C 7 6 4 p B 8 5 r - B k y c v g 3 l B s t g N 9 3 l v J w d j 1 0 v E 0 4 w p B j 4 3 m D p x p h E 7 3 7 X p s 5 H 1 8 7 D u 6 x P 2 p W 7 l 9 0 I s k 1 B 9 5 s 1 F 4 s K v _ s G g - 3 V 6 0 k j B o 4 - V _ y 5 O z 0 P 2 _ _ C - m n N l 9 3 t B 5 k g 0 B y q i r B h r k G h 4 x o B - k 2 w B h u q Q 0 g k C u 5 j G s 5 o b i 4 v M n 3 r H z v 0 l B 6 0 9 l B t y x S i y i c 6 x l i D 2 v v I 0 w - R 5 _ p l B 6 5 w M 7 - r N y m n B i l v G 1 8 s J p 0 u e _ 6 y n B 7 i I g z l 4 B s i k w D z o _ l B k 5 h B g m u M u m s C z g t N z k m L g h 8 L - g y G v v 0 B 5 6 y N s j z Y p m 0 V s u t b k B 9 m m s C p l 2 0 C t l o Q h h _ 1 B y l k u F u y i t D 4 _ 6 0 B n u x G p w 7 6 G m k 1 9 H 7 3 1 i D 3 q 3 w B x 0 w p C 4 i s v C 1 5 p 2 B w 9 w B 5 4 x 6 C h s m q C 8 y _ f 5 8 4 j D i p i i B p v 7 J j g s P - q l t D u j h z C 0 8 w 8 D w - r z C i s _ E 6 r r m F v 0 t O t 4 m 5 B m h 8 n G w 4 C t t k q C z h 7 p C n 8 y B 0 v y n E m 9 g u B n 7 x S 1 6 h D l q 9 E m n 5 l B p 3 s u B z t n 1 B q k Q m _ 2 2 B j s q Y 1 r o l B q s r C 7 v k u B k w v z B g k 5 Q 8 6 w D 1 r h E l 6 9 D h 4 N u g p B - p j U - 3 s H v x s K 3 z j Y q 1 x B - 7 x i B q j 5 u B 1 z 2 C 4 p O 5 r p N j m o G q q 5 i B q 6 r 4 B u n 1 D 2 y u Y p 2 _ J h 0 0 G s n 7 R 8 o 3 i B 7 i i J m B p g x K 5 x m r B u s t G l v l k B 5 0 p H t 9 o L 3 z - E - 2 4 3 B 2 1 3 o B s g r R r h l F 0 1 6 J u 2 6 v B s 8 q b r 6 2 r B n 3 3 x B 2 j j R 0 x t C 1 p u u B v z h N 0 9 _ W 0 y 4 F 6 5 p E 5 - r N x 8 k i B p 6 3 k B q w k 9 B z - s B t h n o B 1 q - u B _ - h g B i q w C 9 1 h j B l 5 r k B r z n o B _ h q V 5 5 - w B 7 r g T m u z R u h n K j m - R m 3 D o k s W 3 _ o V 9 i 9 G m - v R _ 3 0 i B x - t b r 6 2 U 8 t - H t 1 Z - t p L t g h N 8 k 7 G - 7 k K - l n K - 7 u Q v t 1 B 0 s - e j s _ h C 7 y q M q k g i B r o n K 9 x 1 D _ m q O x o g G i 4 _ N q x - x B t o - K t 4 7 J s s _ P g g U 5 o p T - 4 s M 5 s j O s l u B o 8 i R 7 n i c 1 y p m B z 7 z X v - V 1 h x g B n l n Y q v o 2 B l 0 p H _ v D u _ v C 8 h 2 J 3 7 1 N 0 0 t Y t o 3 J p r E 9 o 6 l B s o g Q r j r R i q v M _ t m G u 6 Y k 2 i H _ 7 9 x B v 7 y f k o j b o x 3 I i q t B 5 y n U 4 z q p B g v _ Q 0 h g b z j k C h 3 1 Q h 3 m Z m t m o B 1 4 n k B v r d v 0 z M q _ j R 4 o n E 3 6 l L g h 9 J l o 7 O - m j T 5 0 1 C u o - e _ h 8 Y q g w N 5 y n U v 9 y S x t m F _ r w u B 6 3 t B k 3 n F _ q 2 Q 0 2 z J u 3 9 P 7 k 6 N - i D - j 5 L 8 - v H z p h K 2 p o E o u u E y j 9 d n t v E w i g T z 5 5 c o q B - 0 n O 2 o w Q r 6 n E v 4 2 a l n m b 3 i n W 1 u B 6 s u e 2 _ 0 l C x p 1 c t F 5 s y j D 6 z p Q 9 3 n M i 0 _ E q u 9 K o g q N k 2 n X h w o t D k r z V h 4 1 B t l 6 H u l h B t 4 j B _ 3 y D 4 n y B q n t D p s i J n j 5 U g x l N 2 y o c s g 9 P u _ j e 2 6 8 B - n l J z 8 I 5 w j Z g m u q C u j g F 8 p h J 5 9 _ K q y j B o 9 0 L 9 o z N h B t t 8 P 4 g w I 3 3 p f o w g 0 B o m M p 6 r N w 9 _ M y h r E x 7 s G i 1 m G h v 9 E 9 u p C k 0 l K _ u 1 H 1 r l J h 3 j N 4 0 H j i n U h p h O l q z Q 7 h h S w _ 1 K 6 n m I p - t B _ 4 0 P 3 p k N g j z U x 8 2 E y h 2 e s z o H - 5 l M o 7 p E 4 v B 9 9 t k B 7 w i - B 3 2 r Z _ 4 w I 3 5 m E n p 8 S 0 u i T - k _ N 9 k 7 W 0 w - B w 2 p L i j g U v 0 t r B 1 q w t D 6 y B 9 w g c q 2 Y _ 5 h M 8 n 6 h B o - z M 4 s _ H u w h I - q g J - x H u k 8 d 8 - s j B g w i V q t - S x s d k - w b 0 o u K y i x M 6 0 0 W x - h c 3 g S r t q l B 8 5 l a z d l 2 x H 3 j 5 T 1 - v R p s i J r m _ C g t 0 9 C w k s I _ h 2 J _ - v C 4 3 7 E 4 z q X r r 3 _ B z j s O v 4 c 9 - 5 W 8 0 l 2 H x x r B 1 5 _ _ H x n q 3 B q r 0 _ B 9 y 4 Q t l y l I r v j t C t r 8 Q _ 4 5 P k j - m D 2 5 n u N 4 r W w 8 0 d 1 k 1 p B g 2 i 0 C m n 2 L y z 2 6 C q z 0 m D o 4 m J 5 0 6 S g k l j D - t 1 M m m r 5 L t 0 k C x g 4 k C i _ 9 l H o _ - B v y 4 - B u n M z g 1 0 E 8 i o T q y m P 6 o q B 3 m r 0 B y 1 u 2 F 5 - z p B 2 h 5 J o w _ R j u u m F y x u c o 6 n B y _ 1 R _ 6 w F _ j q U l n 4 g C m 7 n O k s k C 7 t 0 Z w - 6 O l r 4 a j 7 C k - 9 Y 1 3 G 4 t g N o s h O h 0 E i S h u o _ B s 1 h i B 6 o k Y 8 q h i B - 9 M 8 - q G x 2 k I i l z G l t 4 K 0 0 w H y 6 V 9 _ n D 6 w 8 X k m 5 H j 4 s V 0 - l U 5 k 2 T v 5 P - 8 3 P 0 q S 2 h m M s m 3 2 B 7 - k X - w n b w o x S 7 k o G 3 1 x T u x i B 8 z q h B 1 _ w e 1 0 u s B - 0 j Z s 9 8 D h _ 4 Z r h o t D x 9 g v B n w 4 0 B p j 9 v K 9 8 w r E t 5 - 4 D 0 t - X s g - 6 C 3 i 3 - B 3 1 s U r 1 v G g g m V g 6 x B j l t k C 8 1 1 t B p s x t B i z 6 t E q r 7 V k l 5 - B q i 2 x C 0 1 9 G 1 w 8 l D r s 6 H i 2 4 2 E m z q b i 6 a y o w e v x 3 - B p m u E g 8 u l C l h t 2 B l _ - Z p g r v D l w 7 s G y o o D y - 3 F 0 3 _ m B 9 m u I _ 8 s 8 F _ s w u B 6 g r a 3 g i B l g o C o y v D 0 u z R 6 n q K y p 7 i B h 8 o c 3 k i B 3 l 6 G q - u t B 0 y 6 F x g 3 F 4 1 s S u 8 3 F p m y M g 3 0 C m p 1 E 2 p s K m z t q D n m y 8 J j 2 B r u q B _ w V q 4 5 8 O y j - 6 B t r n B w p o S n 3 x W 3 7 _ v G _ z k b u 1 h v E j y 8 r B 8 _ 7 R _ u J y m 2 y J i 5 s X 5 6 N n k 2 v B n 8 5 D _ r 6 g E 1 x 6 6 C q 3 a t 2 k n D w q 8 t B 5 q s w E u i q 7 C u 7 q K 3 h w H 0 8 j _ D l u i 5 D n 5 6 4 C 9 r t H 4 v o L 0 4 u 0 B v 4 u m B 1 v 2 N o - i t D o 1 8 9 B 1 - s m C r k c 5 3 5 h B g j n V 2 t u M j n - 9 D n 5 k M q 8 p N 7 1 K w k q O n h 6 g D q 4 6 p G n v q k B 1 9 m 9 B 8 k 6 R v u o r B x 2 l I r 3 g C s k n I v 2 9 v D m g 1 L n p 3 d 2 t h k D m 3 x o C s m i 5 B w 9 Y v i g l B _ t v 9 C r q i c 4 i l E 6 z r v F x z 1 K v 8 s k D p 5 _ X g 3 r 1 B 6 1 u V q j z C 3 n 9 F 8 9 3 0 H 1 6 0 R 9 k 9 d 9 - v F 9 5 v 8 D 3 m c u x 9 5 I p q 2 D i h 0 J 5 s s - C 2 r i Z o _ 2 v D z 3 - j B 5 o 5 5 L h g 9 H 7 - g 2 E p k 6 U n p s E _ x 2 X 5 3 y w B - 4 j D y i 9 j B 3 s 8 w G w 7 l w E 0 h l n B h k 5 o C _ _ k d q w h C 3 1 x i D p l z a 4 6 q u C m l m N 4 n - F k g s j S u 6 n X 0 T l g x - E x q 8 g B 8 v n L s 6 u C t 0 m x B 4 u r f u k r X x 1 x M m 1 6 _ C g - m X p q 4 y B w m 5 r B i n B 8 v i t J k p h 9 G m v 8 U w w f 3 - i 8 D q 0 z r C 5 x q 7 B x 7 L 5 x g b g i 5 d i y n 8 D n x 3 C 7 h 4 Z j o _ h B - k x C s z j s H r 5 m d r t l O x v v l I k p W o y 0 n E 9 0 - w B y v F l x 8 1 G q k 2 7 B j i w b n l 5 N 7 7 q 5 C z m i m B w k h J j h g P z 5 l 7 I _ j k C 1 z - S 6 - o N 8 n k p C h z - i C i 0 8 o B r x l Y z 4 j B 8 2 r - B g n l j C k z 8 N 8 n _ C 0 z 9 i I q g 8 R m h B k 4 y r B 4 y 9 P 6 q i H r 8 8 E h y 8 I h m y q F 6 5 0 p C 4 m u u B 1 z x W h h r w E 5 _ j j G o q s _ D z q x g F n u M k - g D n 3 2 X x 8 G t p q 2 B r - 0 4 B m 8 - E k x 1 Y x x g K _ s 8 F z _ 5 r E n 9 G l v 9 h B p t 7 J 8 x g K 1 n q 9 J w q s m B n h H 8 w 6 F r 7 j Q - q g R w _ r w B g 8 9 r B 3 h l I k 0 4 1 B p z S l - m Q w h 8 F n i w 3 F k 6 1 Q n m 4 K s l 8 w B i v e n 0 y r O s r G 6 6 9 Y 9 x 0 n H o t 8 U i - 7 n B 1 t 4 f t D u u - 5 B i 1 k N i s v H l 3 v I x l m 5 P g x 8 Y 8 y h 1 B 5 h l L _ j q 4 B 1 8 9 J q q 7 j B 3 r w 7 B z 5 u o C 9 g E 8 - 0 F p t l O 3 v M i k w B 3 1 4 t B k u k h C p z u O o i x s D t v i C r u v y C 1 6 1 Z x h 2 V x i 4 X l 3 N v 1 5 x B k 2 _ q B 0 l 2 H j r 5 0 B l p w E g w y B m k g u C 5 n - I y i 4 c m y k 9 B l 8 - D m 1 o C t 0 m d 3 2 k G j i i U 9 q o R v u o j C n h k T 7 q u E r x r L 7 g h H u 5 o B l 2 m i C 6 2 q u G s i q q B h v 9 U y 0 p I r s w s B - x 4 9 B s p z F x p 0 z B - z 8 L 9 2 L 7 u r y C 9 5 j N s 7 p n B _ k p a w z 3 x D - j h 9 B p k o B x 5 1 d t 2 z P 5 7 5 M y 1 8 h T h x I g 4 M m r w H v 5 6 B 1 9 9 8 E k 8 v G 3 z o o D l k l L 8 x a 0 i 1 3 C p g _ N 3 u k N n n v H o 3 3 p B 3 - _ y C m l r l B h 9 B - s i _ C v h o B 5 i x G z q w 5 C 5 h 7 D y x p U n 0 P s w - J v 8 4 E 6 v q h B w w q W k l 1 2 B s 8 g T 4 g j g C l o - t B u k j M x - s Q g l _ p E l x 7 T m 5 7 L s _ w j B w 5 4 m B 6 2 x 4 G 2 B 8 5 1 S j 5 2 W 9 8 7 c i m t k B k 3 1 o B 6 g 0 M 2 o 4 F h x x 4 B h 4 u K 8 0 k Q u 2 _ t H 4 l x Q 5 j y 3 C - 6 p E h q 8 q C 7 i 3 d 4 r C m _ 7 w C z g v X 2 o g m C 7 v z z G t 0 V m 5 k H t k h n B z u - l E 0 u w n B n t 5 p C - k 0 v B 3 z v C 6 R 2 v G i 7 x 8 F 1 k w H t x 4 p G 7 9 2 E w 5 q L 3 s _ C n j 6 H g 9 p B _ t - s B k x r k C k k O 1 x v N s z h E k 9 j H w r i a 5 k o Q r l i C t v j x E 3 2 1 J y 7 q N h j v D g z j P x i i g E 1 z Z _ 7 2 G 7 i v E l 8 7 J 6 r G r y 8 B 3 1 X 2 g 8 h B z r _ Z 7 _ t z B 1 h u o B 0 i u g B k 4 a y 3 x Z 0 v P p 4 u S 5 h 8 i B i 9 w S l k m J j 0 s P y p _ C k 9 1 C q m v V i o g m B i 4 7 R o - l a y j y C g s t C 6 0 y B 7 8 9 L 2 6 4 R h 0 4 D p t p F 2 s u N y 8 o H g n 6 N 3 z 7 h B u q x T j g m P w m 1 r B t 2 0 j C x 2 m B s y t n C y 7 w a 5 - i L v 4 5 h E i h h q C q y N 5 j - 1 B o y j X n g y U i 0 5 Y 9 o y B o i _ C _ k n N 3 _ 2 m B g 7 - n B t j s 3 B u 3 w k B p q f m r 9 Z s u s W w i 8 G w 7 p E n 4 o P l z r C s x r Q o u n Q o t v P 3 w 7 N r 6 - K 8 n 0 V w 7 w a t h 5 K 1 6 w E x g p e w 9 a n - i d w 8 j X 5 g p V l 8 v J 8 w 5 D g 9 k S m 2 1 b r g 1 P s l v Q s 4 h L v E 5 3 j J q k k K 4 B y r m V m z z O l 8 1 Q r p 4 z B m t p C w s m F 9 3 r D m w r k B s v m U h 7 6 H h 1 n D 2 x j F 5 5 0 C - t w F z x h P m s w O w 0 m D l q r F 3 - x K 5 7 5 L n 2 q B o n k h B q 6 t Q h 1 o R g - D i 0 h J l 8 7 J 4 k j Q z k y g B k y q q E g n 3 Q 4 i _ C u 1 j F 3 _ 3 W v t y g B z q i g C o _ t Z x 7 y F w 1 k 5 B z x 0 6 C w t _ V 5 j 4 N 1 i 8 E 1 4 6 - B p 7 3 Y z j k J 8 k r t C o k x h B r 3 t F m v p 0 C v m u V x z k H u n B o t 1 C q 1 3 Q 6 h b 3 0 8 B p x g Z v 2 4 k B k w s F h 2 x i C n 6 p 9 B 8 l O i 7 o p C o - m h C 1 k m D i 2 8 H t i 5 b 6 m t n C t t p K 5 r z E u - q I 2 9 l H 1 w 9 L k m X - i 6 L y j h E 2 8 4 G 4 n w R 6 k L z i q L 7 h j O - h r i C i t - W x u n Y x l c 6 0 n i B v - H z 8 w U j x q i B n x o a i 4 y r B t j i H _ K s w z Q 1 r h T v v 1 Z m o 2 d t z o z B p h x B k y n E 3 7 x I 4 p 3 0 B j y - k B s i t 1 B r 1 j J 8 m v g B w 9 q Y h y u E n l E p 5 u K p 7 v Q 1 k v B h n u J r 6 j X x 3 h C o l 4 H - v 8 R _ p 8 J p x 6 E l 8 i G 7 g i D s - 2 C j l _ D r 5 D p m 5 E - 0 g P 4 0 n J p y 6 H i 0 z I j o 5 P 9 4 j b x p N 6 4 r E w k p C s g n U k v u m D t 0 6 t B 7 z 6 D 1 2 8 u B g l 1 i B 1 6 0 h B w j u D - s 3 F 2 n r L u u k O k h - H p t 9 O 7 _ 2 M g t I 1 u j L 2 p w V z 8 D 6 0 r V k 3 3 J 0 3 o Z - m - N g o 5 G q i 0 G k p - P p q x Q n n t P g 4 4 M u 4 2 H t o 2 R x 3 9 b w 7 k I 7 q c i 8 - M x 9 s Q k i n N 2 - o H w 3 d x 8 j I o g t G r y v D i m i C y h i B 2 t w E g t 4 E 7 l s K x h z E l q h J 3 q 8 E w i t B h s - C n 9 u B l q h J 2 4 g N 3 - 2 C 3 x 0 b - q t N 6 n _ G j 6 y D 9 u l C q z 9 D y m 9 B z s n B q 0 4 I 1 y l D w 5 q h B 5 0 9 X j x 7 E 5 1 3 Y 4 4 0 K _ _ j B 4 8 o O u 4 z D - 8 k Q j m g B z s i E t 7 5 K y - w O x u - m D y 2 o T v 9 _ D - g 2 H t z 7 L 6 k g 1 B i v n q B p o 6 F z s N t 6 1 J n t 6 D 3 p y B s h g G p p p D 5 1 v F 1 8 4 E w z p I - k m B o h h D m n t E x g i O 4 s 7 G m 7 2 G o n k K 6 7 7 a o 0 n K o _ s F 8 - 3 K y n Z _ 4 5 r B u y v O u t p 0 B i u o F n g 6 C q h 7 z B - z z W s 3 s o B k s i J n n s I u z o L t z 6 H s u l F y y z E k n u G s t v T r m - K w 1 6 F o m 4 B s 8 r E - 3 l D q 4 h J 8 z _ E _ - 8 D j l o K 2 o - C w r 6 G i u s M t w m H 5 i h O s k w G k p i F 4 s 4 G 1 g H v 7 s R k 5 p 5 B r x v 4 B v t q p E o w h B p v 2 g B - m k x E g j h U x - r 2 B 0 h F y g 8 N u i - i B 6 s z H y b j _ 2 N q q 2 h B r 4 0 n B q - k E k r 8 E s n m T o m z u C & l t ; / r i n g & g t ; & l t ; / r p o l y g o n s & g t ; & l t ; r p o l y g o n s & g t ; & l t ; i d & g t ; 6 4 6 5 0 7 3 3 2 5 6 1 2 7 2 8 3 2 4 & l t ; / i d & g t ; & l t ; r i n g & g t ; u i w t t u r p s D p u 1 l B h 5 k 0 B 0 1 g B 7 4 1 B l r 7 q B & l t ; / r i n g & g t ; & l t ; / r p o l y g o n s & g t ; & l t ; r p o l y g o n s & g t ; & l t ; i d & g t ; 6 4 6 5 0 7 3 5 3 1 7 7 1 1 5 8 5 3 2 & l t ; / i d & g t ; & l t ; r i n g & g t ; 7 _ 8 i 3 4 8 4 r D u 4 m J v g 5 C 0 q w N _ m l Z 0 8 n C q s 0 C q m 5 j B 1 r n F & l t ; / r i n g & g t ; & l t ; / r p o l y g o n s & g t ; & l t ; / r l i s t & g t ; & l t ; b b o x & g t ; M U L T I P O I N T   ( ( - 5 3 . 8 3 1 4 6 5   - 2 9 . 3 4 8 2 4 8 ) ,   ( - 4 8 . 3 2 5 9 8 3 9 5 8   - 2 5 . 9 6 8 0 1 3 ) ) & l t ; / b b o x & g t ; & l t ; / r e n t r y v a l u e & g t ; & l t ; / r e n t r y & g t ; & l t ; r e n t r y & g t ; & l t ; r e n t r y k e y & g t ; & l t ; l a t & g t ; - 2 1 . 1 6 3 5 6 0 8 6 7 3 0 9 5 7 & l t ; / l a t & g t ; & l t ; l o n & g t ; - 5 1 . 0 3 7 5 4 0 4 3 5 7 9 1 0 1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0 7 7 4 8 2 9 9 9 7 2 2 8 0 4 4 & l t ; / i d & g t ; & l t ; r i n g & g t ; p 9 4 r h u 0 3 - C u 8 v o D o - w B - m - B 4 i 2 J 8 u k a x i 5 I n n 5 B r o i a r 9 z r B j 4 4 M 9 v r J w 7 p H 1 j 7 F 7 t n G u q r D o z 2 C y g s I 8 v o C g t g W w 7 l K m 8 l l B w s h P y k q T o w t H 7 4 - u B 3 6 t I 3 t 8 C t 5 _ P 8 y h g B _ _ o K n 6 x l C i u - J t r 0 H w o p K y 4 w N t m n N h o _ V u 9 - U 5 p _ T o q o N k y w N m 9 1 B k 1 j Y v v 9 D x 5 9 J v - k I v w _ V 1 q z I _ r 7 U - 7 3 K p 4 m v B 3 r w 0 B l i 9 D 8 1 m B k x i H _ 3 o M v l l D - z _ B 9 v n G - n i J r 7 3 Q 0 j 9 C x u j P t l p B 8 y _ D 7 w r B j 0 y E g y _ F g x u C m k 1 X 1 z n C _ 6 n B 9 v r B x 2 k I 1 - w v E 5 i 3 X 9 _ j B i y 3 L z - 4 V w 4 v h G x 1 1 B u s 7 M 3 0 _ W - 7 v L k 6 n B x 4 4 U 8 r p D z 3 - H p 2 r E 1 7 n T 5 0 t C s p K t w u M j 9 7 B u 2 I - 0 3 D 2 w k B i 9 p B u 0 U l 3 t G z 9 r F r w _ J x h 3 C 9 3 j F 4 k B 5 i t C 6 l y C x y k C h n w D 8 p j B - q y N v 6 9 R 7 7 o F q l y B g o t L j 1 8 L z o 0 B 2 z s y B y _ 3 H 6 6 u E 4 - 7 F i k 5 9 B w h m D h w w b u x v q C p 8 - 6 B w l v J x _ 8 L t y p E u l o H q t 4 b 7 5 v E 7 - z K r o 5 G - 3 _ Q - _ k B j j x K s m r G s v o B g l d y 9 0 C - m j D t i l L t k o F g 0 v B 3 5 l H z 4 6 C m x r F _ v i C o 1 w D i o _ E k l o G p s n K 5 o 8 B t y n R r _ U g s u B y j b h 4 o C 7 p 7 P x l 7 G _ j r B j r W h 1 s B n w 6 W 1 y w C s 7 y C 5 n n B y j z y B r g z B _ g k U 6 4 x C 7 m w B i p y D 6 4 g C m r j 9 B s 8 r S r q r V 8 8 0 F 4 m 9 C q g n J h _ m D g s r D u 5 s H t p o L 6 w s 7 B 7 u s T u 7 y E q _ _ U k 6 j I v m 0 C 0 3 s J p y u H 5 m 7 Q 1 w q B k i u F 2 7 o M 4 o o E p v r Y 4 r 8 F y r 7 j B z 5 6 E s 3 i x C g h z C q p g T 1 z 2 B - h x d u h y d 0 3 - 7 E _ p t D 3 9 v E 8 s 6 I k 8 i d y 8 6 L z o u H h w t S y _ 0 I 9 j v P h m n 1 t B 1 4 i k B 3 m j u F - s u W 4 y w B 8 8 1 d 5 v u C v _ m C 7 k m O 4 k 4 B j l q H k 3 q Y 5 8 6 R p - t R r 0 7 N j r t G y w y C 3 h s B j k u d t m p Q z l p P x 3 g D n 7 - T n o w w C q m v L 8 _ - Q l t 1 G p u 6 Z n r 1 Q 0 9 8 Z w l p S u p 7 O k t w k B q 8 o 0 B n s p N v x q O 5 i 4 C 4 1 2 E t i 2 B 6 - r G - k y B r y v K 0 l k K y 6 w I j x u a - u b 5 o 3 M i 2 k C z t n F j 5 o B n y 8 F j z 7 f s x m Q h 8 p C w 2 j i B q 6 i B - s m E j _ l D j t r G t w m E p u v h B o t 3 C 2 v q F n 2 w G u l g C h g w M 6 i 7 Q _ _ r H 4 z y I v x 4 B r y 8 J _ p 2 n D k k i I 3 s 5 O x v i C _ s g k C u l r b t w n B u u 6 B - z t P u m m Q r g h J 3 1 j C y s o 6 B 5 w j a k j t S h q 1 X - 8 0 X - 1 t L s v r P o _ - O - 4 7 9 C y 1 x D y 2 4 R 8 g 5 U p l q L p o h T _ p k K l j g 5 B 5 x 9 C 9 t h J 3 _ 5 K o v w 8 E y 5 r P s _ l n B 5 u 6 M m 5 r W 5 h z D h 2 o Y k i u D 0 - 2 B p r 5 J n s f 3 q y B i 9 t B o n - D 1 y 6 G q i N h u 8 J n x s E x m p D 1 9 5 F 3 v 6 H v g t J l s y F 0 t 5 G n 8 - G 5 9 v 2 C s 1 0 U - 1 Y _ l o I 9 u _ D u g b z n 2 C 8 g 4 F 2 5 l B l i q g C m j k X 9 4 y D t p 6 I w l w B 7 1 n w C 9 0 1 Q p r 5 K - j _ H 7 i x P 7 z h P 0 t q B w 7 r H j n w N o 7 z G n 4 5 Q 4 _ y B w 7 8 M p 1 M l i 6 G l 9 m g B - - s Q 9 j 0 N w 5 9 B o 9 t B 4 3 x B j 6 l O 3 x r C j _ 0 D 8 q g C - q 1 F 7 0 6 M y 6 j i B 5 s w N i t 5 L n g s I y 3 k C n r - B 8 x k B 8 - z B m 0 q B o 9 t K 4 u p B 5 - u M q n l I 2 l v F o t k C 5 9 m C w i v Q 9 6 9 I 1 2 r I 6 0 - C 1 _ - B _ h l B w 9 r h B g 5 t C - s 7 C s q s G 8 u 0 B q 7 7 O s z g d x m 8 Y 9 r d g 4 - C y s n a g 3 w b 7 y n H 2 p k R x v s E l 9 y C m r 6 F 5 n 2 D - 9 z I o o r H t t u K 2 x k D u 9 s B o x 6 C 8 l Z k z i B - 4 l F n n z B u p w B v r n E y j 5 B o u - F r u s H l q n G 2 y o C 5 x 5 C 9 3 - E _ o r T x 9 7 W 2 u g K 6 i 3 f 9 i k K n 0 5 G o x v D 5 g 3 E 7 6 q t B 6 z n O j o u f & l t ; / r i n g & g t ; & l t ; / r p o l y g o n s & g t ; & l t ; / r l i s t & g t ; & l t ; b b o x & g t ; M U L T I P O I N T   ( ( - 5 1 . 2 2 5 5 2   - 2 1 . 3 8 3 8 3 ) ,   ( - 5 0 . 8 5 1 7 2   - 2 0 . 9 0 9 4 7 ) ) & l t ; / b b o x & g t ; & l t ; / r e n t r y v a l u e & g t ; & l t ; / r e n t r y & g t ; & l t ; r e n t r y & g t ; & l t ; r e n t r y k e y & g t ; & l t ; l a t & g t ; - 2 1 . 1 7 9 4 8 9 1 3 5 7 4 2 1 8 8 & l t ; / l a t & g t ; & l t ; l o n & g t ; - 4 9 . 7 2 4 5 5 9 7 8 3 9 3 5 5 4 7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3 2 3 3 2 0 9 8 0 5 7 0 1 2 4 & l t ; / i d & g t ; & l t ; r i n g & g t ; l h r _ 0 k x 5 7 C m t i D y x y G 3 - x G 4 z 9 H _ l 2 Z 9 s y C h o 8 B - m 6 J j - 7 C k w i C r - - M 1 3 9 w B p q o B 7 j l J p 8 e - k l D 6 g 6 G 4 2 x C 1 3 z C r n s X k l 6 L 3 r 7 I 8 w p C v m y C _ _ q B y 8 0 C w 3 K t m x F h x n L 1 k k C _ t i 8 B j t - C k z p D _ 4 6 H t 6 x K 9 s 3 G 1 u 8 B i 2 0 D 7 - k I 2 u z j C i _ v B x w 3 J x 8 9 F w 1 x C x v o J o n y B j h 2 C h l _ C _ q o G n n v C j s j D r 2 o H k 7 x K p p 9 B 6 6 y J 1 k 0 C t t y C _ x 7 B 2 k j J 2 o 2 K 2 7 9 d 4 r r D _ 8 q B z x x Z 9 k i V v s i J 2 0 x T 4 l x C 5 l 2 X 9 p q B s j w Z i s s Q t j 5 C 9 j k L 6 0 v B p o 0 H j 8 q L m y 7 C 8 0 i C n m o D 7 3 n C 6 2 p R n 9 0 Y 0 y 1 G n w h C n q v C 0 s i C n _ k C x s - B l s o B x x r B r j 0 C g z 9 H 4 w u T 9 1 v V u q l H s s r D g u y B o r l P j q _ C l y j K j n u H j n 4 F y 7 p R t g h E r z w O 8 _ n H _ 5 j D x 3 u H 6 i u C _ x t B o y p B l p 3 D v q s C i 8 s E - 1 7 B 9 v 6 R 4 v v Y 9 g u d p 4 0 I l 5 g U u 5 g j C 2 w 5 q B 6 5 0 z E u h s j B w 3 2 E y s j E o y v F n m k c - u x D w 1 g N s h 8 P u x p B n 8 y F v 6 y G l k v j H 3 _ 6 L x t 2 J n h 3 m C 3 k v T n g r G z k u F o p x W i 2 8 3 E v m 0 j C s - w W 1 r 9 6 B l k p N i 8 m 1 C v k - C 0 t g C t g 1 E - n o Q u 6 l H h k W 1 v 8 S 1 y 4 H g s - n C m j 4 y B k 7 x X y p 0 V u 5 6 B p 3 n d 8 g 7 K 0 r i y C p 0 l Z m _ m U j p 0 L u o 7 K 7 4 s E 6 p 5 G - q t l C 1 s 7 B q 9 1 b 5 6 x I n 5 _ X 6 4 v U - r 1 E - p 6 M s 9 q C 9 4 k F h r y B x 5 u S 7 _ _ J h n p L 0 r w K 1 8 4 8 B z 7 k g B 5 r 7 l C z 6 g v C k 9 j - B 3 m 7 6 C z y 8 O r 9 v P 0 2 6 U 2 g 7 p D l m m w D v 4 z 1 B 6 z y 3 F o z 6 I q j q C 4 m n C 2 y k J 0 p j C l g r D & l t ; / r i n g & g t ; & l t ; / r p o l y g o n s & g t ; & l t ; / r l i s t & g t ; & l t ; b b o x & g t ; M U L T I P O I N T   ( ( - 4 9 . 8 5 5 5 3 9 9 9 9 9 9 9 9   - 2 1 . 3 0 1 4 4 ) ,   ( - 4 9 . 6 6 0 0 1 9 9 9 9 9 9 9 9   - 2 1 . 1 2 5 5 7 ) ) & l t ; / b b o x & g t ; & l t ; / r e n t r y v a l u e & g t ; & l t ; / r e n t r y & g t ; & l t ; r e n t r y & g t ; & l t ; r e n t r y k e y & g t ; & l t ; l a t & g t ; - 2 0 . 3 0 6 7 7 0 3 2 4 7 0 7 0 3 1 & l t ; / l a t & g t ; & l t ; l o n & g t ; - 4 0 . 3 0 6 2 2 8 6 3 7 6 9 5 3 1 2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6 1 5 0 4 4 6 6 8 4 2 4 1 9 6 & l t ; / i d & g t ; & l t ; r i n g & g t ; g p v u x t 0 1 j C p o m 4 B 8 y 8 r B 8 k y k B s s 8 X y 0 m z C _ 0 8 o C & l t ; / r i n g & g t ; & l t ; / r p o l y g o n s & g t ; & l t ; r p o l y g o n s & g t ; & l t ; i d & g t ; 6 5 0 9 7 2 0 9 7 5 7 4 1 8 1 2 7 4 1 & l t ; / i d & g t ; & l t ; r i n g & g t ; 4 - 0 p 7 l k w m C r m 5 x B 7 x w p M s i M 1 y j s O 2 k x B p 1 q j K g j 2 f i i l - W 8 u R - - J i h w o X w h 2 f _ _ w v B n - 4 j V x r 8 C j - l F o t h w U 0 h p U 8 u h R 7 v 9 h J v p m - D h k l y G - y z - C x p h o D 9 8 3 9 E p 6 5 n M p 1 8 - i B w 7 o E y x 6 6 E o 0 v 1 B z i u H 9 3 5 k D v x i 0 H q v l p D u _ 4 c x j 0 k J 9 h n n B t 2 _ f h 8 3 _ I w 7 6 p G k o r x C g o w z B s _ k U _ k 0 k I 0 y u B x 2 m 8 B 4 s y G 8 2 1 J y l J n t w w B p _ 6 3 F 4 _ v S 4 j w 7 C 5 r H 6 y 0 v C k p h j F 5 4 p k G y 1 r 3 B i t 3 L - 6 8 0 C 7 3 0 x I r o B 5 - r 8 D x 0 _ z H 4 r o 8 D _ 8 m f 2 1 6 r E x 8 _ X o m 8 i C z 7 3 Q _ l _ x B w o 0 9 C 9 9 0 z F 8 w j L g 6 p y G l p - u G o q n n D r s t 8 D m 7 x 8 D 9 z u H l j 9 Z 8 z 4 y C r j u h D 0 p p 8 F i 2 T s 5 6 L 6 r g 1 I j v _ T u y 9 s C s - 8 u B p h z Z y k 1 v D t - 8 s B - i n z F j 7 p t C w m p e _ 8 2 M - z p 5 J o o 1 F q 4 l a _ y n F p _ l j B 2 8 9 5 B _ - h B s k o _ B y r t 4 D k y m 5 B r 7 m D r n 1 h F p u l 4 B 7 0 6 P i 5 t z C t p i O q 5 v 2 E o v y V 5 - 7 0 J 6 s 6 g C g v i B 0 3 Y - o 1 h E r l i 0 E m 0 o P _ t x U i v - n L r 8 2 B o z 8 t P r 6 g B 1 v 9 D q g 4 7 J 4 _ 7 h F 0 g v a 6 8 o x B m 5 l f 3 w y u B 8 j w z I _ m n 2 C z y p 5 C 5 o q 1 I - w l x B 7 n - 0 K j m g 5 C 1 z x p E j k 3 C 2 t u O m n q h M 4 C u 5 p p B 8 s 5 s N v 4 t C t m 0 0 C 9 9 8 3 I u 8 s b g r i j B o m 8 3 J j 1 t v B r 5 6 J 7 7 9 V 8 u 9 r C 5 z 4 P 0 z 3 _ C y v s x H _ k r _ B q x 2 v C 2 x 8 D u i x n K 0 g r 9 B k 2 m 0 K g _ i F h 1 w Y w q 4 6 B 5 8 v n D 7 6 g 4 I z 5 p S s 0 i g C z p n n B g 7 q O - k t o K 4 v j c 5 t 3 8 D 6 p g 2 B r u v C s s 7 f 5 x 4 w G t - 6 3 C _ y v 2 M 9 l L 5 q 9 _ E 1 8 z D 3 i 0 x B z u u u E 5 4 k 5 B 9 1 _ g C z s 2 7 F s t l r F p v g y B s s 5 8 J 8 7 u o B l 9 i z F 6 v n x B v 7 M 9 n 4 F r 9 9 8 B j v _ T _ 6 3 G n s _ 3 B u 5 7 E 5 s w s E u p m O y y y 2 E q o j o B - t 2 - E 4 7 9 h D 9 w 2 F s 7 k h I o t j c n y q t C r 9 9 8 B - _ _ L 0 w m w H 7 z i G g _ 6 R h i r 9 H 1 j g c k m 5 1 K 1 x 5 5 E p 4 7 r D q k 7 h C u x q 4 B v h m B 8 l p z G i x n x E 2 m v p D 5 l n a 1 _ 8 5 G 6 k v D 0 v l t P o k y i B q z E g k o 1 B 1 v h l B i u y s B - 0 y X p 5 7 n G 5 y q k G k 6 m i D w v 3 q Q g w g u F v z o q D u _ 3 q D n v 7 k F 6 7 h v R m 1 l t C 0 l 7 6 M t x r w C - t y C 9 p p 6 Y g 5 h o G z l m l G 9 p p 6 Y s m 9 C _ 5 B n q 4 5 J k 7 1 p L i r h x C j h s t F w i g W i j _ 9 C v m v v R v t g C y 9 0 z D n v 5 B m 6 r 8 E 0 g h 1 R w 4 1 q R 5 2 B - o B t 4 u 5 T 6 _ j k U q t 1 E t g i 4 Q 0 E u w z 6 Q h s h j G 8 z r 1 C s g 6 2 C k p - o G o 2 y w R y 6 6 t B i 3 G u g 1 r G p u 0 o N g 8 i l E 2 l 6 2 C l m t n D y 3 6 G o m k v B 0 2 p q J p w j l B w h 4 6 D 9 g _ G _ u w y N s p v w G 1 g x h B s o s h L z 4 k B u 3 k w B v s v y E z - 8 3 M q r i d u y j 6 F _ n 5 5 K l 6 4 _ D z k 2 8 B 0 i w l M s 6 j m M _ s o Q w j x 9 F 6 l r C i 2 h _ H g 6 s L t _ 5 l M w o t G - - v 7 I i q y K 9 3 j z F h 3 s f z k j i K p y t E 8 u 4 7 I n 7 l 0 I 5 i g 3 g B 9 l t S - 4 t 2 J 0 u l i D r 8 n 7 B - t h a t r 9 k B l s l u B 7 - t o K x 2 h i E o y v u B p x - w K u i 8 4 C z _ t r C p n 8 _ J r 2 i G 6 6 o j L 2 7 0 5 E 7 8 u - B 4 8 9 s C _ 8 u z F g s 8 u F u h s 8 J 4 o 6 B 3 u 4 4 J 5 z s T n g 0 x B _ 5 l 7 B 1 v C z g u 1 J 6 i _ b s 8 z 6 G 6 _ o n C u r x 7 M g 0 C t _ 4 M l i 1 w I u g 9 W l 3 w 5 Q s u 1 E _ v 5 l E v 3 u o C g u 5 J m 8 q w L t h z o B w 1 3 y E 9 7 2 y B w 1 j W z _ v q D p r S 7 4 _ w H r w V p m r 2 J 5 8 9 n D v 2 l B 7 8 s s B h u x 9 J 4 s 5 C o p i 5 I y h - G x t o m C 8 5 x w B l v _ l K s k q E z j 3 v D i l z h B v 9 4 k E m 0 0 n B 3 t 2 j K k u r K j 4 I i t l 4 G r 1 2 5 E u w s d y j 3 u F s z 2 W u 8 - P q l 8 w G 4 6 _ v F 3 3 q W y 0 o R - k 2 6 F 7 n 0 W 5 y x 7 F - x 4 C x g w p E s v M _ 8 3 P 4 h w 0 K y j n d y 3 4 - E h p 3 R g 5 p r D z z m K t 8 m 0 K k 9 t p B 6 4 x t B j 1 u V t 5 M x 8 p o H k q u E h p 5 0 K p o o S g 9 - I u t 8 z D 5 9 s t I j t 6 B 9 0 q j G q 2 j W i 4 3 - B 1 4 l 8 C - x 4 6 J 4 - B o 0 x c w g 7 r F t 9 1 z C 1 x l v C 2 5 v r G m t 6 N 6 v I _ z 3 h K y m 1 - C - 4 z g C l j w e j w 7 1 E v t x D v 5 G p q 6 b u n _ e m z G 5 b y y g X 3 H n q - c 8 - u f v k 1 d t 6 0 d h 1 l B w j x U 1 x L s q k N 9 j 9 B 7 j 5 g B x r x f n 5 _ c r 7 7 C n k 3 R r t x f 3 2 0 d o 8 u f 5 j o g B 9 1 k B l v z G 2 r n D m 3 u f 5 j o g B k i l g B z - w f r 9 o e 0 h t f 0 h k i B 4 7 V q q u X o g l g B u 0 k i B o x n b g g o U o s n B 7 v 0 W y k P h 2 x f i u l g B 1 x 0 d 7 8 n c y O k 8 s f u i g d h 4 r f _ y 3 d z 6 m B m k 6 U s v k i B m l 3 d 9 9 w X i g J i h 1 K y w 0 G z l i g B _ 7 7 i B o i 0 f t 5 2 C p 1 1 P j 7 n g B 3 u h i B 3 2 0 d - t g K 2 y 9 E 0 z t W p n Q i x y d 8 l i d g p l g B z o m g B s v t f v - 3 G 7 y 6 G t y h g B 5 x i d w r l b k o 1 d 3 - o F o m 7 D 5 m t B 8 y - c v w n g B w 6 0 V 5 3 Q 7 u z d y y N p u p W - y 4 i B 9 s 5 c v 7 B h 0 t B q 6 h F r t x f g p l g B 0 - x d j 2 x f x y _ B g x 5 R x 0 w H x s z H 5 x l V t 9 T o 8 u f 3 2 0 d 1 z 9 S p k n C u 5 k g B z o m g B _ y j g B - m e 8 9 r T r s 9 c - x 3 i B 7 6 o N h z g D 2 t 7 D 8 1 1 N 1 l z d r 2 v f k 8 s f j f 4 v 1 b s 4 j g B r p z d h k w f 0 _ - M o v q D 2 m z f _ s E l n h Z 1 p h g B _ l 2 d - _ 8 S j k w f 5 o d 1 - - T y v 3 h B n B s 7 6 c y 2 j g B q v q K 7 - g G n 0 n g B 0 h k i B j 0 t Q - m m D 1 k x f z l i g B n k n i B h v V 7 x 9 W _ _ R o 5 x W x g w h B s 2 n e k z g C r z z T n p h i B t 9 y d u 0 j X s i U 0 7 j g B z z t U - 6 X 8 8 w d 3 i n g B 5 i _ c y 2 j g B o j G t n i Z s v k i B 4 l _ U q p j i B w - _ P q 4 h C r u z d 4 S 7 z t b w 5 - S 4 g 3 B m 3 q g B 4 I j 7 n g B k l y d l l - c 0 k 8 i B v 8 p b v 1 E r y n g B 0 h t f z _ v f 1 s 6 M m i u D k n 2 k B m 4 1 d k 8 s f y 3 k g B 1 k x f s v k i B 6 q l g B t k w B h t 3 R h 2 x f 2 k p L 7 n r E m 3 u f j 7 n g B - n r D 1 1 - K y 4 6 g B k p v B _ - n T p t 7 Y j 9 k i B n x n b 8 y y I 5 _ 5 I w w k J i y x E 8 u 5 i B p 7 h d 1 k y d o p o g B x 9 s R q 9 u B 7 o 9 M _ k p E 5 s 0 f w 0 B s 8 k b m 8 0 d y w x f k 1 t J 0 y 4 G i 2 x f 5 g i B 6 9 9 S 7 g o e i 2 x f n 8 u f s x _ O - j 2 C _ m - c t 9 i J x 2 h H g 2 x f 2 2 0 d n 8 u f t m k F w u j K 7 0 k i B 8 5 0 d r v 3 H _ p h I 8 5 0 d n 8 u f _ R 3 - m c 6 p 5 i B l 9 h d k l - c h u D 3 1 x c v 7 o T 8 v f 7 g o e v - u f u l 4 n B i j q K j 8 - E 3 m z a i o 1 d 4 1 k g B s 6 q C z k m R _ 8 t w D p p v I g t p H r t h g B g r 2 d r j n X s 8 5 I m g - G 0 - x d 9 s n i B x 9 4 i B x j 3 R u 7 r B o z 7 i B z o m g B k 8 s f z - w f y p l k B i 7 n M n 9 _ D k v 9 L q 8 2 E k 0 8 c p p o g B 2 - x d r t x f 0 v s b o 7 L - t 0 d m 2 4 O x h n E l l - c t - 0 d j 2 x f m p x I y 8 o F n m 5 i B 9 m 1 a 1 q G q l l g B 1 k x f j j H w 5 r a r 2 v f p 4 g g B y t y C v h r G g 4 2 B j k w f l r z d y t t f o - j g B j 6 9 c 0 q g C y n 3 Q t 5 s E m 2 3 K q p j i B i 7 w d 5 u z d j 6 9 c 1 x i F 2 r 8 M r - q X j t L 5 u z d l p w f w o t f q 0 r L i 1 k C 2 z N o w g d 1 p h g B 0 w x F i t 0 K 1 z t U j m z d t r o G 4 o 0 J 2 m k i B r q 0 d 8 l x T v 4 2 C 1 o 9 c j 5 l i B j m z d 2 k i J k g 7 F q p j i B r 3 j b 8 t _ K 1 4 t G 3 6 z d s i x d _ _ t f x 8 8 K x q z E o w k g B 4 7 t f _ 9 g d y 3 x B j q t D 3 7 y G i g x d 5 s w f q k k g B r 3 j b 0 i n Q s 2 o D r u z d p 1 _ F t v - J p n w f 0 7 j g B m r g d k 0 w d n _ y J y j v F z 8 j C g 0 n R h 6 m g B q k k g B v r _ c n s i c p J k o 1 d g m l b k 7 n i B v v i b p j o Q 7 p x C g j 1 L h s n D 1 x l g B - _ n b r 6 l g B _ j u B y h j W 0 h h d 6 s 7 c 4 h 7 i B q I 0 l 8 B z i 5 P j 6 9 c q p j i B _ l 2 d n p u d 7 1 8 Q C n g l g B 5 v 9 k B 2 t p D 5 y 1 N g w 5 E x s r L h u m e w 3 1 f o v h X 4 2 Y 3 1 g d v l 2 d x w 1 W s 6 j J j 6 6 E i - m g B 1 m z f z k - S 1 h i B w i h V 9 y 3 d n 8 u f n 1 l O 2 n 6 C g x x f s n 1 a q s C r v k i B 9 7 7 i B x z u f z - x d w n 1 C 8 5 9 P 6 p 5 i B - - x B - o o P m m 5 i B l 9 h d u l w a l 6 C 6 4 i g B 5 g i d u 7 m B t 8 7 S h u l g B 1 h z a 9 k v f 5 n o e 4 p I 0 u 7 X - _ n b n 0 y d i 0 y N t 3 _ D 6 g u f 5 x i d z m 4 i B z v L k h u X 7 n _ c v w n g B s y l b 4 1 k g B g k u f 5 8 u T m l u B 6 w 1 d 3 9 w f t y h g B 2 h b _ q _ T 5 n n g B y l x d g t k g B - l B 6 j k Z k n y h B x 6 w f h 3 t Y z i C n v z c q s D i y k g B j 2 h g B r h j K 1 i 8 E x 6 w f 4 o x d w q 7 i B v 3 G r 5 g W x 4 n Y t - l g B - 6 6 N g s n C j 4 k i B y b 0 m - b r m 8 c m k n i B 5 _ v l B _ k m g B 4 3 v h B 8 1 v f s w l i B r 5 k g B 1 m k i B x s y f m k n i B m m 5 i B k l - c p 5 s D 6 1 9 C q j 5 D w u 7 e n 2 n b 0 3 5 i B v u q Z w h B q r 1 d w r l b x u i d 3 h s N 0 w - C k o 1 d _ t 6 b s 4 - c m l - D 8 s t K 3 0 y d m 1 i B t 3 t T 1 4 z W h x R v z 6 e v w n g B x r _ c j 0 m B p y 7 U 7 l k 6 D q k k g B h 6 m g B _ i _ C s u w I h u R j 6 9 c l 1 3 i B j m z d z _ v f g u 0 J 7 8 t F z _ v f k v w d y 7 i i B y 1 t K 5 1 7 E 8 t j g B 7 1 v f 6 l u f 0 m k i B 9 3 n g B 1 z 6 k B 0 h k i B 5 0 4 i B z - w f m i l B n 9 8 Y 1 o 9 c z o m g B 0 z n I - 4 v H v 8 p B u 0 t S q l t f z l z d 5 9 1 R - 4 j C m s k i B q 7 h d 0 y 9 E 5 r x N p v w a j 4 z f v n y f p 6 g F 2 n o K x t e 8 1 w V z u 6 k B 1 o 9 c 9 - s H z v i K s m w d z u 6 k B v n 7 R n u _ B z u 6 k B 0 8 k g B _ l w d y O n z g g B 4 v y f s m w d 0 1 g B x l g B t 4 o N x 5 v f 6 k t f r 2 m g B 7 j p I m p n G q - j g B 7 z z d p n w f 1 k n F i 3 r L - v w f 0 9 m e s s 9 e 0 h q N w l h D 2 o v d 9 7 7 i B q o x f 8 w _ H u m k I 6 t - c p - 3 d o z d u 3 v T 3 2 l g B n 2 n b g x x f h k i e 0 u F w r u U q t x f j l o K 4 q o H q t x f w n 6 C q 8 9 P _ m - c - o l g B v j p g B z 9 q c 7 O 1 m z f n w g d 1 n i J 5 h i I 2 3 4 d q x m g B y y o E h 8 - M v i g d _ k m g B v - 7 c r - I 5 q u f 7 0 k i B 1 3 h d m j u Q p 8 y C m 6 - a 6 o H 7 l i d o 5 x f 6 i l b 7 z o W 5 i d 7 0 k i B g z 0 d y _ g D j 8 3 Q q o x f v - 7 g B 9 - u f h w w f g v - Q j 8 m C i 7 w d 5 s w f j 7 h g B 2 v - c 0 - k E 2 m m N u g w h B _ k m g B 5 v 9 k B 3 l l g B 7 i y d 4 _ x f s o 1 i B 5 _ s E o m l L _ 4 g d o 2 t f 2 - 1 N t 3 g D g o k g B v 6 B y y s a q k k g B 7 x w f o 0 x F - 9 y K u o w R s 7 2 B o 2 t f 2 z 2 d 1 0 g i B y _ 0 U 1 2 Z 2 - i g B 9 7 7 i B r o m F 8 q p M 5 v y f m k n i B n 0 s R w 5 z B l 3 u f 6 o o g B n 8 u f 5 2 0 G 0 i n I t - u f l 5 o R y o q C 1 k y d k l - c z k 8 i B u j g O 9 j 2 C 5 q l g B 5 5 p H i m 9 J 4 9 k b n 8 u f - o l g B s - 0 d - j K i z x Z x h t R y 9 z B n h v f 1 z 0 f 6 i l b w _ 8 F g u w K 9 k v f q q 6 b 4 _ x f j 7 p O 8 w h C _ h y f w r l b l z 6 U _ g Z k h s G h t n H k t 1 d 0 3 z f s y l b x u i d l 1 t T - j o b 6 w 1 d 4 o x d r l h Q r v r D 0 u 2 d p _ t R l h h C y 7 j g B o w g d g t k g B g m l b k 7 n i B v o L j 1 u X r v k i B x s l G o y m K 3 2 u f s - 0 d v w n g B 6 w 1 d q 7 t f m p x d g u i V _ 6 h B 8 t 1 i B x p p 1 D n n J g _ s a y 7 - c 2 w k g B 6 m w E - 4 l M w g x d h h t C 6 p v Q h 3 z d - t z d 3 y B 5 s w f r s w f g 7 w d i 5 6 i B s m i I 9 4 t G v n k D 3 t l P _ 4 g d t y h g B 4 u l b 3 g w F 8 k 0 J h x y d 7 l i d h x y d 9 z q G 0 o 2 H n Z - j o b t r v S 1 j 6 F i y l J m o s C l 3 h R v m _ c 3 u h g B 8 z g d x l 4 W 3 0 Z - q w f 7 6 - U t o h B - 9 z L n y r F q l t f z g z d 7 1 v f 6 l u f 2 r k i B x y g a 8 o U k 4 h d s _ h E 0 1 r N 4 2 u f g 8 h K l 3 l H q g l g B j 7 u O 0 6 j E r 7 l R 9 j x B 7 t k 0 B r v p K i t M k o 1 d 7 n 7 B x _ 8 O z z q S 8 m 9 B 1 4 0 f 6 i l b 1 x l g B r p F 9 u i b s - 0 d 4 _ x f r r 9 S 8 s g M 8 n y E 7 z z d h q m i B 8 8 w d o - j g B p x i F 1 y m L l t t B v j g U j k w f r u z d 5 s w f j 6 9 c j 5 0 D 5 h 9 P h j n S n g r B 5 9 j I 3 p q J y z u f _ 2 n G 0 7 q F q 2 x J s v x H z h 0 d v j 0 d i y j i B k z h D l w _ L y u k k B s q m e t g n F y v h L t g w f y 2 j g B q y w d j k w f u D t 7 g Q z t 7 B 5 h m i B w n g d 1 k h g B r s w f 8 h 5 C u i - P 8 z g d h 9 m C l i u R y l x d z m 4 i B 2 w r c h 2 g E z 2 l M 0 3 z f k t 1 d 9 v s Q w v r B 4 j y f n _ w f 5 - z d g u j D n g 6 O t y h g B 5 n n g B 4 j x d w 6 6 C u l 2 N v t x Q 1 w r C 5 n n g B g t k g B 8 z 1 B t z 1 Q s 4 - c p 6 w l B q g g b s n B 2 - D i y 2 X 3 k 3 U 6 _ j B r u 4 g B 4 z _ K 5 z p F v r _ c 5 - z d j s 4 i B k h N 1 8 u W i y k g B 3 4 w f 8 v n M y j y D 4 j x d z m 4 i B g j z f y 2 j g B 4 0 e q _ 4 T t 7 v f i p x H u 8 k I g r 2 d o 2 t f h - j b 7 2 G 4 k 3 a x s B 4 h 7 i B r u z d q k j i B r x 9 c n q u U 1 0 r C 3 p n i B 8 v u f i 1 7 i B 7 2 p C g 5 x N z _ v f i 5 6 i B j 6 9 c 9 9 3 i B Y l i m K 8 q 0 E q k k g B 8 z g d q p j i B q - j g B p p u W p k H _ l r c 3 o K o 2 t f r t _ c - _ n b w 5 U i 7 8 U _ p 1 d w n q I o 7 u F h y x P l 9 o B h 9 K l g o H w O i 1 _ G 3 4 w f t y h g B 0 4 q F 9 _ 8 K 5 i _ c 3 i n g B s p k g B w h n U 4 k n B 7 z z d h w w f g - o Z _ - M 7 x w f 2 4 q I y _ r H 6 7 m e 0 j 9 e i t k g B 0 m 7 J i 2 s G 4 1 k g B y 7 - c 2 6 o S n j g B j 2 y d 5 9 w f i y k g B j q s B 0 x 0 R g t k g B y l x d 8 p z f o 2 l E 9 g i N w 9 m V 5 j x B x 3 z d o 2 t f 3 q p U 0 2 r B v m _ c s p k g B w g x d h w w f p y 7 C 2 5 n R q y r L 6 x n E v 4 4 i B 6 l 6 i B 7 g j b m u G 0 r g d i g x d n 4 m i B s j s C 6 g r p D 4 w g C r 0 s v E o z y S h l 4 5 B l s q h D h 6 p D r 0 s v E o x i Q o k _ i C h 4 g U 8 w 8 a 3 7 i F 9 2 6 p E l 1 _ M j 7 k p C k h j y C _ l 8 G - 4 3 p E k o 7 J q 8 8 t C n 2 v t C 0 g 1 J i 3 x o E u 1 x H 4 0 n 1 C 8 k l n C 9 i 9 K i 5 - t E m 7 x F g r z 8 C n i 7 - B 0 3 r P i 3 x o E 3 4 _ D 5 n n o D l _ s 3 B 2 w j Q n 2 2 0 H k g 5 n B o x q B t n t P 5 m 7 w E q - w b 1 o 7 t B z i 7 Z s 6 o k C 1 y _ L k 7 i W r 7 s N 2 u - n I 2 1 P o o m - D q 6 h y C _ u 7 a y s 3 m D l 9 l K l t 0 x D t 0 3 I u z 0 o D - - j 1 J _ 3 g B u - t g C k n i 0 B 5 x x r F m _ b p y r Z 5 g p a o 2 l 0 D h B x 3 i Y l n m 8 F o t y y C r i g B r s 8 i B n _ l g B 6 p u P h r 6 f 1 _ 8 a n _ o s D n s n 1 B v 2 6 1 C w s 2 y F - o x o K 3 k E n 0 z z Y 5 2 G o t j u G x o v w O o w x B l 9 i m E j i p R l r 5 P p s p K 1 z 8 p B o n 6 i B s 6 - L t v k U o m x 2 D m 8 t E 5 4 5 X r n 9 5 K 2 u - I r g o u E z l o r E l q t L u n 2 b u p z R w 8 5 d g w u v C _ 7 N o 2 x 9 F 1 k 2 T h 9 6 N o g x h B 3 k - B h _ r c r 7 x T 9 i w n B r 0 y b 0 B u g z p B j f n z s J 9 p q h B 2 9 g H z l p N y x 8 E m _ 6 G g u 6 E o j i 2 C 3 6 o x B 8 9 1 N i g 3 t H q q x 3 C l j _ 1 C 5 - i l F u _ G r x z d p 2 2 D v 4 j I g - p Y z i h s C 6 s 8 h B u z h L x r 4 L 6 2 q 7 B 4 8 y z B y w p 5 J l m t B _ 2 v d 8 z 1 X 1 n w 7 B v j 1 J w h t i B o 9 n q H z 4 8 5 B p w 0 G q v _ B p h h q B t h i S j s o Q 8 p 3 P u 2 1 h B 5 t g X q x n H - g o F 1 p 2 Y n 0 u 4 B - i q 6 B v p x F 2 7 - 2 D 5 m z s D 8 1 2 O p 6 7 P h _ i q I v 9 v O x m y L 6 0 z s B q v 1 i B x o l K 2 h 1 9 B 5 k j _ B w - t 4 B t m s l B z w l 0 F q l 2 N 6 4 L p i 4 Q 4 - 1 R q s p F s 3 9 i B _ j I h y z Z _ s - 9 C 7 o C l k i D 1 4 2 3 D 2 h u g H 2 m p C m y z H 5 i v v B m o - m B - 8 j j C 0 s 3 P h - u e 2 k g r B 0 7 v R m m i V i r _ T w o 9 B n u g g C - u t e _ - u i G p r y G l n j 9 F 5 3 q y B w 7 k g D 0 s n a 0 6 r 8 D 7 0 8 D 3 g z K v l 6 4 F n h g l B g o n 6 E h r v i E 9 g 3 W q 8 7 d u 2 9 Z p 0 a j 1 9 O g 7 0 r B 3 3 y a 2 z y B 0 o 3 f 9 8 0 H 3 q 0 s C - 4 y o C 8 w 2 F p _ x _ C 9 0 v N n y j f y n N 2 _ i p C t o 0 t C v 4 p q B k n 6 l C o 8 1 F l s h p C 2 y s J 6 j s B 5 i j _ E h 9 - 3 B l - 9 F m k 8 g K 7 h 4 - B 8 t m D 8 - j z C _ x v 6 B j 5 i 0 B i t i M 4 1 z 6 N s i q P p o j W k 4 u t E v k n D 6 w g V n l 4 Q p l m J i m l p E 7 n - 0 C u H k 3 8 7 C s q 6 C w v s S 9 4 t Z j 3 i l B q 8 q o B o k T 3 7 t z B q n 1 2 D q z t g B l r 9 L 3 3 - - B u o l 7 B 6 v p W y z - X 1 w x z D m s 2 V s h z 3 B u m s M 8 5 u V z m 7 j H p g j G k u 8 w B m - _ b j o 8 r B q w 6 i J 8 w j B q o 0 X _ m _ 4 M 7 s X _ - p l D v q p k C - g 2 C 0 p 3 o B 1 5 x N s g s i B m 6 v B t w g S s _ _ D 0 q G p - 9 e 4 - r 7 B 1 o y p C 1 3 P j 8 h e - p 2 r J h u s d m 5 r i B r t n o B t z y p C 1 u g R w 1 h y D r z x m F h j w s B 4 y z l D 3 g r J 7 1 t t K g k t - C 5 u m y D i k l v Q x w u D 3 t o B 8 4 z L n 6 g m F q o v _ K 2 - h - K - z 4 _ K h 3 h f 4 n p 7 I y y r l B v m 5 n L _ 1 p 1 M r 7 n Q l 2 d n k 3 7 E v 1 L 0 K 4 t m N 9 j r J v s w E g t v w I v i u x B k t _ j C g 3 b o 8 3 6 G j y j f w k - m C n s x T 3 9 f j 7 6 T y 2 y B y r z l B k y k h F & l t ; / r i n g & g t ; & l t ; / r p o l y g o n s & g t ; & l t ; / r l i s t & g t ; & l t ; b b o x & g t ; M U L T I P O I N T   ( ( - 4 1 . 8 7 5 7 8 0 9 9 9 9 9 9 9   - 2 1 . 2 9 9 1 1 3 4 9 4 ) ,   ( - 3 9 . 6 5 6 8 6 2   - 1 7 . 8 7 1 6 5 2 ) ) & l t ; / b b o x & g t ; & l t ; / r e n t r y v a l u e & g t ; & l t ; / r e n t r y & g t ; & l t ; r e n t r y & g t ; & l t ; r e n t r y k e y & g t ; & l t ; l a t & g t ; - 2 3 . 3 5 4 1 5 0 7 7 2 0 9 4 7 2 7 & l t ; / l a t & g t ; & l t ; l o n & g t ; - 4 7 . 8 4 5 1 9 9 5 8 4 9 6 0 9 3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9 2 8 1 9 5 0 9 9 6 2 3 4 2 9 & l t ; / i d & g t ; & l t ; r i n g & g t ; m l r j g 7 7 0 3 C y o 9 C 9 X s j - G u y 5 B j m B 2 X j N q o 6 C & l t ; / r i n g & g t ; & l t ; / r p o l y g o n s & g t ; & l t ; r p o l y g o n s & g t ; & l t ; i d & g t ; 6 4 6 0 6 7 3 1 1 3 1 4 6 2 6 1 5 0 9 & l t ; / i d & g t ; & l t ; r i n g & g t ; - x 2 t j 5 l n 8 C 1 2 t C x 2 v I k k I t X y 5 D x s w B z u 1 B 6 v F 8 r I 3 v K y Q 5 8 I 5 q T v O 3 o B 9 8 I t 5 G p v B j 4 V i w a o N x L h u E i 2 H v z m B 9 _ C v s Q z r D 7 i a 8 G v D q e l h B x L 6 Y 6 Y 2 q C h 4 C k u C 5 p C - 9 F 0 y C 6 y B 1 v C x i F 6 L y z F w g E w g E w l E w l C u 5 C n m E w g N v z M 4 q N k g C 9 U k 9 B 9 Q 7 5 G h T q V 4 E W G 4 D T b P Z s F s F w F z B g B q C o B v B q q B F i k B 4 2 V o k G t r G w y G v 9 F p r G t 9 F n 3 H 9 v F k 5 F r v H q o C q C g J - B 7 9 B 3 1 C z B 9 - K 3 1 C - z F h u I m _ h B q n D i j D 2 1 H - n J m l I k v I 2 2 F p i B y M t 3 C y s B 5 q D 0 w D l T 4 j G l 1 y D _ j G x x K j w H x v S 8 x C k 5 B p g E 0 x D l 3 8 B t p J 7 3 L _ w B 3 j C i I _ F p x D h W o c m 9 I 4 y T m 4 f s X 4 B 2 w X k _ U n i G _ 2 C p 7 F x V p 5 G u c u 7 O 8 X 8 w F 6 w B - N p s C i 3 E - y B t C 0 0 B q 5 E 3 g H 8 2 B u w C o 3 L n m D v r E q k b h 6 M k 1 D t i F 7 z H x w t F 1 p B 8 E y 4 C 7 1 C 7 m H t H p 5 B v l G n B 3 m M 7 0 B i o O w v F g P n 7 D 2 v C 5 I h H j G h H k 8 F q 7 D D g m E z i B v 0 B x L 6 y D w o N 4 9 D 7 3 J m x L 8 x V r y u B t h h B 6 5 0 B h t Z v i M 0 4 M w 4 a s t I o o J z 1 I - w J g z W 7 x G p 3 Q 8 o X 5 5 K s 6 O l Z k 0 D g u K n - B 3 5 C w a 0 6 F u M _ h H q v M o g X 4 0 C x v H v w B z h D u i F _ U - 3 C m 3 a 6 j R 4 F t h c w s E r 8 C 9 m E 5 g i D m p P g o K w y E 0 _ P - s m B w 5 3 U & l t ; / r i n g & g t ; & l t ; / r p o l y g o n s & g t ; & l t ; / r l i s t & g t ; & l t ; b b o x & g t ; M U L T I P O I N T   ( ( - 4 7 . 8 5 7 2 6 9 9 9 9 9 9 9 9   - 2 3 . 3 6 1 8 8 9 9 9 9 9 9 9 9 ) ,   ( - 4 7 . 4 0 0 4 5   - 2 2 . 0 1 2 6 8 6 9 9 9 9 9 9 9 ) ) & l t ; / b b o x & g t ; & l t ; / r e n t r y v a l u e & g t ; & l t ; / r e n t r y & g t ; & l t ; r e n t r y & g t ; & l t ; r e n t r y k e y & g t ; & l t ; l a t & g t ; - 2 1 . 1 3 5 3 2 0 6 6 3 4 5 2 1 4 8 & l t ; / l a t & g t ; & l t ; l o n & g t ; - 4 7 . 9 9 5 3 1 9 3 6 6 4 5 5 0 7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4 6 8 6 6 8 2 7 7 4 5 6 9 1 0 & l t ; / i d & g t ; & l t ; r i n g & g t ; 2 u l t s - 5 9 2 C 5 B r L 0 C z D 4 C 1 D u G 1 H o G m 7 D 6 8 C - m B 4 p i B u 2 U t s G 5 t B i 2 G m q B w l J 7 8 E x t E g Z I p F z B 5 y C 3 G h - C M - q D j M h I 3 h G w R K 4 m K 8 s k B s o g B 5 u K X 4 l K u v g B s l E - 3 E o - f g r F u l E x 6 L g w U _ R 8 f 8 C q E u E x D 2 C h C s C i E h F 9 C i C 4 B u k t B w x 0 B 6 i Z w r T h _ D o X u x r B 5 m K i R r - a j 7 c h P l z M I 2 l K w h j B u i L 4 l K 9 r L 5 8 J i p M x B g 4 K m o m B q j k B 3 8 J P k 7 I g t k B o g i B w q C _ Q x h E n t B 4 s i B 0 h C 8 y G k t d v 2 E 6 C s s J k w K k w K r r B s 1 V - v D s G h O _ I t H 0 P t f 0 F 2 F - J o F p 8 S q s C s m C 3 v E 1 q B n p L i W k _ B 1 v E 5 w D v z B z j J 2 q D s _ B r 9 C 8 u B 8 l T 4 F v z I o _ D v y T i 3 B _ R j q B w K k _ B x l H B e g U _ 1 F t i I l 5 h B h y E 0 1 B m G 0 i J m s J v K 0 i J - 0 J h F 8 x I 9 0 J 8 Y m 7 I h 4 K Y i p M w 4 g B k _ k B p n E 0 i B i F 0 H m F w h B 6 2 a y B w i 2 G 2 0 B y W 4 J _ j C v w T x M 8 j C x o L h L p J o v F 5 i y F 2 M 2 C - v F 9 u C X n s J 5 x I h r F u L x o C i - K 6 K 8 w i B 2 o D 6 2 O m N 1 F 2 H t 0 K 3 P j M 1 O x M t 4 W 4 M p J _ l X 1 O 8 K y u P u b x M 1 I j Q w n B q F 1 8 D p Q k L i o C _ 1 F m r J N 9 z J - 3 C 0 p N 1 O h p n D 4 M p J h 3 j D t G 2 G n J n C i W l C o E n C 6 K z E 8 B & l t ; / r i n g & g t ; & l t ; / r p o l y g o n s & g t ; & l t ; r p o l y g o n s & g t ; & l t ; i d & g t ; 6 4 1 2 4 6 8 9 4 3 1 5 5 3 6 3 8 4 3 & l t ; / i d & g t ; & l t ; r i n g & g t ; 9 o x 4 3 o s y 2 C y z 8 S v h K z x g M s 2 I t i B _ a u h 9 B 6 Q 4 G y g g B _ w Y 5 _ D t 5 G p 5 G j 8 B j u P g o a 5 l X 5 y c 4 6 1 r B h z h B j - W m w N 4 i Z n z V 1 4 X o z V o - Z 2 v E p z M 3 J g t E r o S 2 y D m p 7 I z k B u 2 H n z B u 2 H z Z t Z _ W k j B p z B u m C n i C 3 f 8 o B 6 o B 8 i B t i C y T x N 5 l B u v B 1 q C 2 i B p 6 B 3 2 G 5 q 1 B z 5 k B o l m C - 6 y T 5 g 5 E y y 1 F w p E - v j C j z u C & l t ; / r i n g & g t ; & l t ; / r p o l y g o n s & g t ; & l t ; / r l i s t & g t ; & l t ; b b o x & g t ; M U L T I P O I N T   ( ( - 4 8 . 0 0 0 1 3   - 2 1 . 1 4 6 6 2 ) ,   ( - 4 7 . 8 8 6 6   - 2 1 . 0 7 9 7 7 1 ) ) & l t ; / b b o x & g t ; & l t ; / r e n t r y v a l u e & g t ; & l t ; / r e n t r y & g t ; & l t ; r e n t r y & g t ; & l t ; r e n t r y k e y & g t ; & l t ; l a t & g t ; - 2 3 . 7 4 4 1 2 9 1 8 0 9 0 8 2 0 3 & l t ; / l a t & g t ; & l t ; l o n & g t ; - 4 6 . 3 8 7 8 5 1 7 1 5 0 8 7 8 9 1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1 2 9 4 0 1 2 7 8 4 6 4 0 3 & l t ; / i d & g t ; & l t ; r i n g & g t ; - o w i z j _ u 5 C g V m 0 H z Q 0 O w s E g 8 B & l t ; / r i n g & g t ; & l t ; / r p o l y g o n s & g t ; & l t ; r p o l y g o n s & g t ; & l t ; i d & g t ; 6 4 6 1 1 1 5 8 2 6 3 4 5 8 6 9 3 1 6 & l t ; / i d & g t ; & l t ; r i n g & g t ; 6 u k l 2 3 g 2 5 C i q g B 3 p X 1 D q x h N s 7 G 8 n D 3 O z Y w e m h g B 6 t O 4 3 B _ 7 - D 5 n Q i 6 Y 0 w O 6 n k B n _ F i r F 9 4 3 B 9 l 9 B h 2 E x 4 l C h k 9 i D q i D 6 5 m y B m i R u u g H 5 z 4 D 7 y Q n E n l I k t - C s i Y 3 o t B r 5 q a p - R o w g B 8 l u P 0 w 9 Y & l t ; / r i n g & g t ; & l t ; / r p o l y g o n s & g t ; & l t ; r p o l y g o n s & g t ; & l t ; i d & g t ; 6 4 6 1 1 1 5 9 6 3 7 8 4 8 2 2 7 8 9 & l t ; / i d & g t ; & l t ; r i n g & g t ; w v m k z - v 0 5 C r F t X v 3 C g q C k z C 1 o B z v G u K j U k 7 B m B _ q k B i F n C n M 0 b 6 N 2 N o f m m D y m D h 6 h B r v B n 2 B n o B k h C u g B m 7 B o W _ R y W s 8 B v M i c t G o O y b y K w b u s C 8 g B m b - K 0 G _ U 4 Q q k W g l J j 2 B M m B y J u J k W 3 P 7 t D s t B i F - I k S z 2 F i S 6 g B i b 8 Z h P _ f 0 a 4 6 B 6 i M q 0 E v t C j 0 L 9 W j P p I g g Q z u C X u u F h 4 D 9 n C 7 u O s O l Q w 9 F i n B i r G 1 o F 4 o E y t R m 9 S u t a l 3 C n P o l D 0 w m B r c s r B 0 _ E r q Q _ y C i q C m l S 8 5 X u E 2 j J 6 w u B 8 t i B 2 n N o 1 T 9 r 7 D 6 J d 3 5 C 4 9 D q j C x Y p X 0 Q k V - s J x l F t o O j 0 r B 8 k J 3 y F w j J 9 _ l B 5 h 0 C z p 5 B j t E 8 G 4 k B _ n D p w B m j C 6 E _ n D 2 Q _ Q x i B u a 6 C _ v 3 B o 2 J g 3 I g 5 Z 5 q D 2 Q 6 l J r _ O 3 _ M z g 4 B r 4 _ B 6 z H t X 9 L _ v m B - v 9 B h 8 j B M w Q 2 Q 2 y E s q V p 8 H 9 6 R 5 2 D l t E 4 2 J z r D _ Q g R m R h Y s 0 C y Z n Y g g B y a 3 i B 9 c g 8 D i g B x S - 1 N l p B p T g R 0 r B 5 S D x q D 2 Z w m B z o C 9 x H _ _ D J H k 8 B l u C l r D r F 9 6 C p x B j Q u 0 B 4 R i f 8 Z l 2 B 6 7 D j h B n T q N 6 n G 7 9 O - y F 4 M v Y z Y 0 m B 3 w C 7 x J 5 Y k W u g B y 7 C 1 S h 3 C - r E x 1 D 1 l C 7 B m V z t J 1 o B g i C w s F o 2 G X 1 s 5 B j I 5 O p 3 C y m G i m D 0 l B z 2 D t m C 1 k L o 0 H s l B 6 h C m 0 I r 9 G o l H n p B g x U - t q C 1 B _ q C 0 3 F s i H 4 y G i u D n 1 C 5 b h p E o v E 8 Y m 7 E k p L i l D i r N s 2 y H 7 g R k 8 C h p F z o F u _ C q l D 3 g E 5 r H - g E 4 h C w 9 D 3 j D x h S x Y 6 7 D t z K s o g B 9 q p B k 7 s Q o 1 o B n r 8 B m 1 U h j P 8 8 F x k E 1 k E k 9 F o o D 8 M _ y C - s E 3 _ G 7 v C x 3 E y k B 7 m - H x h a q q i B 7 4 1 C x q I z l C 0 o K s 2 M m n D t t H g r C t 6 E 8 8 D 7 - C n 3 E Z v 4 C p k L 4 y E x t E q t F h 3 B i n D u 2 J u r B 4 Z o h C x 3 B h s Z n C n 8 L 7 u 8 B 3 - G s s L g 8 C n v B v n u E m r G 0 s K 4 y D r 3 N l 2 L x w B _ t h I w t K p l o B l o n G o p V z 7 m V o z 6 D x 2 B p z h D s z p D h l j C i w b g k 6 B 9 w P - 7 6 C 9 h l B 4 k N v 7 M t _ c 8 g F 6 h q B 8 k K j y w C 6 k E g y 5 C y j M 7 v l J q z B p 7 d 3 m C q u c 4 h y B 0 0 e k i V n x z B o t H 6 0 7 D 8 - J w y N p 2 m C k i R x 5 O p j 3 C j l y C 1 z R n h C 0 q X j o k D k h b 4 6 h B g G - a 4 8 M 3 n K j 1 I _ - D t y Y U k 8 y B 1 w m B n _ E _ r y C l y E r 0 c k r C - R 8 o L z H 1 H 7 p C 2 T s o B m w q B q I n j r B 4 h D _ _ O l l H s 3 D 7 8 E 8 _ D k O z m H _ 7 a 9 u s B 3 l i B v 9 K 4 T - g Y 2 g D p z - B q l m B x k S w 7 c i 3 P 1 - E l - W v z y H 7 r B y r D m 0 2 H 8 l 8 B u - a g _ H w v m C 8 k y F 6 5 P q j 3 B 4 u o B z 6 M r y h B z 7 J 7 _ K l 6 J z Q 2 h P 1 y R 7 k Q 8 P k k D q 4 B l 2 E j r W _ u 0 B p t N 8 D 9 C g o F 0 d w P y m Y 1 g M s z F w 7 R _ 2 D v j y B E 0 P 2 3 W h 2 U I l 1 C 2 3 N t 2 H x J j l M m i N 9 E 3 5 j C 2 w W 1 0 o B _ s D y 7 E t x t D x p x B 2 2 q B l 3 3 B h s g B g 8 I u r I 6 O _ x K y k L i p X i s Y w L x 0 H u _ G x Z n p C t C 7 p F v y G 2 5 M - j E q v F 0 t B j p F - q u B s m Q 3 u O n l N 4 w F 4 v G w y K g 5 V n 0 O g u J l 0 H m 6 E 9 k D v k D m D 8 W h r B x - E 0 h B x Z _ K h H v V q L 0 c v r B 2 X 0 t J z f 4 h D s 9 G g 7 H t 7 B o o L x z D g p F 3 1 E - 7 F v y C j f u F q u C v U 4 j B 5 Q z 0 M 2 s E 2 i B 7 l B j R l N z J v l D r b z z M 1 n B w M 1 K k M 2 P y P 5 M 5 M h w F 5 0 B 3 9 F m 2 F t 3 H p 5 J 5 E p 5 B t 0 G n 1 J 4 w G 4 - I u w B x K i M j W _ F o X 1 G x h C 0 j D 9 r C y d t f E _ i B v u D g j F h r B 4 L r r C s g N n 3 G w D 7 - W - G 2 D m D 2 9 F h E j C x l B s l F j a j a 1 Z r g B y L i P i I z G r a g 3 B p Q 6 1 C v 6 C u i D 9 l B i j B m p B 3 z E m d t p N W - e i u C l B o X j a p l D h y B z n B s k B v J l K 0 w G 0 w G P s w C 0 t D q w B o c i i B q 8 G 5 m G w F y j E k t J 9 5 B 8 B v - E p a n n E 8 u C v q C k T 3 J 5 G 9 M 2 O 4 S z Q q L g Z s h i B 4 c 1 7 D 1 V s 4 C 1 a l g B 5 U x C y P z j C 7 U g P 9 P - I - D i F h E 0 D x E v E y F m L 6 4 i B 4 k L t z C _ j F _ K i n C 3 4 D 8 7 B J x k I - o P l r F j p J z m B t 0 B 4 n C 7 R 5 j C - o D _ t D 8 I i M r H 5 E 1 G - 0 C l r F 7 5 B i v C y S 9 w R _ - C s S t U 2 0 B 2 o n C 2 1 C k O 8 t B w _ B r l P _ o I s 6 I z o G 5 f 4 n o B p 1 n B i 4 V q T p i M 3 l H q _ G - h M 3 k I 8 x K m T y 6 c - m D l i M s 7 R 8 m F 6 z W 3 j I p 1 G y r D t i C 5 4 B 9 6 C 6 6 M 8 v F i 8 B y _ D 9 2 s C - 5 4 K 0 u 8 C g h G j 8 p B y 1 K I i 4 B 4 j B r K 8 t D n w D o g N x 1 M 8 6 I i e 3 R l K q l C x 4 F g s J h q C g 3 f i 8 G t 7 F n 5 B p y B h q C 9 G s 2 B _ X t R 3 q B 9 u D u 8 B x e k D k j F 4 _ D j g C k h B j Z q S - x C 2 m C g v C g _ B q L x f 4 u B l B n h C o n C p 5 N n x C y p D g c u S _ p D y k C p M j M s 1 U 5 3 B 3 7 P n 8 w B 0 7 d o F _ 9 B 6 o B g j B k c i u B l l P y - C v w M w 2 E k n B s K & l t ; / r i n g & g t ; & l t ; / r p o l y g o n s & g t ; & l t ; r p o l y g o n s & g t ; & l t ; i d & g t ; 6 4 6 1 2 0 6 7 7 6 5 7 3 3 2 9 4 1 2 & l t ; / i d & g t ; & l t ; r i n g & g t ; 0 o u t 9 l 7 t 5 C i n D t d q J l H g Y u i D & l t ; / r i n g & g t ; & l t ; / r p o l y g o n s & g t ; & l t ; / r l i s t & g t ; & l t ; b b o x & g t ; M U L T I P O I N T   ( ( - 4 6 . 4 6 6 7 3 5 9 9 9 9 9 9 9   - 2 3 . 7 7 4 0 7 ) ,   ( - 4 6 . 3 1 4 0 5   - 2 3 . 6 9 8 7 4 ) ) & l t ; / b b o x & g t ; & l t ; / r e n t r y v a l u e & g t ; & l t ; / r e n t r y & g t ; & l t ; r e n t r y & g t ; & l t ; r e n t r y k e y & g t ; & l t ; l a t & g t ; - 2 1 . 8 1 3 1 2 9 4 2 5 0 4 8 8 2 8 & l t ; / l a t & g t ; & l t ; l o n & g t ; - 5 1 . 5 9 1 7 8 9 2 4 5 6 0 5 4 6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0 8 1 4 0 6 3 0 4 7 0 8 1 9 9 6 & l t ; / i d & g t ; & l t ; r i n g & g t ; t j - s 7 q 0 s i D u x 2 C v g 8 G m _ p L i j g H l s p t B j h b k j i K u 4 8 K 1 s 4 R p m Y - i k B n u o B 9 y q D g s i H 1 r q V g j r F 0 w 0 C m 1 s k B u m 0 N n w 1 B t 6 6 F s _ 1 B w s m t B n z i G o - t F 0 x z L x p o F h 9 5 T 9 r v C _ 6 n o B 9 k r L l 0 8 H 7 9 7 a t k v G 6 3 9 O 0 z z j C p u n P u w 7 C n 1 3 P y u 8 D l i 5 C x 8 o C r x - D r 6 4 u E j h w E 6 u 8 P j 1 x J 5 s j H s 1 j I t n - H 4 g 4 G x u - D r p n r B u p 8 o B q q t D o u v M 0 q 7 H 0 0 i F w y 2 D o u 4 P u m 7 L 3 1 0 J 8 k z W r z 7 D u 1 i H x y q M _ v 1 G u m g k B j h j 9 C 8 u y B w _ v J s n y B 9 s v C 7 4 o C l 8 6 B q i 4 a x q g C 5 y q B 8 l l U q _ g G r l u D r h _ G - v 6 W 9 q v B m n t B m t 0 C _ n l H l - 8 E - 7 f 1 2 t C j 3 0 4 B k 7 4 4 B 9 m n B 3 i v V v u p B q s j L 1 u _ K 8 p - B s _ v B q j 3 I z 6 h Q 3 n 6 F 8 o 0 K m y j C k s k D 6 k m E w 2 3 C 5 _ i L v w s B 0 h 3 L v 1 _ O 4 n 8 R x 6 t D 4 z i H v 9 T 5 h O t g g W l k q C j y n J z w 7 L 4 2 l F 2 z j R t u m B w l t B 1 8 t C 6 s n B - u s I 0 _ o C 8 z 8 L u y r e g 2 x B 6 _ d r m u L y _ w K 1 l 3 D k 1 w F n 7 - C - n M q 2 S 0 l y E v 8 l D t m m D 2 j z Q 6 g p C v 8 4 D u j V 1 n o B q 9 w E - t S j n z D v 1 T y _ k G p u y H 4 y 8 L m u 1 J 5 u d 7 v 6 D j - j I p _ w S 4 z w D 2 k s J r 8 u p B 5 3 j Y w l x F x 0 2 R 0 t 6 C h m y I p 6 5 E t j 2 B i m l D v r 1 O 8 z v D k n y n B m p _ o B - 2 h p B 4 p z D i n q F 4 5 9 G h g 9 z D _ l x N n k r q D z w 0 k D g h z f 8 i n z x D t 2 4 m t C 0 l _ B i o i T p z k Z 6 p t M p 8 h E x p s E 4 g o B j h 5 E 7 1 1 q D p 3 0 H p h _ R z h o j B s h r W r u l D x 5 - B v 8 x B x r 0 D v 2 q B 3 _ q P u l k I 5 g 2 D 5 m 6 L x j s J j z 8 Q z j 0 I y u 6 E 8 j 5 D 7 0 z B m n y C 4 h 1 N q j 4 B - k i F 6 0 _ K i s o t B 1 0 u C y 0 U t j r B - i 3 B 7 q j J 7 s 8 l C p 2 8 D - j m G h p 1 h B 3 5 v N w p s W r 4 r K _ 0 u t B 0 q q B - o y O g q k C & l t ; / r i n g & g t ; & l t ; / r p o l y g o n s & g t ; & l t ; / r l i s t & g t ; & l t ; b b o x & g t ; M U L T I P O I N T   ( ( - 5 1 . 6 6 8 3 7   - 2 1 . 9 4 1 2 6 ) ,   ( - 5 1 . 5 1 0 5 9   - 2 1 . 6 7 4 3 3 ) ) & l t ; / b b o x & g t ; & l t ; / r e n t r y v a l u e & g t ; & l t ; / r e n t r y & g t ; & l t ; r e n t r y & g t ; & l t ; r e n t r y k e y & g t ; & l t ; l a t & g t ; - 2 3 . 2 5 0 7 3 0 5 1 4 5 2 6 3 6 7 & l t ; / l a t & g t ; & l t ; l o n & g t ; - 4 7 . 5 1 8 8 1 0 2 7 2 2 1 6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5 3 7 8 5 6 1 0 3 8 7 4 6 8 & l t ; / i d & g t ; & l t ; r i n g & g t ; 6 r s n u 8 4 x 7 C 8 r b w 3 2 q B y 0 r l B - 4 R 7 z 8 d y k _ a z 6 j 5 B h h s 7 C 2 m j L x 6 q d 3 h s E t r 9 F 8 q r s E j y r Q 0 k t L 3 i h p C g g y B 9 1 5 7 B h 4 z G k 8 u a j i h j B 1 m 3 Q 1 z 1 C g y 6 O v m h F v h x 8 C g j m 6 D y v k U 2 m x q B r z - - B u 1 n H x 8 f o h k n B y x 7 z C o r v a s - l 0 E - s q z B o u y B r 7 j B m j 5 K h n j 5 F 4 q o 5 B u u 1 Z m q l B l x u 0 B 8 5 j U u 1 - n C 4 2 l N _ 5 3 n C 8 9 m - O 4 o i C n z v W j u u L l 9 1 G 7 8 s I y t w 2 C 2 w r D 4 w k E 6 8 s N p u h F 0 p 1 H k t o Q 9 w w H j 5 g a y 3 l G q 1 k N 5 4 x P 3 1 r G j w 6 B w h t C v 7 b _ 3 r I 1 7 R h 5 t D 9 w q h B k 3 u D 6 _ R 3 q 0 O 0 5 r I p x t g C v s 7 2 B 2 3 w G w p t B k _ p B i t x C m i o G 8 - y N p m w B v - j B y m q T u 0 n k B t z 2 S _ 6 5 R g w v B 7 i j y I 1 9 9 2 g B w 8 5 j C y u 6 m N y u k x D q 5 8 g G 7 n 8 k C 6 3 x S n 5 8 o B x - 0 C 5 t 3 w C m 6 m y E 1 w h _ D 3 z t z H 5 z g i K o s 1 J x z t w Q y k u D p v 2 O w g l D k w v C 4 u i e 6 o l d l 0 k Q 5 i s z G v n q n B o u m H h r i C z w y 6 F o 2 l r C s l s D n 3 3 M z m 9 t E v 9 u 8 N j 0 p K l n X h x 8 C w 0 y M 1 w y B u y 2 I p l p N o 5 g B t 7 m 5 B 2 m j F 6 1 i X z p 9 H 1 2 z W q o 9 B p l h G m 2 u F 1 g 2 D u u o G z p 1 i D n k 3 P l i z P 0 t s N 1 8 h e m 1 9 C q p v Q v 1 0 f y h u Q 9 8 z P u _ p K 3 i i K 3 t g G w z 1 B z y m g B 7 w u 7 B r z k F 2 1 q Y i 0 s R x 2 8 V 2 8 9 J y s s a u 7 4 7 B t 0 2 3 I w y m u L t 9 s 6 B 0 5 0 Q y w _ I 1 i u w C j p - 3 Y q g r q C s n _ z H 6 s 1 y F g 0 0 t G 3 w 2 v B y 7 7 B 2 6 z m C z s 8 z B _ 4 l 5 D k 3 z q B 0 1 0 r K 6 - n v L q - n l C l n - n E r m - B w 0 j S i 0 t D y _ w C 4 5 3 Z m p 7 D i n n 0 B o s 6 W z 8 m C m _ u B o 8 p 9 D x 4 s b & l t ; / r i n g & g t ; & l t ; / r p o l y g o n s & g t ; & l t ; / r l i s t & g t ; & l t ; b b o x & g t ; M U L T I P O I N T   ( ( - 4 7 . 6 2 9 9 8   - 2 3 . 3 8 7 1 1 ) ,   ( - 4 7 . 4 0 4 2 0 9 9 9 9 9 9 9 9   - 2 3 . 0 9 0 8 7 9 9 9 9 9 9 9 9 ) ) & l t ; / b b o x & g t ; & l t ; / r e n t r y v a l u e & g t ; & l t ; / r e n t r y & g t ; & l t ; r e n t r y & g t ; & l t ; r e n t r y k e y & g t ; & l t ; l a t & g t ; - 2 1 . 7 4 8 7 7 9 2 9 6 8 7 5 & l t ; / l a t & g t ; & l t ; l o n & g t ; - 5 1 . 9 6 0 1 2 8 7 8 4 1 7 9 6 8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0 8 0 8 4 6 2 4 7 6 8 3 6 8 6 6 & l t ; / i d & g t ; & l t ; r i n g & g t ; z o h n g h n 6 j D v o O l 1 - g B 7 0 q k B m w y E _ j e 0 9 n C x v u s D 0 k i K 8 2 6 D w 8 - 1 B 8 s z E o z 7 C 2 - - E 7 8 m Q 9 t 3 h B u m w Q m i z D i t l K _ k r F v 9 v I y v w Q r j v G t d x t C 6 s g D h 4 5 D q _ j b 1 v 7 G 8 x 5 F x 0 v 9 C o j x L w 9 3 I i 2 y H k m x E - w j D s 2 w B w u Q j z - B y 4 6 C _ 3 q B 2 g s B j 1 n B i - _ C l q t C y n 3 B _ w 9 C 5 h - B o l g J o u 8 D - 0 h B l m n M 1 z k C 6 r 0 s C 0 0 7 C o x 3 L g q p I w l q h C p q n a 3 5 y Z 8 x h N 8 - x C y k t L u 8 8 G j i s E r t _ U - o y C t z o X u q 3 N i u h x B y x s J w l 1 3 P l r x 5 b l l 2 F 9 v 3 Q 3 k n B 6 3 x u C x p 7 _ D m z U 9 0 T 1 r _ V t x j N l i 8 I 8 l i p B 3 o n K r q i m F 2 p 3 G z v 5 L l t m b p s h O 8 s p o B 7 t 2 E 6 7 0 D u k 6 M i 8 y H z i 2 W g 2 t V 4 u r S n 5 j F p 8 u F m q 5 p D 7 j 5 G g s t O n l m U s i x L s 0 7 F v 1 2 E 9 z y I 9 x w G m s 5 C - n 3 O y o _ N 2 m 1 O q m m O p z p E x x 9 F 6 k v I y m 2 M s g d 0 2 j I _ i r X - o X i u t L h 1 S 5 n s D 7 2 j T t v _ j B i w i D y t - N n _ n F z - g h B x z n T 1 - 1 N n z r 7 C m 8 6 I - r j E _ 6 s J r 4 8 L 7 2 x J u r _ r B 8 2 h P 1 g 2 E 2 j - C 3 y 9 F x u p B 0 5 s E - v h Y 7 8 o X 6 4 k V 9 l y E 8 y x C 3 k h H w _ h k B t z l J r j - 3 B t 2 h E 1 r - L 3 _ 7 h B n _ 7 B 8 x l N 0 s x U y 5 5 B s 2 1 B y w 8 G 2 o p L j i h F 7 r z F 0 4 5 M v l 4 M o i u D m v v B k t h G m 5 s D u 0 V s - v R m g 3 F z 3 m B _ z i U 5 o P i 4 N y o v M 4 o 5 F _ 9 - F p o w C u n v P z _ P o n b g _ z C o i u B v i f 0 i 2 D 5 k y C y 7 y E - t 5 B l z 2 B s 4 o F s - m C h w 9 C z m o D q 5 T 0 r 2 C 1 9 r D u 9 g B 7 z o E 7 4 l C x - p B q h r I _ 1 3 C o n 2 C v - 6 D m _ 9 E u p f k 9 u F 8 m t B t 2 z J 3 1 9 H k o m C 6 p T p l X - g t F u y j C 1 o V v t y F _ 0 y E g 1 - C g w R 5 i z P r 5 1 E o z 5 B z 8 w F i 3 h C - 1 u F y o y B n 7 w G 9 w 9 z B o 2 2 H s 2 6 T l 7 o S v j l F w y J 6 _ j C - 5 t B 5 u 6 M v h l E i s s C h _ 2 J v s M o w m E 9 n 9 B 1 o i G h n Q w 9 i G - p l C 1 _ 9 H n z I 8 s 5 F 9 g o D p o n C h 6 y E h j _ F p p z C w _ 2 _ F 2 u r w i B 8 h 1 h M g o z v k G 8 5 u q 6 C l w 7 N 2 x o r h C x 7 q 9 B - h _ n L j k o 2 7 B 5 o w G l s p Q x y 9 O 4 y - Q j 0 1 f 7 w k B 8 6 l F n 9 _ F - p g F 5 o 2 K w p 2 F 5 q j G s u p E 1 0 5 E g 7 n K j u n D 0 m - E v v m B 8 1 3 D l 9 n D o m r Q g - H - _ p L w q 8 B s 6 i 2 B s x 9 F n 0 i H z r h J 2 k 4 J y h y F 3 7 j O z z _ F p v x E 2 4 k C v m u a x _ p C 3 2 o G 8 m 7 D q 4 r H n n i C 5 o n D r 6 0 0 j F i 7 8 9 Q u 5 u e 4 k u q C x n k K h 4 z G w 8 q R i 3 k F g n g U _ 2 r S p n p S - r 5 V 9 o j D 2 8 4 8 C j v g P 6 s g L l _ r a v 6 0 G o h y C k 4 8 B 1 v l I k o z F g 5 k p B 9 _ 5 C o k j E t i 6 F 3 3 0 F j 2 q B 4 _ u D l y t z B 7 9 k T 2 - j o C n u 7 J m g 3 C v 9 n G _ - z B 0 k h H o v g C o 5 4 G v 3 _ U j i s V k 1 z E g 3 x L 7 x s R g j p E 1 j t G i 3 k j B j 0 u D - l j G 9 t w D 0 j Q & l t ; / r i n g & g t ; & l t ; / r p o l y g o n s & g t ; & l t ; / r l i s t & g t ; & l t ; b b o x & g t ; M U L T I P O I N T   ( ( - 5 2 . 1 4 3 9 5   - 2 2 . 0 4 8 0 5 ) ,   ( - 5 1 . 8 4 2 8 1   - 2 1 . 5 4 2 1 9 ) ) & l t ; / b b o x & g t ; & l t ; / r e n t r y v a l u e & g t ; & l t ; / r e n t r y & g t ; & l t ; r e n t r y & g t ; & l t ; r e n t r y k e y & g t ; & l t ; l a t & g t ; - 2 1 . 6 6 5 9 5 0 7 7 5 1 4 6 4 8 4 & l t ; / l a t & g t ; & l t ; l o n & g t ; - 4 6 . 7 0 8 0 0 0 1 8 3 1 0 5 4 6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9 1 2 3 5 5 0 4 2 1 3 1 9 8 0 & l t ; / i d & g t ; & l t ; r i n g & g t ; z t 8 2 2 l m j 1 C k p k E 8 k z J x m w r D 4 q 9 p B 4 i 0 6 B t 8 m x C l u - i B x y t x E 7 l r N s 2 0 F i r v m B v k g O 5 6 y I q 5 j h B 6 m 9 I 0 8 g T l 6 6 B 5 5 o g B s 7 p p B o _ 5 X l 7 i P 4 w z h B n 0 7 D 1 4 8 M t w r L t u q K h 5 n I 0 p r X 1 2 v O j 6 q N 0 m 4 D 2 7 u M k 5 y 3 l B z v l r T 3 1 3 l E 0 3 6 g B s i g G k j - E 1 t - a 6 - 4 G n v 9 b y x t I y h 5 L t 2 1 r E v t x j B v k 6 K q 6 _ K j v 4 G g 7 9 F o m r J 2 y q M m u p E n 8 7 Y i 3 8 G x 7 m K g q _ E 1 1 j R 3 7 l Y s z l P 8 p 7 H 2 7 m J i y y J p r _ w B 7 4 4 C 0 i 0 V v y p M i o - K w j - E l 6 k 3 B g x i l B v l t U 0 j g N t p 2 R 0 n 0 U 4 6 h F k u s J n v - H i 8 o F 2 x i y B q m g D z g n K u x I w t h D 6 l 4 6 B 6 j 9 F t w 8 F r 7 v j F r 4 - B w p 6 p T w _ 1 r C 1 z 0 k E 9 x 3 l Q j 9 l 5 C x u 0 1 C w 0 z G p j 7 I i i q N y t _ I 1 q g D 1 w 1 H 3 o 3 B p n u C g 3 2 J 6 _ v T p - q C y o l C - v 5 v C n 0 o K 1 6 _ J y w 4 N 9 _ n P 2 1 z G n 8 q D n 5 g H v g s J t p 8 k B g 6 o e y 2 v J x t l D m i - M g 4 p d k q 3 L w l k C v _ h d m 3 7 n C s l o D s i g K w 5 t H r h l D 5 x 8 O p x p E 9 u s R t - z C h y q F 5 k j C s h m I q s 4 N o x n F l 5 2 B 5 0 r E 0 y V 9 v y D 0 n m M o t w C j r y C y j 1 B 7 _ h v B 1 q t D 5 z o B 0 g 8 C x 5 g G - 5 r B z 7 w C j w n C 7 _ v F n 4 l O w q o H g m h J z g l C k 5 9 C - l 7 L 4 8 o C 5 s n D h 2 p s B p w E w k 6 s B v 0 k M p n g D v g k F r 6 p G 2 4 m L o i w B n m 7 C r 9 q C p n i 6 B x p 9 D l z i I u l k I g y 2 B 8 x 5 q C 0 p _ P 5 9 v K q 4 v T & l t ; / r i n g & g t ; & l t ; / r p o l y g o n s & g t ; & l t ; / r l i s t & g t ; & l t ; b b o x & g t ; M U L T I P O I N T   ( ( - 4 6 . 8 0 5 4 3 9 9 9 9 9 9 9 9   - 2 1 . 7 6 8 7 8 ) ,   ( - 4 6 . 6 0 5 6 4 9 9 9 9 9 9 9 9   - 2 1 . 5 6 9 1 9 ) ) & l t ; / b b o x & g t ; & l t ; / r e n t r y v a l u e & g t ; & l t ; / r e n t r y & g t ; & l t ; r e n t r y & g t ; & l t ; r e n t r y k e y & g t ; & l t ; l a t & g t ; - 2 0 . 7 9 9 1 6 0 0 0 3 6 6 2 1 0 9 & l t ; / l a t & g t ; & l t ; l o n & g t ; - 5 0 . 1 9 3 8 7 0 5 4 4 4 3 3 5 9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0 9 8 4 7 1 1 2 1 1 2 5 3 8 8 & l t ; / i d & g t ; & l t ; r i n g & g t ; m j z 8 p 8 s 5 7 C q g z T n v i I - v 3 C n r q C y l w C 5 4 2 P - u n Q y t 7 B 9 7 2 B l - i D q n 9 C - 9 r C j o u D w u 7 B s z k J o z 2 D y 2 8 D h 8 4 C o 1 i H t s p C o g k C z 8 r C y s t J r i _ C u g k D t k 5 C 6 q l B l q s D - 7 6 B 7 p k H 4 p 5 a j m 0 E x l l D h 2 6 B w h 3 C 7 v x F s 5 2 R s l 3 U 4 w 2 W m 5 y E r g x F n h - E s u 0 D x w 8 M 5 0 4 G 4 l h C z k y P 8 w 8 J _ z l B 5 n z P m 9 _ R m x 4 D y 4 7 T l 8 t C p r 6 C 5 g 3 H v u - p B 0 w 3 p D r _ q R v s r E h 2 x L i g 4 I 7 7 - B r h 8 h F s 1 1 C m y _ J 8 2 v Q 1 k p E - j z D g 8 2 H 1 g _ E 8 1 g d 5 v 8 o B y v o r B h q 2 Z v s n w B 4 v g W w p s y E - t 6 n C x 3 h D 5 n 8 t B l y n O 8 - 7 z B i h m j B t p j I k 3 o X 5 t p D 6 o 8 O 6 - - S o 3 u L 2 w 6 S 3 i 8 F u 6 2 a m l - H 2 r w E - 7 1 3 B h x n O g p p L k 2 k R 8 h l D 0 p - E k k n N 9 3 q H l x i H 8 4 n K g 2 7 G t q 0 B 9 t 3 j B z 2 9 C t u z Y 3 8 - X v j - c x g p N n 2 o M i 4 0 Y p w h X 1 s q v B j s r D 1 _ g I t s i H 8 1 8 N n s 7 B 2 2 o D 2 u k C 0 _ 7 a s 9 q K 5 9 8 P s p z Z 6 n 7 D 5 - 0 I u k s H x - 0 C x t - J t v u I h z j I - 5 9 Q - 8 l D w v x a g 0 f l u n S r m r B 8 7 l H 1 1 l D 0 5 n E z s 0 D k t g C w 0 q V r 1 3 H t x t B h z j I 8 n h b _ 7 y U h l o J 2 i 2 Q r 9 h B g x 7 B 1 p 2 L p s v G _ j 6 K v h x I o r p e i 2 t H - q t Z z 2 x 0 B 1 8 x J 3 6 u Q n 9 q D j z o h C 4 3 n C y 0 8 3 B 5 8 g M i y h I t 0 9 L x q r K 2 p _ 4 E o u g E _ _ 0 t D 5 o j T x x - y B _ g - h D m B y 4 v B m 2 9 u B j _ - L h g t B m v k o B t v l L & l t ; / r i n g & g t ; & l t ; / r p o l y g o n s & g t ; & l t ; / r l i s t & g t ; & l t ; b b o x & g t ; M U L T I P O I N T   ( ( - 5 0 . 2 9 0 6 4 9 9 9 9 9 9 9 9   - 2 0 . 8 7 3 9 2 ) ,   ( - 5 0 . 1 0 9 3 3 9 9 9 9 9 9 9 9   - 2 0 . 7 3 5 6 6 9 9 9 9 9 9 9 9 ) ) & l t ; / b b o x & g t ; & l t ; / r e n t r y v a l u e & g t ; & l t ; / r e n t r y & g t ; & l t ; r e n t r y & g t ; & l t ; r e n t r y k e y & g t ; & l t ; l a t & g t ; - 2 0 . 0 9 8 1 1 0 1 9 8 9 7 4 6 0 9 & l t ; / l a t & g t ; & l t ; l o n & g t ; - 5 0 . 5 9 0 0 3 8 2 9 9 5 6 0 5 4 7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0 1 8 7 1 8 3 5 9 9 4 5 2 2 8 & l t ; / i d & g t ; & l t ; r i n g & g t ; i 9 m h x 7 s - 6 C n 6 _ B i n q 4 B 9 8 z F o 4 u e 4 k 0 e 9 k 9 U 0 p y _ B 4 z q E y 8 v G 1 r n I w 6 7 V t z 5 B r u m N j 4 y B h z l z B q 7 8 E 4 o o L 9 p x B x r q V u w 9 d x z 2 S o s 0 0 B q 5 j n B y 4 - J n w _ j B o x i H 7 g 0 z F o v l M m r q T m v l C 3 7 y Z 4 3 r p C 8 z p a w y B 4 _ s C j i t F v 7 l C j 8 6 S 8 i y B _ k 2 D j 6 o C j n 6 x D v 9 l C - q k C s 8 6 F 7 z v D x m q n C x g o O x r k C j p 9 K v 6 l M 8 8 n C h - u B m h i B x 3 7 D u y v B 1 u h K q 2 w B z n k I v 4 m C p 8 3 B y i i C t n T 2 7 x B 5 9 n B _ r x J p 8 y F i r j E p i 7 9 B - u x 8 D _ 3 j X 2 - 3 z I t r p m D y j v v F m y l v E 1 9 P 3 2 r D s 4 g 9 B y h p s C 3 5 i M 3 m z R 3 0 6 0 C n w - F h i 6 b x l l _ B 0 6 l L 5 2 l U x i g m C r y s z C j p - J 9 7 i H v 9 7 N 4 - 3 B _ - p G r q 4 D 3 0 v C u 0 s B p 4 n D j p l C 5 2 q v B 0 w q M 1 y u D l h s B z 6 3 N i 4 9 C - t j B 8 3 x D _ 7 3 B 3 8 3 D _ y 1 B - _ y c q q s C h j s Q - y h R x 5 6 D j g - C u u 9 D 4 o _ C q q 1 B w r - C z 2 z W w p o D t 3 3 C j m h C 7 y 1 5 B o m m c q n 5 H 7 7 r S 8 v r E g z v D k 8 s C 7 t h v B k q _ p B g 2 7 r C z 5 j D x 7 x F t 0 s U y z l F 2 x 4 C v n - I - j o B 4 9 o B g x x L w p S t - h E o o l C 6 g 9 D w 5 _ H j h x D w y z H w 2 1 0 B g 6 6 a n 0 v B k m x N w l 5 B 2 8 t F 5 h u I i w _ F 7 3 8 C y 1 k D k i n X 6 s h I 9 q k R t 3 7 J 9 w j C z m 4 K & l t ; / r i n g & g t ; & l t ; / r p o l y g o n s & g t ; & l t ; / r l i s t & g t ; & l t ; b b o x & g t ; M U L T I P O I N T   ( ( - 5 0 . 6 6 4 0 2   - 2 0 . 1 4 0 4 0 9 9 9 9 9 9 9 9 ) ,   ( - 5 0 . 5 1 5 9 9 9 9 9 9 9 9 9 9   - 1 9 . 9 8 7 3 5 ) ) & l t ; / b b o x & g t ; & l t ; / r e n t r y v a l u e & g t ; & l t ; / r e n t r y & g t ; & l t ; r e n t r y & g t ; & l t ; r e n t r y k e y & g t ; & l t ; l a t & g t ; - 2 0 . 2 4 4 0 8 9 1 2 6 5 8 6 9 1 4 & l t ; / l a t & g t ; & l t ; l o n & g t ; - 5 0 . 6 9 7 2 1 9 8 4 8 6 3 2 8 1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0 5 2 1 2 1 8 0 0 0 0 9 3 1 9 6 & l t ; / i d & g t ; & l t ; r i n g & g t ; m x p x n o j g 8 C x s - D n y 5 D j u s C l 2 2 H 5 u i I q w _ B 7 9 - L 5 v j C 9 4 n R m 2 v M m 2 r F y q 6 B w p j d h k 6 N 4 3 v J 4 j 6 B 0 y 5 F v l 8 B 0 n 5 0 C i n 9 C r 1 7 G 3 r _ S 9 p 5 G k h S q l 6 B - n 1 B v l j C 5 o r L 2 u m E l z 9 B j y v s C _ o 9 C t j v B _ _ 3 G m 7 q E k x _ D r p p B 2 w m L v 6 2 4 C 2 8 p 4 B 3 x q B k o m L - 8 v R z 5 m N v i - H k x 6 R n - x M k g u - C m z z k B g g 9 C 1 l h D 3 h 7 z D w k y O y k w M u k y c 0 7 k U y 7 W z n 9 B p k 0 i E 2 k i h B 8 0 t T j l 0 T 7 w n y B 9 y p 8 F h 8 o Q 7 0 2 O 9 2 g Z m n n D z o k G r 5 m C j s j B v h m D 5 g 5 P - o t U p r g F 1 0 n S z 0 j G s 5 k I t w 7 B 0 w h e y h s G u _ i N q 4 3 D m y l Y o u m j B z s u e o _ n K m l j W n 4 - J u u i Q 8 z j E k h i I z 8 p J w o p H u s w I g z l E z n 2 B 3 k m R 0 1 w K t p q L q u k I 3 u i r B _ 7 k Y l 9 2 D 1 5 g r C x 2 z d m k 2 I v 5 s E l 7 9 Q r 3 g D w v v y B 5 o p K i n l S 9 j x D 4 9 l Y k 5 6 u D x 8 x I j p o C n j r F & l t ; / r i n g & g t ; & l t ; / r p o l y g o n s & g t ; & l t ; / r l i s t & g t ; & l t ; b b o x & g t ; M U L T I P O I N T   ( ( - 5 0 . 7 8 3 6 2   - 2 0 . 3 3 7 1 1 9 9 9 9 9 9 9 9 ) ,   ( - 5 0 . 6 6 8 0 7 9 9 9 9 9 9 9 9   - 2 0 . 1 9 2 9 8 ) ) & l t ; / b b o x & g t ; & l t ; / r e n t r y v a l u e & g t ; & l t ; / r e n t r y & g t ; & l t ; r e n t r y & g t ; & l t ; r e n t r y k e y & g t ; & l t ; l a t & g t ; - 2 0 . 9 3 3 1 2 0 7 2 7 5 3 9 0 6 2 & l t ; / l a t & g t ; & l t ; l o n & g t ; - 4 2 . 0 0 3 6 5 0 6 6 5 2 8 3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4 8 4 3 7 6 3 2 8 2 4 1 1 6 4 & l t ; / i d & g t ; & l t ; r i n g & g t ; 9 9 6 9 7 2 j t o C 0 - v q B l y 4 M x 7 8 I g 3 p Q u v p D j g _ J v t - D z _ Z u m k G m j h Z j t 7 F 7 n 2 a 8 t 7 T g w 9 S k _ m C y w 7 C y h t D s 1 - R 0 x u B w 7 j J 3 2 j H _ k k G j 2 g B x t q C 3 j m C 0 l q C 8 y l F _ k 9 B y q 6 e w 5 u D n w 2 X g t r G _ 4 0 C 9 z K t n z D l 5 g L s o 2 C i 2 h Z 3 x j E _ h t D 1 h N 6 h k F j o h D l y v P j 3 v E r 2 N 8 k g D 7 u t E 3 3 r J l n 7 K h j p C v v w W 8 i 6 C r g - P h 7 a q 5 4 B p u q I i w 6 G g k 1 G o w t D i p 1 D h _ 1 B x k 9 0 O y k j J t q 8 X n y g H m - 1 B p i z Z y i t C p r n I p w q M 4 h 8 J p p 3 G j w 1 K s 2 t N 0 1 U z 1 x M 3 v j H t w r c y 4 s t B 1 4 v D y g t H - i j C l t u K m 2 s J 8 _ q X 0 z i H y j 6 B v 6 v R 7 v p B q 2 p M u h k D 5 l v H n 4 9 B 7 q 3 J y g z E 7 q 0 K t q m F h 0 6 C 8 y m B h 0 k b r h 8 H 1 m k G _ w 9 E 3 k 4 B p z i B p r - C _ l 2 M i p r 5 D l h 0 M p j p Z q - z X x l 6 K 4 q p K 1 3 _ E 5 w 2 E s q m J 0 p g B 5 9 k I _ o t V g q g F _ j S 0 1 j O p 8 l q B g p s N u x s t B y g w J w 4 g F q w 4 D l 2 n R w 0 p D x i p C 9 i l B h 1 6 C 2 o t D r k w D u t 2 D v r 8 I m n 3 F g v m K v 9 a _ n 4 C t k 0 E 3 w w I x m m B z l j P g l 4 H y v t D 6 4 u E - 5 s B h _ v D g m 2 J g y Z 7 g 7 B x k Z r y t I 5 k R j h h b v - x E g 2 m E l s 9 F u l l H n 4 W p r x F v m n a l p s G _ z o c m 7 j G h p 5 C x 9 i B 4 - w D m z U y p 8 J u w O n l m C w _ 4 B p z t I q 0 y G q o y V j p 5 M v v - O k k 2 K j 0 k G m o g B 5 6 2 G 5 7 k L h q x q B _ 0 3 J h i k a w 1 v L v n z C p z k m B o 4 r H g 6 x G 1 8 q T k 8 8 H t 2 4 B x g 7 H x q J z v m H l 4 n f z 7 s F t o X u j v F 9 u 6 I i w h D n y z B u 7 v D w 7 q D 2 i q y B l z b q 5 l F u 9 x B z l - D l - 2 y B 3 k x N 1 9 8 0 B p h 1 B s 3 j D x y z B n x w C m h p D _ 4 h H 2 t n E t m k G g r o K l k g B q k x U s 3 w h C p x s I 4 j g N 0 j 6 U 7 s 3 L 9 q 4 G w 7 6 E k u x a p _ k l C t z i E i _ w H h s u T j z w L i 2 4 E 2 l v B 3 y 8 P 0 y j R t m r D w 1 n K r - u I m 8 n I o l j C l s 5 O k i 0 I y i 6 V g 4 2 N - 0 o M 3 g 9 J l _ w B x k 6 Z i n 6 b m 8 7 H k m v F 0 1 5 o B t v n D u k 7 K t 2 m I h m 0 N _ o 3 J m w w B w p z I n 6 o B u 8 Z r t 5 C n t q i B v s w Q v g _ D t 7 N y z 2 h C t p 4 W 8 t _ r C 4 r h E k s v U j l - Z g n - P z 2 q f 0 l n I _ j q b w 7 t I l i z J j k x E 4 9 l z C _ o h K l 2 g G 6 5 x B r w 7 N 0 u x F 4 2 u J o j h S g 9 0 N t 1 w E 9 u o C - q n B s q k K 2 7 1 F w w n W p 7 y E 4 1 f g k s U 7 q t D k 6 t C 7 g u O 0 v u J i x q n D y n m F 2 v n g C 2 t 6 T g p u I i 8 o H i p k t B v s k E 9 k 7 L p _ v J 3 3 6 X q 9 u J 6 j 3 G k m i G t 7 n B u h r g B j x n B m s g d y g 2 w C v _ 0 k F h q i N z p t k B y m o O 1 i u T - g x x B x m t c x h l H k k y L g 5 - D w 8 n e o t 8 B l 5 z N 3 9 l D j h - R o u 8 H i x 1 L k t 5 B z g 7 i C q i n G w m p C 1 x 7 Y s 8 - C j y 2 D 4 r 3 O p 4 2 Z 1 u V i j s O u 6 t h C z z 8 k C m w t f g g p Z 2 - _ P h 8 L 4 2 h F x g 8 K 7 g 9 I 0 o k x C r 3 y M z t 3 E 3 0 m C l i 8 3 C x i o N u k r H s 5 m R i 4 X 5 n 5 L 6 g 1 G _ 8 3 V j r o E k 2 o L 2 k 2 H 4 t g w B 5 j 9 U y 5 w F x x q G 9 w Q n k u _ C i - w 0 C y _ m X m x r F 9 7 k C u x L m k - D j 6 n G & l t ; / r i n g & g t ; & l t ; / r p o l y g o n s & g t ; & l t ; / r l i s t & g t ; & l t ; b b o x & g t ; M U L T I P O I N T   ( ( - 4 2 . 1 5 1 6 4 5 2 8 9 9 9 9 9   - 2 1 . 0 2 6 0 7 ) ,   ( - 4 1 . 7 7 5 4 9   - 2 0 . 7 6 3 9 0 9 9 9 9 9 9 9 9 ) ) & l t ; / b b o x & g t ; & l t ; / r e n t r y v a l u e & g t ; & l t ; / r e n t r y & g t ; & l t ; r e n t r y & g t ; & l t ; r e n t r y k e y & g t ; & l t ; l a t & g t ; - 2 0 . 3 7 1 7 3 0 8 0 4 4 4 3 3 5 9 & l t ; / l a t & g t ; & l t ; l o n & g t ; - 5 0 . 1 6 7 3 8 8 9 1 6 0 1 5 6 2 5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0 8 0 3 9 8 5 6 9 8 3 2 4 6 0 & l t ; / i d & g t ; & l t ; r i n g & g t ; j y u u x 3 y - 6 C m 4 m C w 2 o G 9 w x B j u 8 C 4 l t D 4 3 5 X x v 7 D z 6 r B o y l C w _ l C u _ 8 B o 0 3 B h s q C _ j w C r 9 o H 6 6 x C x u W j g x I x 0 k C 6 l y B w 8 p F _ 8 1 G 2 t w K p l w O y v m E x m 3 H n 6 j B l h o I x p o F w y 0 C q _ 0 B 1 y n E s 4 g Z y _ g C x n 2 d y 8 8 B 9 8 i C 8 v m O o i x P _ 2 8 B q k p I w q w Z m 2 h N q u j G v 7 m D j p t a 5 q 1 B - k v B i q z C v 4 5 N k j 7 T 1 _ 6 S - t k k B g - 3 I 5 k 2 u C 8 w l M s g q B q v t T g g G y o y W i _ 5 B 8 g 0 k B r 1 2 h B x 3 3 Q q p g Z 9 i y Z i i 1 S z 3 z w E t o h y B n 2 y m C 9 v 7 m C x 6 x G m - m F i y o C m h p E q h l N h q z o B m 6 t T h x x m G 3 n q I 8 n t Q m l 3 U h j g G k l i D x 0 9 Y 6 4 t Y y h _ c s t t D q r s E o t s I l u t C 7 x m O n 0 w P g h s W 3 v j G h l t C g v l g C _ 0 t K h _ o V 1 9 8 G z 2 6 e p 0 z g B r 9 x Q 9 1 z S - 2 i C q o o K y k - B 3 4 8 B h o 7 I o k k z X l t l C q p X j w l U u o 1 R u 8 o m B 9 n h C o p u B h s 8 j B 2 1 0 m N 7 i 5 e n j 7 j F x i q m G i m j w I - 0 0 q C u 8 6 y E r 0 g D 8 s f i y i B v p O 4 h 0 b p k r m B 4 z u H x 3 5 C r _ 9 H m 0 2 H y u 1 M p i x B q r p B y z 2 E 5 3 y D g 3 o L 8 r q D o 1 x a g y k g B - 4 0 G 8 m n 5 M z j i w S t h 0 j Q t o g 9 C r 9 y 0 B s s t 4 B 9 o n 6 B j x s g B t m _ G h l p D 0 q 4 I 7 h 5 U 5 7 5 G 6 q l C j u 8 C t 5 w J w 9 - k B l w u D _ s 2 F k l g O q q 1 B s g _ o B 0 y 5 O w u 9 I p z h D 9 7 k C 2 6 4 B 7 k r I u q t E w k p G 3 i _ Z _ - 0 F _ 8 q H 8 x 7 I n w p B y v g O q q k C 6 w l H 7 x 5 H l 0 4 f p 4 7 P 5 1 u C u i x W y t t C 6 r 1 L m v g K _ p s M s p t B y 8 p C z o 0 I - _ z P z 9 4 G i r v W t k 7 H 4 w t D & l t ; / r i n g & g t ; & l t ; / r p o l y g o n s & g t ; & l t ; / r l i s t & g t ; & l t ; b b o x & g t ; M U L T I P O I N T   ( ( - 5 0 . 3 1 2 1 9 9 9 9 9 9 9 9 9   - 2 0 . 4 9 6 9 1 ) ,   ( - 5 0 . 0 8 0 7 4   - 2 0 . 3 1 0 1 ) ) & l t ; / b b o x & g t ; & l t ; / r e n t r y v a l u e & g t ; & l t ; / r e n t r y & g t ; & l t ; r e n t r y & g t ; & l t ; r e n t r y k e y & g t ; & l t ; l a t & g t ; - 2 2 . 7 7 5 4 0 0 1 6 1 7 4 3 1 6 4 & l t ; / l a t & g t ; & l t ; l o n & g t ; - 5 0 . 3 9 5 7 4 8 1 3 8 4 2 7 7 3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4 3 4 5 8 3 6 8 1 7 6 1 2 9 1 & l t ; / i d & g t ; & l t ; r i n g & g t ; h _ z 9 1 2 - 9 h D g n o c m u p p B 6 4 5 k B 6 r q T o r 3 p E 5 4 h L l t o O s z v n K 9 t 4 8 B 0 6 q j C q 9 p V 2 5 4 - J 1 l k F 6 r p j M k 4 1 g I s j o u B _ _ 7 S j v 8 v G s 5 j W g 0 6 _ C 4 n 0 W 9 4 1 c m 2 t 2 d - 4 k g D 8 g r 3 s B k g 6 1 K 4 6 p B 2 l c q j 4 C x 8 q C u p 8 W h l - B 3 k s h B o 4 n B 8 j z J q u 7 B o t z C 5 8 _ B 3 y V k y - G 7 h o B 6 3 t e 1 8 k D w j q Q s 3 3 B 5 _ _ B - u q C w x l B r s t E 1 m i J i 6 o E g 1 v L g m y F 2 t o B 0 5 S t - 4 C u 8 K x i o B 5 4 n E 8 v c z p 2 E 1 n x F - n w F m u t D q l o E o o r Z j j 5 D 8 j v B 7 r Y u y 7 C s 1 1 E v q o B h n y P g r 7 B z 0 k C 0 o 3 B u y y F z 6 s F _ i j J s q r C l x 1 B h k h D y 0 6 D i l 7 B p 7 h C j g 5 L h g l G 3 m T g v i C i z y J t i - E y k r G 7 k 9 D g t b m r i F 0 h r B _ p u C i v T s k r C u 7 X 1 k j D o z Y p l o B z k v L m 7 p B v o j H g q k E 2 n 4 C _ r n D u i w C h 3 H 7 8 s B z k 9 B u y w D r 6 r j B h g 3 K l x 9 f u 7 7 F 6 1 y M r h 2 P q t 9 B h 4 7 x G u z h j E g 2 4 3 K - w T i 0 n h G p - v Z 7 9 6 j B l 0 l 0 C u u o l B g 1 q K m g i U g 2 t q e i g p L s w m c n q v x B y 3 s 3 F z x _ F v n _ I r t 3 P 0 v p C 9 n p Y s 9 5 7 B p m v E r l 2 P t 7 5 J 2 l 6 - H o u n 4 B n t g V 0 3 w C k x - O s 9 4 C 5 v q J v 3 x Z r q x L j 3 h M q z - u C _ 0 u h J g 7 5 l I u g i g c u q z t C h q 7 y G - u j n n B _ i 9 E i t m 4 D z w 1 o B j y - 0 D k m z y G z k y 4 k B 5 s l 6 I t o 3 - D i - j o B 1 g i 5 I 4 w g x D q p u Y 2 0 h G t y x 3 B i 2 7 8 E 7 p u F q _ 0 y B 8 k 4 m F 7 7 z I _ 5 h _ B 1 l 4 7 B u r 8 J v n - p B p u z 2 B 8 t x y I w u 1 O t 1 9 g C n v q N 8 8 h T y g i u C 7 - 1 D & l t ; / r i n g & g t ; & l t ; / r p o l y g o n s & g t ; & l t ; / r l i s t & g t ; & l t ; b b o x & g t ; M U L T I P O I N T   ( ( - 5 0 . 5 7 8 2 2 9 9 9 9 9 9 9 9   - 2 2 . 9 4 6 5 ) ,   ( - 5 0 . 2 6 2 6 5   - 2 2 . 6 7 3 2 7 ) ) & l t ; / b b o x & g t ; & l t ; / r e n t r y v a l u e & g t ; & l t ; / r e n t r y & g t ; & l t ; r e n t r y & g t ; & l t ; r e n t r y k e y & g t ; & l t ; l a t & g t ; - 2 2 . 4 6 7 8 3 0 6 5 7 9 5 8 9 8 4 & l t ; / l a t & g t ; & l t ; l o n & g t ; - 4 3 . 8 2 7 5 2 9 9 0 7 2 2 6 5 6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2 4 7 1 9 5 0 6 4 0 4 1 4 8 4 & l t ; / i d & g t ; & l t ; r i n g & g t ; 1 l x m n 4 m g w C u 5 B y E t F 8 E n G j w B i m B 8 v 7 C t y F t u C 7 B m 5 F M 2 0 C 6 _ P w - P u 5 F i s t B n 1 P j 1 P k k I 9 B i 6 B g R z s E 2 y B y E x 5 E 8 J y E h d r I x 2 B - O z o B j T n u C x p M - _ R 9 g E x g D q o D w y B v h D y h C z P t u D z j B v - B _ 9 E v g G q w D i a 3 k C - _ D 0 w D g a y w E x - C m w H 1 s C 6 y G t n B u 5 D x u P n 0 D 8 V 7 B 7 9 B n h B 8 J 5 l C j r D 7 g D w p C z d 6 k e i r L 7 3 I k e _ 4 B t N j F t C l D 7 H 2 E 6 C t y E 8 j B l F M 7 B m l B y E x t C r h B q G 2 8 E i k B x j C y q B q e 7 o B 9 m G y 4 E n f n f p 2 C d u B k B j i B r o B 5 F i H 5 F h u G y 0 H x F i B 6 k P B t E w F 8 s H w F w F v B e v B 0 - E q 9 C x 4 C 4 0 B 4 0 B l i D 6 8 E 9 6 M q j P k w _ K o k a m _ 6 J 5 s 9 P x 5 i K 3 3 T o m x H w 6 _ P g m T p G 6 s C w n H x w B j G 8 Q m p B & l t ; / r i n g & g t ; & l t ; / r p o l y g o n s & g t ; & l t ; / r l i s t & g t ; & l t ; b b o x & g t ; M U L T I P O I N T   ( ( - 4 3 . 8 3 8 8 9 9 9 9 9 9 9 9 9   - 2 2 . 4 8 2 8 7 ) ,   ( - 4 3 . 8 2 4 3 2 9 9 9 9 9 9 9 9   - 2 2 . 4 6 4 4 3 9 9 9 9 9 9 9 9 ) ) & l t ; / b b o x & g t ; & l t ; / r e n t r y v a l u e & g t ; & l t ; / r e n t r y & g t ; & l t ; r e n t r y & g t ; & l t ; r e n t r y k e y & g t ; & l t ; l a t & g t ; - 2 2 . 8 7 0 7 2 9 4 4 6 4 1 1 1 3 3 & l t ; / l a t & g t ; & l t ; l o n & g t ; - 4 7 . 2 1 5 3 7 0 1 7 8 2 2 2 6 5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0 5 4 6 3 2 5 2 1 0 7 2 7 0 & l t ; / i d & g t ; & l t ; r i n g & g t ; 4 6 v _ k 4 r s 5 C - _ F h L 4 x B H g F 3 B s C 3 B h C - H m E O D V h C 0 M q E o E j g D p F z O V 1 O n l C u J q E k r B V l 9 B q E r F u J w C 8 C 7 L y G _ N 3 w C y G k h C l j D u p C v r J m j D m j D i g B _ p B g q B u 5 C h o D z G m X i C 7 C o k F P t J q c _ H 2 S v C p V 2 u E - e o c 9 - E _ n Q 4 5 H o u B & l t ; / r i n g & g t ; & l t ; / r p o l y g o n s & g t ; & l t ; r p o l y g o n s & g t ; & l t ; i d & g t ; 6 4 6 1 0 0 5 8 0 6 8 4 9 4 9 0 9 5 7 & l t ; / i d & g t ; & l t ; r i n g & g t ; y m 0 r r q 7 l 5 C z u C 8 G i z C 4 Q 9 6 E 5 7 - B 5 u M 0 F o I C - i C & l t ; / r i n g & g t ; & l t ; / r p o l y g o n s & g t ; & l t ; r p o l y g o n s & g t ; & l t ; i d & g t ; 6 4 6 1 0 0 5 8 0 6 8 4 9 4 9 0 9 5 8 & l t ; / i d & g t ; & l t ; r i n g & g t ; i h w s 5 p 9 l 5 C s 9 C 5 F m 6 C k 6 C 9 k J l x C i z C l 6 C j x C & l t ; / r i n g & g t ; & l t ; / r p o l y g o n s & g t ; & l t ; r p o l y g o n s & g t ; & l t ; i d & g t ; 6 4 6 1 0 0 5 8 0 6 8 4 9 4 9 0 9 5 9 & l t ; / i d & g t ; & l t ; r i n g & g t ; 6 2 2 n 1 j h m 5 C 2 y E 6 m E 1 t D u o D l n B l h B l n B v D w E v D y Z L Y L 6 3 B v z C s i B 1 J p V 0 F 8 l C E k U E 8 P l a - n C h o C & l t ; / r i n g & g t ; & l t ; / r p o l y g o n s & g t ; & l t ; r p o l y g o n s & g t ; & l t ; i d & g t ; 6 4 6 1 0 0 5 8 0 6 8 4 9 4 9 0 9 6 0 & l t ; / i d & g t ; & l t ; r i n g & g t ; g s 3 x s o i m 5 C 0 v D 8 G p I n I 1 7 I 8 p Z 4 2 W k 7 M j 1 F 5 I & l t ; / r i n g & g t ; & l t ; / r p o l y g o n s & g t ; & l t ; r p o l y g o n s & g t ; & l t ; i d & g t ; 6 4 6 1 0 0 5 8 0 6 8 4 9 4 9 0 9 6 1 & l t ; / i d & g t ; & l t ; r i n g & g t ; 5 8 i n 8 l o m 5 C 1 S s p C o y C j 3 C 1 n B 4 S w P x Q 9 s C 1 1 B m 5 B g n B Z h P l h B 1 h N t i F n D r o 5 D 7 1 c 7 H z k Y z h B k h I k Z v r G v r G k 8 E t i F 5 Q w r D s h D j - W 0 x W t o C r o C k n B p q B p h E n h E o z C 1 u C h T y J j L r F 1 Y 8 m B h U 8 o D 4 k B u K u B i F 8 W s O m I i S q O s O 4 8 B 3 g C 5 z J x l K t Z g c i x P k x P s O i C c t a x Q m C 5 k B 2 6 C u p L o 7 F o G _ o F k Q t 4 O _ i E l q P v x B l z E r g B 5 M s F v C r E j u B n 2 H 0 v M 2 - k B m 2 H m 2 H 7 S 3 O t c g y B 3 3 E k z E k z E 1 U 1 U 1 U 4 k B v p B 4 w F o _ F v x F s s G s s G t Q j 4 B n E l E & l t ; / r i n g & g t ; & l t ; / r p o l y g o n s & g t ; & l t ; r p o l y g o n s & g t ; & l t ; i d & g t ; 6 4 6 1 0 0 5 8 0 6 8 4 9 4 9 0 9 6 2 & l t ; / i d & g t ; & l t ; r i n g & g t ; 7 s q o 6 9 g m 5 C o n G p g G i x C i z C F j n C v o D 3 1 C z 7 D 0 1 C g T 9 Q u i D l q C 8 y L & l t ; / r i n g & g t ; & l t ; / r p o l y g o n s & g t ; & l t ; r p o l y g o n s & g t ; & l t ; i d & g t ; 6 4 6 1 0 0 5 8 0 6 8 4 9 4 9 0 9 6 3 & l t ; / i d & g t ; & l t ; r i n g & g t ; 2 _ m 2 0 _ s m 5 C r k F 6 q F t s G 5 k B l r B 7 w D 5 k B 5 x C & l t ; / r i n g & g t ; & l t ; / r p o l y g o n s & g t ; & l t ; r p o l y g o n s & g t ; & l t ; i d & g t ; 6 4 6 1 0 0 5 8 4 1 2 0 9 2 2 9 3 1 5 & l t ; / i d & g t ; & l t ; r i n g & g t ; m s 6 x z k 6 q 5 C 7 O v D v D X r o B q E 0 6 C 9 1 C 0 6 C n q J _ y J 4 k K 5 7 J t 8 B O m E 5 H t o D o e - E R I T z B 1 H l F u U u U o Q p O 2 q B u V n O T q 3 F y h H 1 j C l F q C T 3 b z T u E K o k B g 7 P - _ D s 5 D m Z x H m G 4 C 5 W x H 1 F y E i E l F - 2 C s y C j w F j w F 5 b 5 b x y D v y D r h B r n B o k B P 9 E g M i B p i B t - C u j B i C h v C t - C h i C x V k P u h E 3 k D 5 g C 1 0 C l n S k q E l w C 1 u J x p F g o D 0 s F C 0 r G 9 y G 2 K t M 5 C u C 0 H n H 9 Y l U u q q C 7 w I o 4 E 7 j B m W m S m S n k B j Q g n B j p B q n B p k B z P p G z a r x C 2 W 2 W 1 p L m F t G y K 0 K o p o D n k I n k B 2 p E s k C k F 8 p C u _ D r J 6 B u D _ j B 2 l C o _ D u z D & l t ; / r i n g & g t ; & l t ; / r p o l y g o n s & g t ; & l t ; r p o l y g o n s & g t ; & l t ; i d & g t ; 6 4 6 1 0 0 5 8 7 5 5 6 8 9 6 7 6 8 5 & l t ; / i d & g t ; & l t ; r i n g & g t ; 5 w g k k p 5 n 5 C j x S 3 2 g B p u B g x I _ y G l w F t o k L 3 K z m h D t 8 B o l H y y z M s 0 Z 8 y q H v _ f x 9 V 4 5 y E k m D 6 i g B 4 S j a x R 0 S x Q x Q h f g 3 E 2 u M 1 4 l H j t n J p 5 7 R q g r D 1 1 U 4 5 C k t O 3 - j B y y D n t D z P m 4 G 7 w G - 3 B 6 8 F 6 8 F t s H j - C j - C 7 _ C 7 _ C 8 d v t e l i T n i G t Y 3 y K n m I j x l Q o x g C u Y p t a 4 8 t B 7 u j B t r F w s E n u L j 0 Z 9 t L z z H y s E t x O j 1 t H 7 7 5 K s 3 N r w i B 4 g p J p n o D u h D p _ N Y 2 9 k B h D n C E l 0 H o I 8 o O 9 1 G p 3 T x n G 9 1 G 0 o B 0 9 U 8 4 D m G w H j u D 0 u G u i R E w w 9 D v s C m U m q B m M o C h D u p B u u B o U g Z g B I g 5 E c h R k T 9 G 0 F y _ O 7 j D w K l e E m e v H i u D u 2 B _ z N j g Q w D h l G v x B 6 K C k D E E p n E t z C d n B 4 B z J B x C 5 Q l l B B z J B q I Y R j 1 C l 6 J 7 N 2 5 C j o D i G k C v B h q G k C m C - C 8 n C e h D h D q - f x B m C h O w m D z 8 C _ w B v m p G 3 i 5 B l T s z C o B n B i P t V h R o j 3 B m C x W G 1 F w q C _ G _ r B v L 5 J - r B p B Y t V 3 f 2 g H - R x B x B h h B 5 C r z B 5 C N 1 a o w C 7 E z g B r H k C k C g D n C l M j q B n G 5 4 D 5 7 D w T 1 a 1 E U r B r B r B g C j H 1 E g C g C h 0 C g C u 5 C 9 C 8 D - E 8 D m C o C 5 p E h D x B h F h S Z - B n P k z B I o C - _ C 1 u e m U 8 Y I 4 w C h h C r g B o j E 0 z B x 0 B h D o U o G h F 2 B t B j B l K q F x R 9 F 8 F P 9 V t C 6 L l 4 F 1 7 C v P 0 M 7 x B 3 Z 0 m O t p E J i 9 B c m 9 B _ H b G U B C r C l E J C 7 2 8 B 5 C U N 5 E j C k B 4 L j H v C l B g C t B g C 4 B - D - D i O Q - w B 9 l B C a _ B 8 d B 4 I m C k C l C _ C s K D 4 g B y v B C E w X 6 O L L 3 G t E W 6 B w F k X i X W B r G g u B k k B l S J 3 C 2 D E h K 1 m B i B 6 I 2 P g M - C 9 C j E 8 B N S 0 B N p B 0 B m F N N 9 G o O n Q y D 8 B 8 X k t C z q B k 9 I J L p 7 D h a 8 Y g q B I E H _ R n G m T y p B 2 I c R c E S H p B L y B S E E N h B i F x E 8 B y B l k B 7 y B Y 3 C N U w _ B 0 c t E E Y j H 6 B y F g C t E g C 6 B J w B D n B L m Y 4 4 C g 3 B a h p S 9 q B J 7 q B C a u S 8 F t e m F h O o o M - i u R _ o B z 2 G 7 N o T z q C 3 - E l 0 O k Y z 3 - B i y B o s D x x D s l L 9 v C g C g v C u u B L n 9 C k h C E a p B _ B - i C t - M g p K _ J z D 0 u k B 1 F 3 F l U E a g F n C a 4 F l 4 B 4 F o P w 0 B n G 6 r B r L o I 7 r B w W y L 0 D l z B u _ D g n B f g F u z D q _ B l R _ X - m D 8 h F 1 j B s K _ C l C l C _ C s K 1 j B 8 h F 8 f r I Z q B n G w 0 B 3 u C k m C 4 5 7 B 4 7 D z F 8 r B k N v D 1 C w h D x E q 2 D _ t 6 B u u N m 4 H 3 y J t G k y E j i B m B q E X X Q E 6 B q L u o B v f _ O 1 J i D y B k n B o D r B N 2 F v D o B f n e J p B 0 D 8 R X X g S l G D 9 I g D f l h D 7 B Z Z 4 C s C z B T 2 E F w E 0 C h I j v B m B s C X h C 1 H m J q C B k D t G l B x C 4 B 9 R m G R q B q C z D _ J Z g B g B q B b i H q B s B O 0 E k E Y I i B O z B O I q B T G E w 4 B 7 o B n c n G K i D 5 X k 3 G i K 1 L l T o G l G 3 o B l h D i n G 7 B K y y E h P r 2 D M i R p r D k m D w C r D m B w J v F 2 G F m B m B 4 G t o B u E z F z F 8 G 1 F 1 F q B 9 B Z q B z D s z H _ J h C Z 3 L 6 C n D h 5 G p O 3 H 1 B i B i B g B i B j D 0 8 L 5 z D m x C z H g B o C h F h F m G - E 8 D y o m B 6 u D 3 H 4 6 C 2 4 B _ o C 2 x C u R j j B o g B s o E b z 6 E w 0 E 2 - E _ G k R F m N 6 C 6 4 B k H - B q B O - H - H X M H Q u B w B 9 O 6 D - C o B h C s C v D w E i N g 6 B 5 I l C Q 2 g B H s I h H h M K h M o D h B Q d J U l E 1 j B - i K 0 1 U 5 o U j G 4 F 1 E v B p C _ B e 2 B R e x G m C 8 D z Z g U - E v B 0 X H - D y B C s H z Z N - f t 8 D x V 9 J 4 F W W t a _ C Q N E a y D q O 3 e E C s S o F S - G n v I E n B N w D - Q t g h B l X u _ C u L f 1 j G D H 3 4 D m o H 0 _ D 2 Q j I Z Q 9 d 6 R i V t X 7 D s H 8 M m B v F 7 D D j G X K j C M w B _ E 8 E 9 D D 4 g B s K y C 1 - F D t 4 E r 4 E 7 D 4 h C - S u E x F s G 1 B l D k E h 1 B M M t L t L o q B g x B g 2 G o B x D 4 y B z j B q K h M w l B u B w B D r I 9 B 0 E 5 P H D S w B w B x D o B F H D f o B Z f D Z H m B Y g P 0 0 B 0 W 2 B j E g f u M m H s k E i J 5 Y 2 7 B p N Q d s H h E h Q _ C 5 I 1 j B m h B j Z h B h J 6 u F y E 3 C Q X 2 C F d w B v w C l L l i B s H 2 C Z m B j C H C M M q B l C D F 9 B l C M h M m F r E h B 2 H N t K I v B R R h B k D j E h E C S K Q a N Q _ E - T Q d s H Q 6 N D 9 I - I o f _ Z m B 8 M _ E K q E 2 G u B s E 6 C 2 n H 0 m B i 4 L j H 6 m F k 0 B h G n 6 E 9 F - o B u B l C h D _ G M 9 F j C D 0 C h C Q Q I o B T Q D 2 C g D H h B U H x D - 1 Z _ C 3 n C l w C t j D 4 r C 9 5 V 7 _ B k _ D x N x G w o D _ U 5 S K 2 m B 1 j B o P 1 n F x o L x - B y 7 B 5 c 3 I 0 K 8 C m E - F - F 6 s B j R L W z G 9 i D x D X 7 B 5 F 1 u E 8 C v i G 1 5 C 1 5 C w a 6 g B 6 g B 1 I q B i K m K 3 E 4 F o O i F _ E m S j Q l r U g R t - C 1 o B _ r B s k D g k B 7 D j Q 1 1 D 1 1 D n y D 2 3 D u x E 4 z C i R g b k V u p C _ 4 0 H s k D i B p n B v 3 D w h q B s _ S m q B m q B x B l X - 9 H 9 B S 2 K v U 0 B w k C p C C g F m B 5 B x F s E M u E z F z F o B y m D i R 7 1 C B g Q M M n I g R n O I j F 0 C 0 C j D o C 9 B X R T M o B j D h 5 D y m M p h h B p k D v h J 8 z D z 5 N r q B p o C n 2 F H _ n n C 5 w B 1 Y k W 3 T 3 q H q q C - B w E s E u z Q i r L n j B 0 n D u t F 4 l H 2 z C u l H n V R R g E x H t E 5 M I i G T _ j B k G m G 2 - E m R _ - E s 4 T 5 i B 5 i B o H 3 I u H l G x g H q N g B k C q Q - F m x D 7 X _ G o B l C n C v F w C Q 0 C 2 Q 4 M - K _ x B j 9 B 6 5 C z H z H 7 W q J k K l p B v 9 G h _ B h _ B n r B 6 7 D 4 7 D 2 D p C w Q 7 3 C i 9 B 3 K u j K 5 g n B x z K r 1 J t h B 4 B _ n a u 9 C 9 t t C t 4 e w 0 E 2 p R - p X j z m C v x E u u E 8 l L 6 R r F l L n N 7 J - G - G t g G u n G 9 0 D 9 0 D s 2 O 7 x P m - - i B 8 9 6 W _ o B 5 z E o p B h 7 - g B 0 2 t M s q 3 B 8 n V s g 2 B v p - D j 4 j B 2 q F 0 5 7 C 8 C z l m B g s C n x J r 1 F w j o D m p E m _ C x u I 9 2 C g w D g 0 M y n K y J j i B 6 k B r 1 u B s j R z t D u a _ Q u J 2 R 9 T _ C i F t 4 B h J k O y B H H 2 t B H m n B v k E y B l k B r M l k B p C 0 t B i D y K y B h k B i n B - P y B w b l q B 0 H t D w C 0 C v D o B 1 F D x D t - B 3 C r B x 5 C 9 L z 3 B 1 a q d D 0 g B y m B h H 6 F 5 d v j B 3 C 5 C q K 2 R 7 B v D v D D l h E r L F p D u B K 0 N 4 J k N i O h J M o 1 b y W r F o K H H 7 n B i D Y E i D p B n 1 y E o 9 F 0 W u B Q 6 N & l t ; / r i n g & g t ; & l t ; / r p o l y g o n s & g t ; & l t ; r p o l y g o n s & g t ; & l t ; i d & g t ; 6 4 6 1 0 0 5 8 7 5 5 6 8 9 6 7 6 8 5 & l t ; / i d & g t ; & l t ; r i n g & g t ; q i v l n h o n 5 C j x 3 P 1 t D i 6 J _ z k J o m q C 2 4 l H - l m R & l t ; / r i n g & g t ; & l t ; / r p o l y g o n s & g t ; & l t ; r p o l y g o n s & g t ; & l t ; i d & g t ; 6 4 6 1 0 0 6 0 4 7 3 6 7 6 5 9 5 2 2 & l t ; / i d & g t ; & l t ; r i n g & g t ; 0 6 3 k p u i r 5 C k V t 4 E q y E k V v F 9 X 8 m E q R M O v I q N D u N t I _ J h F h F m G t K k G k G v B x B 9 E 2 - h B 0 - h B 8 r u B 1 - h B d d 7 m a o o o K n p H T 4 y G z s 1 C 4 k D w M u M i B i B i E j F j F o C g J o C p 7 J p 7 J x 6 C r x C 5 G _ u B g v B 8 1 C z 6 C z u D g T n V u D z C v p D - n K u p D r k D r 6 K r k D r k D l E 3 p L s k O 9 8 r B s s L p - V 5 2 F y r G 1 - r B p x B 8 t B w p D h B 3 o C u - D n L 4 Q - L g q E & l t ; / r i n g & g t ; & l t ; / r p o l y g o n s & g t ; & l t ; / r l i s t & g t ; & l t ; b b o x & g t ; M U L T I P O I N T   ( ( - 4 7 . 2 2 9 9 2 9 9 9 9 9 9 9 9   - 2 2 . 8 9 6 3 5 ) ,   ( - 4 7 . 1 5 6 0 9   - 2 2 . 8 5 5 3 7 ) ) & l t ; / b b o x & g t ; & l t ; / r e n t r y v a l u e & g t ; & l t ; / r e n t r y & g t ; & l t ; r e n t r y & g t ; & l t ; r e n t r y k e y & g t ; & l t ; l a t & g t ; - 2 0 . 0 7 6 7 0 0 2 1 0 5 7 1 2 8 9 & l t ; / l a t & g t ; & l t ; l o n & g t ; - 5 0 . 4 6 5 5 1 1 3 2 2 0 2 1 4 8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0 1 9 4 7 4 3 2 4 5 2 0 9 7 2 & l t ; / i d & g t ; & l t ; r i n g & g t ; 1 5 2 o 3 k i 2 6 C 6 7 9 E 5 h i J n m - p B o r i 1 F g 7 p 6 C u q _ a m 4 8 n B l g 5 i H q t 0 S l 0 v z C u 4 0 1 C o 4 i F v s k L 0 8 3 r C w g z C l 2 t D 8 l o U t j 1 B 8 1 s L - v 3 C 8 8 1 B v 5 v l C 1 n o D u m - B 7 8 q L 4 i r D 0 p _ E 2 r 4 B u y r K 1 r z O t w i P 2 1 - f v v x D w g 9 B u - h D g - 8 C n w n M z 0 m N u 6 m C u 3 K k 7 4 9 B s 4 4 K 0 6 8 B s s - B g m x I s z 4 B 4 6 l L 8 8 p C 1 y v C x q x J s s 2 Y z 2 l E p _ 4 C 4 7 y D 0 x l C l r k S w x p D x 5 r B o l 0 D 1 5 r E t 7 y j B r - 7 B i 7 - P g 5 j D 8 u j s B 2 h 5 G z i u - C p l g - D r 1 n B 9 i 4 l B w k j W 3 _ p L t 5 v J 4 2 o X k s n N x j 7 I m 0 0 Y l o 4 b w p z x B q z p E i x v F k u t F u o p B k r s O i 3 z F v z - J - w o G v 1 o E l v g 4 C n 4 2 j B r 7 6 X 3 7 _ D z s o E 7 i y B 3 2 4 S u 7 l C - 5 2 F 8 n u L k 9 7 H 9 t l i B x 5 7 W 9 q 9 C s l 2 - B r 9 - Z 4 9 6 B s j 9 T j n 6 B w h 8 R 8 9 x f l 5 w i C g s o t C 2 0 x L - n q X 2 g x j B 7 g s B i o g N 2 8 o C _ 7 p D m u 8 E 6 1 1 a 8 k n E g 3 g L z m w H 5 - 0 E n y 5 J g _ r D 9 2 s R n u p s C _ p w V u x - C z x t F k w k J z i 1 U 5 j y J k m t M l p k M l 7 w I s q i 9 B 3 1 q B 6 m o D & l t ; / r i n g & g t ; & l t ; / r p o l y g o n s & g t ; & l t ; / r l i s t & g t ; & l t ; b b o x & g t ; M U L T I P O I N T   ( ( - 5 0 . 5 1 9 9 9   - 2 0 . 1 5 7 8 5 ) ,   ( - 5 0 . 3 9 4 1 6   - 1 9 . 9 8 4 4 3 ) ) & l t ; / b b o x & g t ; & l t ; / r e n t r y v a l u e & g t ; & l t ; / r e n t r y & g t ; & l t ; r e n t r y & g t ; & l t ; r e n t r y k e y & g t ; & l t ; l a t & g t ; - 3 . 7 8 3 3 1 9 9 5 0 1 0 3 7 5 9 8 & l t ; / l a t & g t ; & l t ; l o n & g t ; - 3 8 . 5 8 8 9 0 1 5 1 9 7 7 5 3 9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3 0 0 7 3 6 5 4 8 8 3 1 2 3 7 & l t ; / i d & g t ; & l t ; r i n g & g t ; 3 k 5 9 g z q _ n B 2 - 3 S h 6 1 _ B 4 5 6 o C z _ 5 u D 7 p i _ C h 6 3 K z o - W t m 7 g D 9 z - D k z y g B w j 3 3 D _ 3 9 p C 1 i u v B z L 3 _ m D t 7 h t C 6 k x o D u 3 3 m B 2 5 3 r B t 0 x F 5 7 h q C 0 9 l D 3 v 9 w C m t 0 p C m g 3 8 F 0 k o i F j - J x q k K i g h Q v s p w E 9 v 3 2 E 7 5 6 P z _ J r m 8 M l r v U q t s S 7 _ m H j w l O 9 9 3 D 7 4 x 7 B l n - n B p _ r e x 4 - C v _ y P l y 9 y E h t v s B 1 7 n O 0 7 s p D s 6 i b r 7 5 p B 5 n y E 2 _ 6 w B l p z z B r t w d h v t S 5 m 7 k E n 4 m a s y 9 H 8 4 9 l D - p 1 r B w m B n o i o D p 9 l h B m 3 n D 6 h x D 1 k k X 7 2 i w B t i t n B j 4 l d m z 1 k E h 5 q Q 2 v o 4 G y n x 6 C r 2 s x D g j 8 T 0 s v e s 6 5 7 C 0 p 2 s D x 6 c 3 3 i l B 2 s l N 4 1 p w D 1 r 7 t C s x j G g u h z C g n s k C p l v F i 4 x 4 C i v 3 B x 8 j _ D z z p p D Z v 9 n r D y 1 q v B x k u Z - 4 n C s p - v C _ x x 7 C n o 4 B 4 8 0 k D 3 j 1 L y t h 9 B k x B x v j t D - _ k n C m 6 t - C o y Z q H 7 y g C 4 i 7 2 C 1 m o - D t 3 x D r o o 0 B h y n 3 C 3 x 9 B g h r 1 D 6 u w f l s 2 d 3 l 3 P 3 g n v B u n 1 x D 3 n 1 Y n t p l B m q s - D p r h K i x 7 0 B r v y j B v n 3 X q 2 u 6 D q 6 h N o p q v B 4 p r 1 D y q 9 G 3 m _ T _ t t P 4 _ 0 x D r q n x C j v 3 C u y r 1 D o 4 q p C _ t s E i 2 n w D k 3 - 3 D l w P 0 h 3 E o 6 7 6 B 9 _ n p D v 4 4 E u 7 9 z C y u y x D 4 3 8 m C l m t V 4 _ m m B j j 1 s D 5 7 p D 8 l - w C 6 m 3 G 6 5 2 n C 2 i m k B v h h V r r 3 x D o x u E 5 9 9 o C m y y x D h u g K z 5 3 6 B w r s H h z j - B 5 6 i 6 D u h i o D 6 k z s D _ _ h F j 2 w q C k q y W m g 8 q B _ m 3 s D 5 v 3 X i v z y B p l h Y _ r y g B z 3 1 4 B w n v I 3 4 h o D _ p n z B q o o M 0 g t 6 D n y 9 j B o 9 k T 8 x I t 7 9 _ C 5 z _ u B n o 6 P t 1 z 7 D l - x 5 B p 2 h J 9 2 s w D o m m S _ s 8 r B l k m 6 D 9 v w M _ 5 y N 3 4 _ M 1 r 4 s D l 4 _ m B 6 l b x _ u R m h H _ 8 8 g D 5 1 C q q s J h p 7 4 B o t 0 2 D 2 m u F 0 m 2 3 C j y 6 x D 6 1 z B 0 q x 7 C s 8 w f 9 v 2 7 C 1 y m - B s 1 q H l n m Y 7 z 5 o B 3 r v w D v 9 4 C 9 l 9 w C w s L z 7 m k D q j g W k h p p B o g 0 L m t 1 6 B _ g 2 s D y w h g D s o i B l i z Q q y g I w 0 3 N v 9 5 x D z w v x D _ r y R y p g B 7 s h e l r y s E 2 k 3 U 4 4 r Z i u x 7 C n k g o B w v 3 Y _ 3 _ m C 8 _ - t D 4 u r 1 D g 6 S m 9 7 1 C u v o 1 D w h w L w z 5 0 B 2 g g J 9 k 8 g C n u s w D 0 8 0 E 1 m w B _ t 1 x B 2 9 z 2 D 4 2 g R r 8 m B 6 n - h B n 1 y k D t 3 j T 2 l w M x z z I k q 0 x D v h x - D 6 w o C s - 9 z C 2 g t j D g y M 9 y x - D 2 m 0 a o - o b r 5 n R 1 _ s q B 4 _ 0 x D o 2 4 v B _ p j O o w 3 o E p t - H 4 1 5 n C r r m 2 D q 6 F m z w N 3 6 i w B h x 6 y D i z m Z 6 8 7 j B 4 _ 0 x D 8 l p x B 8 p y O w z q w D 7 3 o D v 9 w 7 B o r z C t 0 v w D h 8 w 2 D r m s W h 4 p t B l 1 4 F m x 6 9 B h j v w D v r 6 x B p 6 3 O 4 9 v M n 7 n 8 B 6 q q w D 9 5 t I u y 5 4 B k w s - D q q K 4 g r z D 2 s r h H r - s Q z y g I 7 r h P 9 2 n 4 C 1 0 _ v D 1 5 B 2 t k 1 D - v 6 k B 5 m _ I j - t t B n p r g C j g r q B k l 1 R i 6 8 b u s u j B g 5 p _ D k l 9 C o 2 p o C 6 u r s B r g - P 1 g 6 x D 7 u p q D m s i B p z K 3 p D p 8 t u D w p y x D 5 u J w j 5 0 C 7 x 5 2 B q 4 s N i 2 i o C 8 3 1 U 2 p y k B t l 4 6 B x - 6 O v y x 2 D 5 p m o B o n h G h g m F 0 v q 1 D 4 9 z x D i 2 k F t r n 8 B t y x k D t n v B 9 2 y r D k o r k C p _ l C g y 1 x D - r z m C t 9 w C _ o K z y o p D 4 k 6 u C 7 2 - C w w r - D k 7 0 x D u g F g 0 h t D j m g i D k g _ B n 2 z f v k q 6 D m 2 v K 8 6 k 3 B g 7 8 B v 7 h y C 1 8 o 6 D w q m m C - p T z u 1 B i 9 p w D h h x 2 D t h n n B q 5 h X p 6 7 q C 3 y 7 D 9 2 5 y D t 5 y p B s t 4 S g 8 x V i i 8 p B 8 l o b j - _ n C 5 5 2 E x 4 8 C q y m - C 7 0 x x D k r 8 U v _ r k B u o t s B _ i _ P u _ t - D u p z K y k i R 7 w 1 d 6 _ w u C w q 8 D w 1 1 k D - _ 6 q C 4 k g F 0 g i 5 D 9 u 9 B 7 x n p C j 5 c j x 5 x D i 9 p w D k 4 0 k C 9 p i J l 9 v w D s u m o D x g b w m 8 t E - x 0 0 C 1 2 n K m g p j E n 1 z 5 B q 3 J 5 - M 7 4 6 E 7 v h s B _ g r - D m 0 6 i C z y 3 J w m 0 x D n z h E l h 8 q C j j q 6 D y w 2 R 4 v l P j t x H 1 k v x D g - k o D l j y N t 4 6 5 B v q 5 I 9 _ x 6 B g 2 0 x D v v 7 v B r i h O n 3 n I q 0 - m C w 6 2 r D 9 1 q N y m s 0 B 0 0 q 1 D 8 8 0 B s 8 i k D r z 8 s D w 0 v B 4 _ i 5 C n v t w D 5 _ B u 7 q x D y 6 6 i D r p O m t w F s q 6 _ B 1 2 9 4 D z 5 w p C r 9 2 H 5 w v w D 2 w U z _ s 4 C g q m t B h x - Q 9 3 1 7 D 8 8 9 i B 3 i m Y 2 j p M 3 7 i w B l k _ _ C k p 6 U _ r 5 Z t 4 t B - 3 n p D 2 k 1 p B 3 y q P o l 0 d 1 3 v w D h o s C g t 8 F x o 8 1 B i 7 2 s D 2 t 8 Y q u m i B 6 j 1 x D _ l - 5 B 3 s y N 7 3 u m D p n Z p h p y B 4 x u O z q 8 s D 5 4 j 4 C 9 k y E 5 n 7 s D u 5 x I p s _ 0 B 1 2 u w D i 6 9 z B 1 i 3 Q 5 - u Q j 5 l 1 B 4 7 D 0 t k p D j 7 4 M k 8 v x B 2 p q v B 2 w q O o 2 2 k E o l h t D 2 p t D m l 6 B 3 i h 3 B z 1 l 1 D 1 l 5 p C z i 0 H - n 8 r D 4 y B 6 y 0 x D u s k - C 8 7 m C x 6 9 w C h 6 5 Y g r j B y 1 2 s D m z 3 F z p m o C k 3 q v D m n v h B l - 8 e 9 g x t D h Y w v 6 g C 5 m i I g x 3 r D w h 5 g E k w 3 B p 7 r 2 C p 5 v z C j 3 q C o t h g B y x t Y q 7 2 k E p r 6 v C h p j C p o 6 y D 0 6 0 7 B x 5 q I t t 2 I 4 j 2 l C i m r 1 D 7 v y u B 7 _ 3 O 4 p r 1 D l - t v B q v m I 7 h m B 4 _ 0 x D 6 0 2 2 D - 0 l E 1 s o p C 4 _ 0 x D j 9 u s B t L z - v U 5 w 6 x B 9 h g N t 0 v w D 7 2 3 D 9 s n s C j j r 0 C t 1 n E 2 i k r B i w 5 Q z m x 2 D q t y u C y x i D y 1 r - D k h t k D x z F i y 3 F - p k n C 5 w v w D 8 w q h C n 7 q K 4 _ 0 x D 7 x 1 w C p 7 6 C m 0 u C 9 4 9 y C q p k 8 C _ m v D l 9 v w D n 5 7 s D m y 6 G 1 u 2 h C 4 w 8 D v 9 y t C 5 5 1 7 D 8 9 v J j 1 u i C o 9 v H 1 s v j C h j v w D y j q h C 3 r s G 3 h _ C x y i w C 7 n l 1 D s y 0 x D v u w B 5 v q D 1 z i 6 B 6 o p e u 8 p B x h i V - 8 v 1 D r i 0 C 3 y i W - j s T x 5 x r D 2 6 1 2 D M w m - v D k n 5 J 4 t z j C 1 n _ r C 0 6 y D x 8 h n D y i _ s G k 2 n D o 2 u a u - k 4 I t l r J h k v s Q i l h g D 7 s k s F 4 9 l 6 B p 4 r p H 0 1 j s Q y z 5 e 4 o h R 5 s z u F y 1 j s Q s s u t J l 5 g e q s y m D g 0 1 _ E q 4 o k Q o 4 o k Q p 2 l 1 E 1 m v u D h 1 u i B g 7 w 1 I 3 9 z 4 P p n u 5 I 0 u p D y j 5 4 Z p F g 4 z o I s 9 E p 7 n O h 8 7 p I m j 8 q B 3 v k 6 E w - h m E 1 h m v C _ u 7 2 B x u 3 r G 1 o v l H v 1 y I i n 8 y F z h q b j 0 q r C z 0 9 C p r i z F q j t 5 B 9 y w p D y o _ k E r 9 l 3 B 4 r 7 m B k 0 s y C _ 7 s G g p g 4 I r _ u O j s q r E u 3 i i E o k y J j k 8 w B m h s q C t v p c 0 1 q w B 1 q g y G n 9 2 k C z 7 m B 5 i m a 3 0 o 8 D v z 5 6 D y i 5 o B j 4 7 1 N r 0 M w 0 r g N u i n 1 D q 2 2 4 B t y 8 V w k 9 z P v o m N n z k s H 1 y u x H i y j 1 H w w k t B y l u i D o - x y T - k 8 r C i j 9 t F t t u y E s y w m D _ 9 y 2 H 1 n 1 3 B 5 0 j 3 D 2 x 7 3 U t m r q B j 0 k D u q 6 4 M 3 o n i L w 8 k t B j j q K 3 0 w x N 0 k h j I k v z v C r S y l h t E 4 o C u l 0 k D s s t 8 D 8 x 1 C y 1 k 6 C 2 y 0 q D 9 q q J v s u Y 0 p u g J i 5 g j C g 7 k t L 7 n 0 M 5 8 9 t E k 4 m - F l p 4 v G _ o 3 v I y _ 8 d n p t t I s 1 p 3 C v 4 z 1 Z x t g H y h 8 x E p 8 g 6 K m n 6 f p g g C 6 r v v b h S 9 o D _ - x k R o g 7 Y z 6 n 7 D x k v 7 Q j v k c 0 6 w g B 2 6 w 4 R _ s 6 h D _ 1 4 m S - h Y 7 q t 1 C g 9 n - R w - _ k E s 3 x l O t 4 H j t u - D 1 g k i b 9 o H v _ u s E l 6 7 1 H 1 2 h i K x 0 j K w k v 1 B _ p r _ T 1 4 j o C 3 1 l k T n k 5 D l l v k B p 5 7 _ b l h _ S n r l j K q g 5 i C s 3 s z E k 1 g 1 M q j 0 v E 4 7 5 I - 8 z 2 R x 1 x t E l 1 o 2 C z t r O o k j j U x k - s C i x B w 3 - o R u y 9 6 F 8 q k l B k 5 1 q D 3 t 4 i X 4 z j C 8 5 2 L o l u 0 S s m w t F u g 7 y I 0 g 1 O y h 0 0 Q v y s B j t r g U 8 6 8 x D 7 o x t G m 9 L r r l k S t 4 l B j r 8 0 H x r u l E g 5 t I v z t L h x k w J 0 0 g O k 4 g i J x s 3 1 D s r q G g 1 y v C p 1 i 3 Q B o i n r Q 5 i m P - t k s G 2 p B 4 x 0 E i q 1 5 K j o l k C _ x h 0 G _ 6 k 8 J 0 3 w 9 B 4 n v H 0 j r j H 4 w _ 1 I 0 k - G 1 4 3 0 D - h r q J g - p p E 8 0 o T h 8 - l C v 8 i 8 O 5 i x S o o o 6 C 9 g v s E h 2 r 2 J z 1 n F h r 3 3 F y x t - I r 7 g w B 3 4 s y D 8 6 1 p G k 6 4 9 E q 5 n h C - 1 t g B 9 7 8 o C w u 9 9 F h u 9 6 I q 9 v g I 6 x g G v 7 y 2 E - l k - B _ m l 2 B 9 n k 1 C s u k 5 G m j _ R r 4 3 n G 3 8 i u D v v - w H 6 t 9 5 E w - h K q n g p L z p r 0 F 5 v g B 0 p p 4 J 7 6 - 5 B j n n O - 8 l 3 N x v 6 G 9 w o d y s g g H _ l o I 2 z j i D 1 o l V k z y a m m n n V z 4 l B n h z v B z h 5 x S 9 r 7 G r w 9 w J m t p s W x q 5 t C j 2 5 c n 5 3 9 H o 5 l i F - 4 j t D 6 t 9 M g o w t F y w 8 _ I x 6 q 4 C o m y F w 3 r z T z m h U k 9 4 w B p 7 q 8 K h 1 o 7 E v 0 B 2 0 o s E v r 8 h E y i 5 R 4 - g w J r 1 i t D u q v x E g 0 p X 3 g p E j t w n L o x 9 L m 8 x v F 8 8 k z G g 0 k G u 3 n w E j 9 z 7 B i 7 l _ B l 3 q - G 2 t l D m l q 6 K h h g 2 C 0 g g X h 1 v y J v w 9 W k 8 j t I x q n l B z y L h 7 0 d z m - 7 I k 9 q q D - y t J 6 7 E 0 - y n H _ 5 p l B z o _ H 1 9 o 8 D j o 0 2 E v z j B 8 _ q D 2 - l 4 C l k w n L m s m F 3 v h k E g 5 8 a 5 j v W 4 q n 2 D t u r i F g r 2 1 B 7 y o q C m m z y T o k i d n v s B p i i 3 S l l B 1 r k r M w n i j B o n q u H s o l x N z t B y - 4 3 K o k 9 2 C x q l o G i 6 - w B p m r 1 H r p x p B 2 n 3 k J 9 n - h D p - x Q i 1 o i U n k 1 a _ h p L 0 y r v M 0 n 8 q O q g e l - 7 t B s l v y Z r z x q B - m p g G _ w w 9 B 8 r p l R j u _ O j q i P 9 i q y G l l r E 4 7 g p W l j w t G - 7 9 4 E u 8 3 9 P i 6 8 H g g - k I 9 h t H 9 k 9 s J u 3 4 7 D w h i F 3 n z o K - w p J p 3 2 y D x t 3 3 C x z t B v k 7 j M u p x j M y 9 w I 3 k x 4 O _ 4 7 G q x q M r i _ p B m y _ r D _ n 4 h C m k 0 0 P 5 j s m B 2 8 l B 0 p p i L p n 1 s D j g j Y x q z K r u F s u s l M 5 E z u 7 t p B m p v G z 1 9 q c q 1 t E l n 3 w M 2 r 2 2 E 9 z o V x _ q p Y m - u J h 2 8 o C u v v g M 2 - 9 F g u 4 0 R q 3 v g G k G z h 5 3 E v x h k H q q o r D 7 m u d 7 n 0 j E t u u u H y 3 6 B u 3 g z H o _ _ s F 7 _ q 2 F s m z q B r 6 t 8 N g T i 8 7 - J n h k s B 3 i 4 6 E 5 s s u F k 8 z o B v 0 w 7 F y h 2 a 3 r k 7 J u l 5 u D x w h 1 B h 0 o h K 8 y x h K m 8 3 1 C v - z s C 2 8 g b v u 7 3 O y k g d j p g p O p w D z s _ D u y 8 6 J 7 2 q e - z p Y 8 i t 5 X z t v E j h l 5 I z 2 5 u C 4 n x v C s 5 9 w B u w w t I h 7 0 a s 9 3 l J w r n P m 4 3 K h x j I n n 9 9 K w - g 9 M o _ o C 2 w h y J 2 h w n m B j _ _ Z i q m t H w u x h B u l 4 x G o 9 4 8 D _ 8 x p C p 6 9 m M n 4 h l G _ l 8 e 1 7 m 0 H - 9 _ L 7 8 l 0 r B w i G _ 1 h z M 9 5 n s S u v 1 B v z u B z y i j N r w 6 o C 9 y p m F 4 p o B 2 j y z B - u n y C 2 r s C k g n 4 B 5 q g x B 0 1 p u B o m 8 U v o u B q 3 H j k q S y u _ 6 B u j 6 a r j b m t t g B 8 y _ 6 B t s 8 r B q 6 l k D 9 4 v G o 4 _ 2 J 0 z w K w - z B q w 1 z K y 5 7 M j m m G _ s y u B 7 s 0 g J w k 5 C - 1 j t K - n y 8 B n g _ g B _ m l 1 D 0 5 z D k r 4 4 f 6 n - I i 3 l 4 N g 3 2 o C n h 4 l B - 7 0 B l 8 y 9 B 8 0 6 z D w 9 v g B i 3 x G x o 5 w E h 7 x T 9 l w C 5 z m X q 9 s F u 7 2 9 B o j i V z - W g t g d 7 y 9 Q r w 3 B x 3 z d p 3 j b o 1 g d 6 3 w d h y z d h p g B 2 i B m k j Q _ 4 g d w g x d r s w f j 0 j b n k _ E j 6 9 I 8 8 w d m m z f s m p C 0 s r P 4 8 5 Y 6 n w O w m u D z u j b g r 2 d o - q c k _ 1 b n 0 I n t 6 Z w n m b s h _ C u 7 8 N u n v U k i _ Y h x y d y 7 - c z 0 v Z h p i d 0 _ n O 7 n i C h x y d - _ n b p 3 g C y k 2 P 6 i l b h l 3 B q 1 i R l 9 h d 6 z 5 b 5 u 4 e s l - F i _ 1 H 5 2 7 g B y 1 _ c 4 q 0 d x - G u o k Y 1 h m e v j 2 a m m q O o i 4 C i 7 7 Y x 0 1 d 3 r h d 4 0 9 G x t _ C k o 1 d h j x D 8 6 o O u 4 h L z 1 m E 2 q m b _ 0 m e m w g d x 7 h N 9 j w C _ 4 g d 2 1 k g B w y q b - x 8 Q 8 6 3 B n 2 n b s - 0 d 6 i l b r g i d m w q U 1 l c r G s q r a y r l b g r _ _ C 1 s k e 1 4 w f m h y a g p 0 C 4 w r Q h r e p g F k d y 5 u N t y h g B _ 4 g d 7 8 y D 4 4 x M 4 v x a z u j b s 4 j g B g 4 w C t v h N s 5 k g B 6 - m b 4 0 v Q l 0 3 B v 9 4 i B - x v a n 0 n g B k 8 m b 3 _ h g B z 0 x t J 0 o 2 P r t y d 3 h z a l Q l t n c 9 5 n b 3 2 l g B n l t R 9 h f s y 9 K u p 1 D u k 1 d w m l b r t y d t q y F 8 7 l M 2 2 0 d y _ C 4 _ l W w p E z - x d u 2 k b 7 t 3 d n 8 u f x t n b r s u E 0 6 z J v p 9 M 4 2 t D _ m - c s - 0 d r o y d u 5 9 Y 6 n v c 0 K j l 3 c f o v w a s - 0 d t 4 3 d r o y d z 1 X 0 l _ S s - 0 d s t 1 a n q j g B 3 4 x d s 4 p b 9 2 x d z l o K 8 9 3 E q t x f 3 7 x K z 9 h E 2 2 0 d g 2 x f y k v O h o - B 7 t 3 d 2 0 p c s _ 5 b 1 k n d d l 9 h d s 0 t J v v 0 F w 4 0 d - 4 y a 9 g o e v z t h B 6 u 6 B 7 p 4 Q - 5 u S z u k F z g W s - 0 d 0 v - c j 9 y a n x C v 5 n b i 2 1 a 9 w 3 b 8 y - c o g j D 8 n 1 N n 4 i b u s x d 6 w 1 d h p i d o l 6 b h t 0 Z 0 p D g m l b v p z B n m 0 P r o y d 7 l i d 6 i l b 2 7 0 d y k 4 F 5 i 9 I g m l b i _ 8 T 3 g S o l 6 b 7 l i d q o q B 9 n - T 0 1 s Z y 0 B u s 1 a s - 0 d r o y d o o r H x i o G 4 o 6 K 6 z v D 8 k 1 d r g i d r o y d m l 6 J r o q E s - 0 d s - 0 d v 5 n b l q y d u h - D l l 7 C p x m C 3 p y d i j 1 d y r w a 8 k 1 d x o 9 H 9 s 5 F h x y d t k l i B v _ n b l 4 9 L i - i D h p i d w r l b z 8 5 B r 6 g P 3 o i K o o l E r 6 l g B 7 v n Y s q r e h 9 t G 7 s d 3 k x D 5 - z d y l x d _ 4 g d a j 8 r F p m w J l v j d h g k b 9 j k e 5 y 5 Q 3 - p C 7 n _ c h g k b g t k g B z o u R p - m C 1 u 0 a g k u f 4 r 1 d 2 8 t D 9 0 9 M z 4 n Y v w o e 3 m z a S r x y b p 7 s c - j o b o x i T i 8 Z w 2 - c k t 1 d 5 y 7 Y k 5 y I 3 z q G z 5 g R y l x d _ 4 g d q j l I t j 4 G 9 u 1 E 3 0 s C s - 0 d 2 v - c m l 6 b 3 q x Y k k q D y n z O w 5 t 1 D s - 0 d i 0 r O 8 t l v B g m l b o v w a z 7 3 d _ 7 3 B n g g z C k 8 Z s x z U 1 h z a 2 _ m K t l i F o q 6 b i 2 t w D h 6 v C v 9 8 O 1 h z a o l 6 b i 7 x f 9 h 6 M h r o h B _ _ t f 6 w 1 d v x x c 2 y 1 F 9 k b 2 2 0 d _ h - c k - k b 2 2 0 d j 9 h d i q m N - o s E u l p E 3 0 l I s - 0 d 6 i l b r g i d _ o l e p o 0 Z q p D 4 7 0 d j k B o 4 0 b k q - c m x 9 Y p h v f - w r K g j n E 0 q - c 4 7 0 d u x 6 F 3 t y D l 1 p B - 4 y a l q y d 9 x v B _ 3 7 R h _ y a m l 6 b k o 1 d n 8 k N 2 t q C r k 4 d t j 0 d 6 g u f 2 1 N z l 9 W n g 0 d 7 n _ c w w 8 X s s D w g x d j - m g B j m v a l t g W 2 6 R w 5 d z - _ C k l h H q I 4 v x a q k k g B 7 z z d i k h b _ 4 g d r x 3 E 4 w 0 K 7 z z d 8 8 - C 1 m p N x 3 z d i g x d l 9 0 B 8 9 n R 5 i _ c 2 z 2 d 7 n _ c _ 3 x F 4 y _ K y 7 - c m v l b i 8 8 U 2 w N h x y d i 2 1 a g m l b z p o e v i i B x q g T 1 h z a 2 x l e j k B n u i b u i v V t l V g m l b o 0 1 a u 2 v d 8 k 1 d o j - D 6 p t K 1 h z a z p o e 1 k u U i v 8 N 5 r a 9 u x U _ 8 1 a j 2 y d s y l b 4 6 j i B s y l b _ k h d 6 v C 5 x i d j 7 h g B 1 z 0 a s _ 6 B y 0 z Q 4 1 k g B 4 u l b n v - K p t q E h x y d y o n E g 0 g K j h S 8 g 9 T 0 o 2 P y v h C 9 w 3 b 7 l i d 7 i y d n 2 n b y r k L p x u E 0 i 5 Y 6 w 1 d o o n e w d h l k b 3 4 w f y l x d x 0 k V w z W j 3 z d 8 4 g d l 5 j b z g v a z 0 I r - 0 C 6 0 x F k z 9 B m w m b 8 8 w d h 3 z d _ 4 g d m m 0 H 6 8 j H g _ g d 3 6 z d j 7 h g B s 7 z C s u - M h x y d 7 l i d 5 n o e 4 _ 9 G 9 k y H t 5 n b 2 v - c n 2 n b p 8 z X z p F u x h B g g L n h 1 O s t 1 a s - 0 d j 0 8 c n 2 n b m o 6 K o 4 z E s - 0 d m r m P q o n C y - z J 1 v u E s - 0 d 0 t h U j i e 1 h z a s - 0 d r o y d g m l b y i _ S v v 4 B v 7 u K n i _ D j 0 8 c 9 5 n b u k 1 d p j r D 4 o X o - r G j 9 n b - _ n b 8 y - c x v v H 7 2 l G y 2 - c w r l b q q 6 b w l j E x s p L v _ n b 3 0 y d k t 1 d v o E j - 1 Z y w l b 3 s i d n t 9 H m w t C q p X x 2 y d l i o b t q z a i i G h u p b 6 w 1 d i r l b o 3 h J 7 p _ F u m l b r g i d 7 t y d g m l b r s U j i y T r t y d j 9 n b w j q K 9 h 3 E k x 8 E _ 0 h J s 0 6 Q l 8 5 B v w n g B t t d z 0 p U n m B z t z a w q 7 i B p p v a x - w L x 3 m E x 3 z d i g x d 4 6 g d w g x d m z S l 6 7 V 7 z z d 5 i _ c s m u M l 5 0 D w g x d p o G r 0 t Y j 3 z d 5 8 j b r s w f t 8 p a 2 F 7 z z d 6 3 w d l l J 9 _ v X l r z d 1 0 u a i u m e w s g d - 6 p C _ z P _ m o J l q o c l r z d 7 u z d _ h m b v 2 y G - o y B 7 n z C x l q 4 B 9 p 3 n R j z r D y m q 5 C 7 x 1 v D 7 o w z B q t _ K 9 l t t B 2 4 7 q C 5 2 k j M 8 4 8 e v q w f m z t 0 Q s n 6 l C z h M l 1 5 2 C w u y L o 7 p o G n - 0 C _ z _ 4 H w q k X h p 6 6 E o 5 _ g C 4 5 3 D 4 q v o H 7 z n S t 2 u g O l h T h 1 6 m H m g x J m k l _ B l _ 7 r F 9 m - G - n o N 9 6 w g B t l w x E o r g q F i o q z B l 3 - E r w z q I i i u 3 B o 1 8 2 F 2 r i r C 0 j 9 f q 5 u w Y 9 x w E o q 0 n D r _ s h G - 7 i t K 8 q l v B o 7 v I x m r 1 Q 3 s t u B 3 - 7 k L y o I _ v P x z w x E 1 p q 1 E - l k 5 G 9 5 6 7 B v k q p G 7 y 7 n B 9 i y B j 8 - 3 D r - o l D r 7 k o 0 B 8 w t 9 B z 5 y 5 G z q x O v 2 g G o n z j H v k 9 d t y r M w t _ p G l m w i I - j c s i r 5 I w s 6 y E 0 x z V m 3 o 0 C w - t u G 0 3 u F 7 k E 4 x v E 9 4 g P 2 l 6 3 E w 9 4 N q s 6 r D v 5 g w E s 7 m f p h l u E l v g T 0 4 w 2 B n m z a l y 5 w B k t k C 2 z 4 g D 1 s 0 s D 8 l y C 6 m m 5 D o 4 3 r E n i h B r u j g G r t 0 Z s z 4 L 3 - r N l s l v F z - 9 m C 0 2 i R t i w 6 G 5 j i O n 9 o R g n 2 X i p 8 u G p s g k B g 8 l V 0 h - n D g 9 5 i B x n h N t l 1 k D i n k Z 4 s v s B q 5 v x D w - 6 S 0 p j t B v h s - D 8 o s R j 8 p p B 3 n 9 v C k r 6 J g p 9 9 B w 5 u v E t 8 3 C x y g x C w r t w D s q j F m r v 7 B 6 _ n p D k m x F h 2 1 q B n u o e g n g S y q 6 P 5 r q 8 B z k _ t D w O r i 3 E 3 7 o F q 3 o y F h 5 3 7 C q 2 4 m B 5 v w D s 4 j 2 G q 7 4 k D 3 2 r N n 4 B u w g w C n _ - j B 3 u 6 h G i u n y B 4 j t I r w O p 2 1 r D o w - I k - - C v r 4 W h j 6 n C 9 g i k B q - w T p 2 n 2 C o m 3 k B 6 u n M - n g z C 0 h 4 v C k v 1 S p x B m l o h I _ 9 4 _ E - h V u o 8 u C o - o B 3 6 w x D 1 g t g C t 7 8 q C u p k G r t 4 t E g 8 o o D z n y G t - 3 7 D m s K x n 4 n D u n w j D i w k D z z y k E i 9 2 2 B h 6 5 L l m n v E 2 o 1 e k y 3 M 4 s i N j r 4 o C 0 m v W i 6 5 d 2 6 r 6 C q 5 w X m w 2 j B 0 9 x 7 C r 3 y N 8 5 y i B _ 9 r 6 C m 0 u R l p y a p h k 5 E 5 n o Q o g 2 0 B 2 y m p C h l l C u _ 5 S 1 7 7 2 B 4 _ p 2 C 7 r - V j 0 v r B 0 i r v F s l z H n n h p D i m 1 t B 0 m - D h 9 j a 0 8 j i B u - _ 7 B j x v J u l 4 x D 5 g 7 h B 2 i 8 d h 7 2 s D x w _ l C z o h G 7 k g 1 D u q o F 7 u 7 o C s t k K g s 3 3 B x w r - D j i q w D 0 u G w g G j w 4 j D 7 g k 6 D n z r x C - _ 0 C h p i h C 5 5 9 I y r v x D v j j o B 8 n l S r y r - D 9 o z W o 3 2 k B u o - E 7 v l B v v 4 1 B p z _ v C 0 g w E 0 k y l C z w p F 1 - x n D y z F g s z g E o 7 d 5 w 3 8 C 3 2 q w D 0 z - D r 1 I w 3 9 0 C x z q w D u t 8 I l - q f m p p H w x z g E v r p U 7 s s i B 4 p m - D y 8 h s B 9 2 q O q 5 v x D g 5 t f - i m K 5 t 8 F 0 t m 2 D x q 7 _ C w i m B w 8 l 1 D 5 j 1 x D j g F i - x 3 D p 7 j v B m z 9 N - 0 m B - u l j D n - g i B k g o O 2 o 5 x B r v n u C u g j D 7 s x I j y 1 x B 2 s z 7 D 6 w p _ C 1 r n B 8 0 x y C w m o D w w m 6 D _ _ 2 x D g 0 4 N 4 8 9 S w o u G p 7 o - D 1 p 5 4 C 5 6 w B - 0 v j D s y l b 1 r 4 C l o u 8 C t 8 w f j _ y M g 1 s v B 3 2 q w D t h p M 2 y z m C j u o C 5 z y 5 B l y s 9 D 5 S s z o k J p 9 R 7 l w g B r i 0 p B x p q w B w 7 x n C k r 0 3 C g 0 Q 8 w o h B v - h i E w v j l E 9 z v w B i o 3 F q z _ c r h 2 8 D m 5 q Z i g z 0 G r - p 2 B v _ 5 z B u i - e v t G 3 w z 6 D 1 p y - C 1 j q m C r - 0 - E 1 - g 4 G 3 w u l B z t G u 3 w i E q i 8 h D 4 M y 4 o K y l v i H s j J v 8 r u J s m n J 2 m 2 x F t x g C - g s U h 2 i J 5 1 o t G 6 v t J k x o H t _ x - N l u z X k z 8 f 3 z - E w z w S k o 8 V w t x 2 C q y u l C g 5 k o J p t k o F o 9 y b 8 7 w E n 1 g i D 1 k j D m 8 s Y w l h n F k i r Z t g 2 F n 3 v E u 9 j m I s 1 3 I h i i w B 9 y 2 P - 8 t K l n 2 E i g r G 2 5 o V j y w s D 7 8 z l G 3 y o 0 B u 8 9 y I o 5 u E q 5 x h C z o y 5 D 5 l 2 a 3 z 2 t B 3 - 9 f 9 x 1 N k w 6 I 3 m 7 6 H h 9 B u 5 m S 8 t 8 z F v p B u p j 0 J s g s F y 9 9 s H n 0 u Q v 2 q - H 0 5 y J 9 1 9 V 6 u 9 o G h t s q B x 0 6 t C 4 w h M u y w 4 B y i 0 0 D 6 x - B m 0 8 S y v k f l z 5 m B s y i O 5 g 8 B o j i 6 C p t l D y x g f 1 4 8 C 2 6 h j Q w s s S m 5 1 P j 3 i j G o z r G 9 k 2 g B 6 u w C - 8 n q B 1 _ 6 s G q w g B 7 - m 5 F 7 r v m B z 0 - o F j 4 9 3 F 5 s 2 1 B r i _ 8 C g 4 6 t U 9 u o B q w p Y s 9 y O q n u q L z Y r 3 z 7 J 6 r Y n z a j z p 4 J 8 l 5 W 2 z 6 4 B z m r _ C w v 1 F _ o q e 8 9 x P 3 _ r t C r 5 m Y p - z o B 1 p z L 7 5 r w F 2 o q C m _ 7 l E 0 u t l B t 0 h k C 9 4 k K g t 6 X 8 s j s D w 6 7 - B w n q C y 3 x z B 8 z - z C z v 6 w F j l n d v j P u x 9 G z 1 4 Z _ m _ 9 G u 7 9 W _ 8 p N 7 _ 4 7 D x k r 7 B 5 o n H h j 9 u E z 1 v i E o w 2 6 C y u 6 B k 8 g F 6 z h o E 4 t 8 7 J 2 r r E g 7 o C h y M h m r C 9 q 2 K - n 7 H - r 7 7 D 8 9 p t B u h q t E w 6 m z C t 4 y H w 8 8 4 B v 8 3 I y k x z H n j m K h s p U 8 p m U u 1 o H p h i h B m _ _ g B 0 k 6 M x 4 m W p 4 4 u B k w k s B w m m L p 6 U o 8 3 V 2 p j t D m r h I v g p s D 9 j E q t r i F r - h b m 7 - V 2 r i H y o k 7 H o 3 l 0 C o x Z k w - t C q x _ p C x z - E p 7 h F _ u u 7 B 5 5 z z G s q s _ B l - R _ 3 I 4 3 s z C q 0 9 z E v 1 z P w - x o D l 4 t w C k 7 J 2 l - s C s u - F - j 9 1 G n s 3 p G j k c u x _ H 0 7 j 1 E o 7 s g C 4 q g e 5 4 g g I 6 - z B - t 8 r F j 6 o j B 0 7 O 5 7 t h E 6 t p 7 B 5 s q 4 B 2 n h f 0 z z E g 5 z N l 6 u Q n p s p H - s h m B 9 k h K u k r G z 3 j s M 9 i z n B n w K g 8 o K g t g B g 5 - N j u M j 2 z 3 D 3 g s j B m k 7 H s h x D t x y C t i g k C i 1 3 V l 2 5 M v s 4 P l o i C q r n 1 I k u q C k j m j F n v s U z - i J & l t ; / r i n g & g t ; & l t ; / r p o l y g o n s & g t ; & l t ; / r l i s t & g t ; & l t ; b b o x & g t ; M U L T I P O I N T   ( ( - 4 1 . 4 0 9 4 7 6   - 7 . 8 6 3 7 5 4 9 9 9 9 9 9 9 9 ) ,   ( - 3 7 . 2 4 7 4 2 2 9 9 9 9 9 9 9   - 2 . 7 7 5 5 9 3 1 5 5 9 9 9 9 9 ) ) & l t ; / b b o x & g t ; & l t ; / r e n t r y v a l u e & g t ; & l t ; / r e n t r y & g t ; & l t ; r e n t r y & g t ; & l t ; r e n t r y k e y & g t ; & l t ; l a t & g t ; - 2 3 . 9 8 7 8 1 9 6 7 1 6 3 0 8 5 9 & l t ; / l a t & g t ; & l t ; l o n & g t ; - 4 6 . 2 4 7 4 2 1 2 6 4 6 4 8 4 3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2 1 3 5 5 9 0 4 8 1 1 0 0 8 4 & l t ; / i d & g t ; & l t ; r i n g & g t ; i x 1 _ w 4 6 o 5 C t g E p p T v w W 3 x F 4 Q h v B o q C h v B i n B 4 N 7 u B p r D i V u W 1 4 B q K 3 7 G l - B v M k m F w g G n G l - M M 4 - E w M m - B m 6 H r K s 5 D v W 6 S l m D v r B 5 N 2 Y W y 8 G 1 r B 4 O j r F - n P 0 8 G 5 6 D - a v s S h k O m v O l o X h 4 k B t - Q 8 u c v - U 2 j H v K k 4 E z m G j s B n B 3 6 F p 0 C 6 v B 5 x D - m H p v D C x O s p J t i m I 6 m B w 6 Z l n E - p K _ v g J 7 y B 1 O 5 5 D 0 T 4 9 F 2 z L 3 5 N g 1 y B _ a & l t ; / r i n g & g t ; & l t ; / r p o l y g o n s & g t ; & l t ; r p o l y g o n s & g t ; & l t ; i d & g t ; 6 4 6 1 3 9 9 9 2 6 2 6 9 0 1 8 1 2 8 & l t ; / i d & g t ; & l t ; r i n g & g t ; n 5 4 4 2 p 2 1 5 C j L p D j C q E K w C t F 1 O 1 O _ 5 F 0 G 0 G 0 - B t B l B _ j B h n B q D v C 5 L i r b q V j r X q m G i 7 C 2 U o 3 Q s S v F 0 J r O v o B _ P - R 1 K q M r E h V m U m U B v C l B g I 0 U 0 U p t C g 7 C 0 U 9 W s Q 0 U 4 B r r B i k B u F G l B L 0 U s Z D 5 B K 2 G p d s r B q E q Z y U 6 x C r 2 C p 2 C _ 6 C k Q w 4 B r 2 C i 4 E 4 k F w g E l B - D 6 z R w y C - H 4 - C P t B s X 4 S - U 1 Q - U 0 O C 3 x C j 3 C j 3 C 6 7 C t F q t C 1 U z U r E v y C g I 3 x C 1 k D m 2 C s S u S 3 x C 9 6 C 5 x C r Z z U q E m 1 C y S 4 1 B _ V E B B 9 N R t V 1 Q 2 O 1 U w p U m d i U F h D 1 Q m C k C q D h E v 5 D g S 4 K 2 O h F - C v B 4 B L W z C 3 Q 0 D k L l _ P 5 J s D 2 B j L u I 4 i F 4 i F t h C q n Q y j H 2 0 G 1 n E & l t ; / r i n g & g t ; & l t ; / r p o l y g o n s & g t ; & l t ; r p o l y g o n s & g t ; & l t ; i d & g t ; 6 4 6 1 3 9 9 9 2 6 2 6 9 0 1 8 1 2 9 & l t ; / i d & g t ; & l t ; r i n g & g t ; t p w p o 6 3 1 5 C _ 0 Q 3 k F s _ E 9 5 I j 4 B 5 S _ 0 H I s 9 B k 4 B k 4 B q Q _ 6 C 2 k D g y F t r F w 8 H 3 v I 8 k C u j F w g E 7 0 E m 8 J & l t ; / r i n g & g t ; & l t ; / r p o l y g o n s & g t ; & l t ; r p o l y g o n s & g t ; & l t ; i d & g t ; 6 4 6 1 4 0 0 6 8 2 1 8 3 2 6 2 2 1 0 & l t ; / i d & g t ; & l t ; r i n g & g t ; w - _ s t 7 9 3 5 C 3 h D m H q B M o k G 7 R 9 z B 7 r D q a - 3 C 9 y p E 8 4 v B 1 u B h i B 7 g R z l F m r 3 B u 7 s C j 8 G 2 z w r C 3 k F r 6 u P r 7 4 p B 3 n h L t 7 _ G _ h p G 3 h t B d p h 4 D - o 7 E l x 9 E p 5 D 6 6 X i r B w e z B t D i E i E s 6 C 1 1 C j F j F j 8 B q 4 B z W i Z 1 X o - P q - P x b h h B s n Y w N 6 j G y y P 3 m T 4 v E i g R u 8 P k e k g R i z Q p o H 6 h R l b q - B 4 k z B l k X k _ d 2 4 S 2 u I z 1 G w D l z C 1 R r o I o 4 B j m I 8 c 7 6 K g k K 8 8 h B 0 r D 9 r B - 6 J i 3 c 1 l B i 4 C y y Q j k S i w W g y L y 0 N x J q 4 E s l C r 5 G 6 g G y v M 2 g D p B t 2 G x 3 H 4 7 B p O k J q M o G 3 g B g E 6 P - N j F p K p K g G c - _ C 6 O i x G u F p l B m x F 5 C h k I _ q H l N v z C 2 g C 3 G p E 7 4 B y x F m - F p h G s 6 F q 9 B _ r E q 9 B r h C v 5 B j 7 C p b Y 7 K m E o 9 E 3 k C 1 B 1 N 2 x C z O s z G 1 B x B m C 9 g B s z B s z B k H L j 6 B 0 O i m F u S 2 H t M o t C m - O i u B x 5 P w j F t Z 3 E 7 v D y 5 P 2 w C 6 1 F 7 5 D v k B 0 v B 0 B j s B 4 w B v K p s C 6 k L 4 9 L i V 9 8 I 7 1 B i V 2 e 1 c j u B 6 4 B h a m i D y g E 2 e n i D q 6 C 7 p D n m E 6 p D 8 p D 1 e 1 e 1 G 4 x G x w F 0 0 H z j F t D r D z j F _ w E v C s D _ w E 7 p D 4 k D p m B x 5 B _ O n O n O m h I m h I 9 x L 0 e o m E u z J 6 l N s z G 5 y D 3 9 G s 3 F i s E k E 0 7 L 7 o T p w S 7 1 g B 6 x O 1 u B 0 Q m y B - v W r n B g v p C i l j B t 0 i B q i H r n o D - 5 h G v s k J 1 - 9 H i - J o 9 v E m z 4 F 5 2 4 B 2 s 2 E h 1 n B N 8 B n N u o B x C 4 i g N z v 2 B l j l H r 3 G i r B y 6 s I u r g C E 5 j W n t j B t 4 n B 7 M l h r D r c 0 g B u 7 B m c 5 r E z X X _ s B M u C h k B m P - P z 0 H 5 _ C v x D 3 7 n D x h c 1 o L s L q v B 7 9 N 9 Q 9 Q w g K l m J - o R k O 5 H - b 1 0 P - i G p 4 B 8 z B 6 R j g C q W C p R _ B x G 9 J & l t ; / r i n g & g t ; & l t ; / r p o l y g o n s & g t ; & l t ; r p o l y g o n s & g t ; & l t ; i d & g t ; 6 4 6 1 4 0 1 1 9 7 5 7 9 3 3 7 7 3 4 & l t ; / i d & g t ; & l t ; r i n g & g t ; 6 1 u 0 2 j 3 q 5 C m g X 6 5 F g l p L 3 m P q d i 1 B g 5 c y Y 0 w q J & l t ; / r i n g & g t ; & l t ; / r p o l y g o n s & g t ; & l t ; r p o l y g o n s & g t ; & l t ; i d & g t ; 6 4 6 1 4 0 1 1 9 7 5 7 9 3 3 7 7 3 5 & l t ; / i d & g t ; & l t ; r i n g & g t ; k y 4 9 i i k r 5 C 4 y B o s b 9 O s R m x B y o C n t C 6 x C y _ 8 B t h B x k C x 7 w F 0 8 K r 7 w D z l d 7 w B 1 j B q T 0 5 g B n _ j Q & l t ; / r i n g & g t ; & l t ; / r p o l y g o n s & g t ; & l t ; r p o l y g o n s & g t ; & l t ; i d & g t ; 6 4 6 1 4 0 1 2 3 1 9 3 9 0 7 6 0 9 9 & l t ; / i d & g t ; & l t ; r i n g & g t ; m 6 l w 5 _ i q 5 C q 6 K - z j F p r r C t 4 M u 6 F o k B 1 x L k M 2 g m B o 5 H 0 m B u E 0 r B 2 z D 2 z D & l t ; / r i n g & g t ; & l t ; / r p o l y g o n s & g t ; & l t ; r p o l y g o n s & g t ; & l t ; i d & g t ; 6 4 6 1 4 0 1 3 3 5 0 1 8 2 9 1 2 0 6 & l t ; / i d & g t ; & l t ; r i n g & g t ; l w r 5 6 z 6 y 5 C z _ B z _ B v 0 D v 0 D r h B r h B s Q s 8 W l E q h B 1 7 K l v D z j G h s I 2 2 H 4 1 Z y s B x r M p l F h 9 e r j B 3 B y k K w r u B n - Q r q I 5 o M 3 v 1 D h O M t L u j s G m 6 H 3 3 V v 9 T 6 _ P q z x C q r a x j 4 B 5 T p 3 i B 2 8 9 H Z F h i B - b s k I g z E g n N 5 h L - K z I 6 _ L n v K z 5 z D t i R 1 u G x O z I 1 o M l 9 J v m O o l J j T u v D z t C _ m N p v K p k L q x g s C i o B g s E _ r E g p Q r 4 F - 4 j C y O 2 T 9 3 G p 4 j C i 6 H l w L r 5 J - 9 P u 9 M p E 5 M s x r B y 9 O 6 B E x C t E y t E m P v l w C 7 1 8 y G h q G 5 E v B r H 5 X o 0 H t 0 B t W 9 g B 3 1 E 2 t D q _ y D i z B g G 7 C y P g G t B 8 h B t B - m t D l w H 2 p E 3 4 D n g t C n 1 D u v 6 B i 2 Y h v B l q y x C o 9 Q 9 4 W 5 v U r v 6 y I s S s 0 i N i 4 d 7 o N z t O 1 u i F n 4 N 7 q B l l E t - R V 2 G r B l w M & l t ; / r i n g & g t ; & l t ; / r p o l y g o n s & g t ; & l t ; r p o l y g o n s & g t ; & l t ; i d & g t ; 6 4 6 1 4 0 1 4 0 3 7 3 7 7 6 7 9 4 5 & l t ; / i d & g t ; & l t ; r i n g & g t ; _ _ 8 _ u t 2 0 5 C z F 5 2 C m H m m B j m C _ h C _ h C h 7 C y p C i 5 B t T t T l M 3 B t S n F z F 1 L z B z B b z B k E q p N 9 P l J v 0 P m s F 5 y F i n E i n E p n o B s 1 n B 7 4 2 B 2 j n B h x m C j 0 J 5 q j B h g E s l D 2 l z E g y C g _ S h s W j g a 4 m B y q C v D 1 u C w 0 O n g K 5 6 u C _ v i E i u R - 5 R h T n S k E 5 H w i B 5 2 R 5 2 R 3 m y B 7 _ w B 8 z 6 C 8 z 6 C p 9 N y 4 6 B p u 7 B 3 t c l r P 3 6 B g h o B 5 o C i t C _ o z D u h D u h D 1 k H o s H g v D - U h V j 4 I 9 7 C t q L t y C 3 y B 2 T h w O 4 k C 9 y D o C z e m Y j E p q C r - D g 3 C o l F p J 9 5 D 3 w B r 2 B m O 0 T & l t ; / r i n g & g t ; & l t ; / r p o l y g o n s & g t ; & l t ; r p o l y g o n s & g t ; & l t ; i d & g t ; 6 4 6 1 4 0 1 4 3 8 0 9 7 5 0 6 3 0 6 & l t ; / i d & g t ; & l t ; r i n g & g t ; l s l l i o j 0 5 C 0 y s E _ 6 P w s B u 9 C t I 3 7 B 7 - z L _ g O & l t ; / r i n g & g t ; & l t ; / r p o l y g o n s & g t ; & l t ; / r l i s t & g t ; & l t ; b b o x & g t ; M U L T I P O I N T   ( ( - 4 6 . 2 5 0 6 6 4 9 9 9 9 9 9 9   - 2 3 . 9 9 4 5 1 ) ,   ( - 4 6 . 1 4 5 9 2   - 2 3 . 8 9 9 1 4 ) ) & l t ; / b b o x & g t ; & l t ; / r e n t r y v a l u e & g t ; & l t ; / r e n t r y & g t ; & l t ; r e n t r y & g t ; & l t ; r e n t r y k e y & g t ; & l t ; l a t & g t ; - 2 2 . 2 3 6 2 4 0 3 8 6 9 6 2 8 9 1 & l t ; / l a t & g t ; & l t ; l o n & g t ; - 4 3 . 1 2 2 0 8 9 3 8 5 9 8 6 3 2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3 4 7 9 7 6 8 0 7 1 8 6 4 4 4 & l t ; / i d & g t ; & l t ; r i n g & g t ; h m 5 1 v 8 r g u C _ p b m 6 m O r q 7 J m p q H v - r J o z 1 E o g 9 q B 0 6 _ C z q w D t 4 j D m j 7 L 5 6 q N 6 s 3 V l o y L 2 m 5 Q q w h G g r q E 0 0 g E 8 4 j J v 9 j N h z x M - y 1 D - n 7 P o n 2 J _ 2 m C 7 n k P s u 4 Y v _ y K _ _ 3 E i 4 r F 8 p 7 Z y p 6 Z 6 8 y D 3 t 0 O h u 5 H y 5 y H v v j t B z 4 j B u j v O 8 j 1 H n w g c 2 0 p F o 6 t h B 7 p m d 8 p 6 j B 9 o _ T k 3 6 M g 0 2 n B u z t B v q u J y i q C t m 7 F q y p R 5 0 j N 2 8 u B j j m B o 1 9 H 1 k V n 6 h C 3 8 a 9 w s C p r 0 B v u j E u C h 9 l p B m w - B w y t D o j 5 P 6 _ 6 G n k p l B x p 8 B v 8 x H g 6 F n z z V 5 g x 9 K l s _ G g z i H 8 o q r B 7 o 4 j B 9 0 8 I 8 j 4 N r u x J 9 u 5 I t 3 _ E n 6 z H o 6 5 F - 8 i B w y y M w - x F v m 5 r C - n z M p x m K u g j Q x x y h D m t m j B 1 r j L n l 7 I 1 u p D j 2 4 b j - o P w 0 3 J n u z K j 3 x I 6 - l B 8 n g N j n g I j p 5 K m r 5 D l _ 1 H y - o C s k m F 7 y u T n t t B j 9 s P 8 h 1 U 3 g 4 T g l 8 x B r 7 w j B y j z B q 5 3 J 7 5 8 B o p q M y - x J 6 8 u M z z r C h g w u B y i k B w y k H 5 n m M - k g K m 0 t K 2 o 8 M 0 y o H r _ x K o 5 z K p j n B z g o J r j 0 k B _ t r B _ 4 o k C 9 k o C h y j I r w l C w s w D 9 y g D u - - B 3 x t B 2 - p I 7 - v H z n l B v s g G y 7 t C 3 g q R 3 4 n D _ s - D o n h K m j w I u i u E 0 n p H i 0 5 L m 6 6 B s t z P u j 4 B m j 0 J t p h B w 7 r C y 0 g B t g s B h q z E 5 6 5 C u u o F 1 y 2 C m 6 l C j 8 t B o _ O _ 7 Q m 0 P r 4 9 E r - l D 9 v k B o x i B z y z B 5 j N o 3 e m y L 1 u 1 E 8 o 9 B w 6 g B 1 m i B r p R - 3 3 L r h 1 H - 5 p W 2 4 l B l q j B - i t B 8 h 8 a m 3 2 K p l s D z y p B n 0 8 D h r m E r v 1 H u t w 6 B 7 0 6 N k s w C & l t ; / r i n g & g t ; & l t ; / r p o l y g o n s & g t ; & l t ; / r l i s t & g t ; & l t ; b b o x & g t ; M U L T I P O I N T   ( ( - 4 3 . 1 8 2 9 1 9 9 9 9 9 9 9 9   - 2 2 . 3 1 2 4 1 ) ,   ( - 4 3 . 0 3 4 8 3 9 9 9 9 9 9 9 9   - 2 2 . 1 6 3 2 6 9 9 9 9 9 9 9 9 ) ) & l t ; / b b o x & g t ; & l t ; / r e n t r y v a l u e & g t ; & l t ; / r e n t r y & g t ; & l t ; r e n t r y & g t ; & l t ; r e n t r y k e y & g t ; & l t ; l a t & g t ; - 2 2 . 6 6 2 0 5 0 2 4 7 1 9 2 3 8 3 & l t ; / l a t & g t ; & l t ; l o n & g t ; - 4 3 . 6 1 0 0 8 0 7 1 8 9 9 4 1 4 1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5 7 2 8 9 3 5 8 6 0 3 3 2 1 3 4 7 & l t ; / i d & g t ; & l t ; r i n g & g t ; l 3 s v w z 1 6 v C n 5 E 0 - N y j G p s 1 T j q D 7 l h B z 2 F _ 1 i U y W 7 u O 8 j O h o F & l t ; / r i n g & g t ; & l t ; / r p o l y g o n s & g t ; & l t ; r p o l y g o n s & g t ; & l t ; i d & g t ; 6 5 5 7 2 9 2 3 8 2 2 6 0 2 9 7 7 3 0 & l t ; / i d & g t ; & l t ; r i n g & g t ; t 9 5 l t 8 t 9 v C i 2 I k 7 C 8 r D 7 Q s i K k J q 3 M 9 2 B r 4 C v o N 3 b - N o u D g B h v h B i k D t o I - m M t i F n 4 C n 5 G v t B 6 n F n P m - B 1 g G i 5 D v 6 E - s E g w E _ y E i 5 D 7 3 C x 1 C 9 q K v q B 8 h B m 3 B - - N 6 K 4 9 Y _ u C u 5 k B m u D 5 8 I 3 _ F n P n T 4 p P z p D 1 y N 4 7 D 4 i 6 B 6 U o 1 M 3 i R v y F 5 v I y 6 F g 8 K y m J v 1 B j G _ _ E t o x B r - C _ r F r q E r g G m 5 B u 2 G 4 v I 1 G r 5 G y l J s x E u g S m p z C y w b v 1 p E - B i h J 4 p 0 S 3 o D l t S h _ T q 0 O w N 1 s H 9 q E 6 5 D 9 y D n Y n o I j t D 0 a t 8 E u 3 - K h n B n x 2 B 0 y G v 5 o D n 3 H 8 j E n 0 B 3 i T o e q D r t _ E 1 g G t v - C 6 x q B 4 y K 0 s E n x U l 2 J 7 q C 5 r y B y p x B 6 z B u 0 L v q H J 3 w C q n K j n J 9 9 d 9 k J t h J r k H _ m C i v J y 8 I g y F x C 5 s B 7 y B m g K n _ F 8 s G h - C g p a 9 y C _ c t a p s B 0 m C t n E w _ I l h F x B m 2 B x p C j l B _ u B 6 t B 8 i 8 B m n 2 I m S 5 z I p w h x B _ s 5 B x j W 3 x t G n 9 m T m x T 4 3 8 B v t l U 5 g 4 G 8 7 u F - i n B h y Y 2 - M u t 8 C k p O 0 _ d 0 q Y h H g p B 3 w U E h m Y 6 H 3 o T n x 4 F h o y F i r B w K 2 3 z C l J n o C h 2 q B 4 w f q z _ B p r T g r W 3 g f 1 0 p B p x C 5 v o B y t B z k B y 2 D t t j B m O 2 0 B 3 S 8 p G l _ g B o O m 3 E 1 x B _ 9 K 1 w H - z p B 5 h D k 1 C 8 z B i 3 M r - F 0 0 E 9 t Y 3 I - B r s O y B y B y f 1 i G m V x p F 0 N m W 7 P i F 1 i L m y B p 4 8 E 3 o M o 9 D r n L y 1 U z 1 F 6 3 r C z d & l t ; / r i n g & g t ; & l t ; / r p o l y g o n s & g t ; & l t ; r p o l y g o n s & g t ; & l t ; i d & g t ; 6 5 5 7 3 8 3 2 9 8 1 2 8 0 1 9 4 5 8 & l t ; / i d & g t ; & l t ; r i n g & g t ; l k j 5 i _ j 6 v C o f 6 u k B y i K u j d k s H 7 m N q h i B r 2 M i 4 B g 6 C - U n S l 9 F n u B m X 9 j C g n m B k n Z r m B k k B r x y B m 8 H 8 4 S i 3 g B o i B t z O m n F i 1 Q 8 z H g k Y q u B j 4 P v w B q n H i s B 5 8 G 3 P r g C 2 m B u m B p _ i B 9 t D x 0 K p n L 2 0 a g 1 a & l t ; / r i n g & g t ; & l t ; / r p o l y g o n s & g t ; & l t ; / r l i s t & g t ; & l t ; b b o x & g t ; M U L T I P O I N T   ( ( - 4 3 . 6 3 4 3 6   - 2 2 . 6 7 7 9 7 8 1 0 6 ) ,   ( - 4 3 . 5 6 8 6 1   - 2 2 . 6 4 5 6 7 ) ) & l t ; / b b o x & g t ; & l t ; / r e n t r y v a l u e & g t ; & l t ; / r e n t r y & g t ; & l t ; r e n t r y & g t ; & l t ; r e n t r y k e y & g t ; & l t ; l a t & g t ; - 2 3 . 8 0 1 1 0 9 3 1 3 9 6 4 8 4 4 & l t ; / l a t & g t ; & l t ; l o n & g t ; - 4 6 . 0 3 6 3 0 8 2 8 8 5 7 4 2 1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2 1 3 5 2 4 1 5 1 5 0 0 8 0 4 & l t ; / i d & g t ; & l t ; r i n g & g t ; g s n h 5 v 1 p 5 C 6 v 0 X m u q H 2 k u F u 6 _ y I 9 4 5 H z m n M t i 7 B t 0 y B q s V u 6 1 2 B w l D l m _ D 9 y N p v j t C 0 w U 6 7 i D 7 - 8 I 5 v u D - u X p 6 t D p 6 5 G 5 n o B s u n D r u j D n 1 j M j 6 3 Z z x y E v 1 V 9 g i I y r 3 E 7 z _ I k s e k - 4 E u g o J q 7 8 E r m j H p 2 6 B o q y K y 2 u W i y h P 5 k m o B l y r h I k x l i J 1 - l 0 L s 2 8 2 B 2 n 8 k C p 4 r a v w l L i - k j C h k - G t s _ e - u i F 5 u m I 4 6 x G z t l B g 0 S r 9 e o 2 u U 8 u 3 B 0 n 8 J h p j C u 2 4 B 9 t - Q m r P q x w D n z q F o z g D g z o C s 1 M k _ r B m y r B w g p D _ i i E v 4 v D 1 s 5 I w q 8 F 8 i y g B 4 i v - E u r k 7 D 7 s s q B v k n D 8 n 6 C k w f k 4 p E y u h C v z x B t n u B i y 6 D 5 s 5 N o n r X t l 2 H s u j B g h m D 2 - i t E g w q E x 4 o 5 C s 0 1 O o v 5 y h B 9 0 u t l B 6 p l N n m 9 J 0 r 9 C 5 p 3 e 5 h o B q g M x i i D 8 7 z C q 2 P l 5 9 H i n 5 H s o i I v 2 i q F p t q G _ u z B _ 5 0 B o 4 w D _ 7 o B p j 0 E j 9 8 i V i i v u B 4 i x l P 1 j 8 8 H 1 2 9 i L q w i 4 B 9 o 3 k C k 1 4 g B 4 q u z B 7 j k X p z l S z 7 1 L p j y D 7 i s f z - s k B 7 g 8 U m 0 3 Z w 3 7 y D 2 h 5 R l 2 4 E 6 l u n C h _ 6 S - i o J - g m F 7 s q d j 7 r b 9 q v E t t z D n p k v B r s r n B r 7 _ C 6 h p D 0 m h K w m m H y l g G 2 k v B 0 3 3 D l 0 w E i h p H - n h C i i 2 T 2 m 8 M t 6 k E - t o H i g r d y 3 s G m j 6 N t 0 _ X k 9 7 I m 9 w V j 6 l M 4 v j E j z u E k i _ f i 6 x E n u 6 I 0 8 v O 3 z 5 O 2 6 6 C o 5 z G w g g D - l s E y 3 v D n n z J 0 s 7 Q - z j J v u r D 9 w t O 5 3 u X q 1 g S i m n Q 0 u s t F - v q a _ q l g C 3 i o D k 0 j C 1 0 5 F 4 r k F q g - R q m z B j _ o w D j 8 9 E o 3 x b q v h H - m - u D 6 4 r i D v l p Y r _ x _ B 8 1 q Q x q i k D l n j Y k m k T y 0 y X h x t G u 3 u Q y - 8 M 5 - 8 Q k r n k E k j 8 B 0 u 8 - C 2 v v 8 B n o k B v 6 8 C w i y E - k t L 7 w 3 i B u z 2 w B m 6 - S z u 7 n F 7 0 n L j u 6 O 5 9 9 J p 0 v 0 B x y h E y n t B g 9 u Z z u 3 P k i q Z k u y G r 7 2 C - m g F 5 g 2 O l _ o E s p n P 7 _ v C x q o D s w k N z n x P - 8 u I s h 3 L h k g B v k j F t q p Q t l 7 0 B 2 4 l E _ k 5 N x 0 i K l u h N y u 3 O l 9 p R v n z c 5 x y K m h j 7 B n 4 u C k u l E o 0 y L q 1 u S w 3 w C w 1 8 e 1 j p E p v r 1 D y s h n B k 1 r E v 8 3 I h 1 s C v 9 m g B u y j F n 7 u C x 3 y F h h m Z j y r G g 3 n C h - l D n 4 G _ w 3 B i _ h D 7 m 2 B i 2 U 4 4 V 3 1 7 E w w 9 D w 3 v C - x 7 C o q L t v U q l p B 1 0 1 H m w q B p 8 w E w j 1 T k g q D i s y C o 8 2 H p s 7 H x l t M z u m L y z 7 F v s w L q 0 n C s u 8 L 6 l p H 6 o 0 C 9 o n B i t _ I n n k B p o f 4 _ 2 J 3 v l B g 1 i B 2 m 6 C i j 6 C 1 h f p p 4 C 3 - 0 F i 1 h B i q o F n 9 f h - 2 E 5 _ 5 F 3 h e 9 l z C 6 2 r B l 0 8 B i j z C s j 9 u C 9 r s G j 2 _ P y v p M m s h Z z j 0 D 7 y k T n h w P g i x C 4 r - C x h X x 9 9 F _ - z B m 4 r C s s 9 D v 6 S s 0 q C g w s D 8 2 g B t j i B 4 t 1 C _ t 5 H 0 q v B r 8 7 D r t t D z q p 1 B u m 3 t B t s f 3 0 y I r z j r B o 4 n v C x o 5 E k 0 1 F - i 6 O k m 7 X v 1 l T u l x Z _ w e 1 y 5 R h 9 7 r E t w _ 5 C 5 v 2 v B p w - y B l x 0 C s 7 n B l 0 8 B o g 4 F g l s K g 6 7 L 4 u 3 U v 6 i y B u q s f & l t ; / r i n g & g t ; & l t ; / r p o l y g o n s & g t ; & l t ; r p o l y g o n s & g t ; & l t ; i d & g t ; 6 4 6 1 2 1 9 3 3 0 9 4 7 2 8 4 9 9 9 & l t ; / i d & g t ; & l t ; r i n g & g t ; o p 1 _ n 7 q o 4 C 0 k J j 0 w C n u t B 7 h y B & l t ; / r i n g & g t ; & l t ; / r p o l y g o n s & g t ; & l t ; r p o l y g o n s & g t ; & l t ; i d & g t ; 6 4 6 1 2 1 9 3 3 0 9 4 7 2 8 5 0 0 0 & l t ; / i d & g t ; & l t ; r i n g & g t ; m 6 j 2 0 5 7 n 4 C n 8 j B 9 r q C y s X r z i C s x c & l t ; / r i n g & g t ; & l t ; / r p o l y g o n s & g t ; & l t ; / r l i s t & g t ; & l t ; b b o x & g t ; M U L T I P O I N T   ( ( - 4 6 . 2 4 2 5 2   - 2 3 . 8 8 9 9 ) ,   ( - 4 5 . 7 9 4 2 9 9 9 9 9 9 9 9 9   - 2 3 . 6 4 4 1 ) ) & l t ; / b b o x & g t ; & l t ; / r e n t r y v a l u e & g t ; & l t ; / r e n t r y & g t ; & l t ; r e n t r y & g t ; & l t ; r e n t r y k e y & g t ; & l t ; l a t & g t ; - 2 0 . 4 4 9 3 6 9 4 3 0 5 4 1 9 9 2 & l t ; / l a t & g t ; & l t ; l o n & g t ; - 5 0 . 6 0 9 9 5 8 6 4 8 6 8 1 6 4 1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0 5 7 0 2 8 3 4 8 8 3 7 8 8 9 2 & l t ; / i d & g t ; & l t ; r i n g & g t ; 2 j 5 t 8 z v k 8 C y 8 4 a h u 8 I 6 g w C r q 0 B 4 j i D 5 n u D v g u C m k 4 C z n 0 F 9 r i L g w - B v 0 g C j k _ D 2 t l J k 3 z J h 7 z G u 2 l T 9 u x J s 8 w B m 7 p D u 0 i C l j u M - i 5 C 9 0 9 B l 7 7 B 9 g 7 E 4 5 s N x 1 l c r 1 4 C q 7 j G i 6 8 B n h 7 Q x u 2 d k t _ a t 8 k O 3 - x N i k y g B x p h H _ 1 x C 9 n 1 T h h v C z 7 6 B v n g M q 7 6 M r 9 1 N x n z Z 1 l j C u r s B - 1 z K 4 s j S s v p N g 1 4 J v 3 8 H 2 z 0 C p x n L 5 4 _ w B j 6 x M 3 7 s n B 6 j z T y z j C 9 h l B t 0 9 B 5 u q D q i p I 0 g t C - m h u H 0 i v N 2 0 r E k 5 q K r 8 s C v r p Y o u 7 F s 7 y C 3 q 2 B l l _ B t r 9 K g q z B q z 7 B 9 m r Q i t 2 J _ r 8 q B p m G 1 3 0 e z r z 9 F _ k 2 L k o o F 9 7 p R z m m I s l y S 2 o v C 4 2 0 l B 8 5 x G u n v F t g m G s _ v s C u 4 9 f l n g i B z 8 w w C k g 9 E w w q I 0 r y 2 B y k u B l l h M r 3 s K 2 7 v I n m m L l 9 o F 5 z y J 9 y w D w r n Q 3 0 u D 5 j h B 8 h x W r p g Z 2 3 y L u v r P 3 t y D s 6 u H 5 r 4 Q v - i J 4 8 6 C g v m N z 1 k H z n v H t 7 l I w _ 2 K p y j S 0 j h D 3 - s B w u 2 B 4 1 o D m w r B & l t ; / r i n g & g t ; & l t ; / r p o l y g o n s & g t ; & l t ; / r l i s t & g t ; & l t ; b b o x & g t ; M U L T I P O I N T   ( ( - 5 0 . 6 7 1 8 3   - 2 0 . 5 1 6 8 ) ,   ( - 5 0 . 5 7 5 3 4 9 9 9 9 9 9 9 9   - 2 0 . 3 7 5 6 6 ) ) & l t ; / b b o x & g t ; & l t ; / r e n t r y v a l u e & g t ; & l t ; / r e n t r y & g t ; & l t ; r e n t r y & g t ; & l t ; r e n t r y k e y & g t ; & l t ; l a t & g t ; - 2 0 . 2 8 3 0 3 9 0 9 3 0 1 7 5 7 8 & l t ; / l a t & g t ; & l t ; l o n & g t ; - 5 0 . 4 0 1 1 6 1 1 9 3 8 4 7 6 5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0 7 2 5 6 4 5 9 9 8 1 6 2 0 4 & l t ; / i d & g t ; & l t ; r i n g & g t ; 7 8 q u p - i p 7 C p 4 u H 7 k w R g h p K 3 w x B y h l C h h v B 4 7 y C 0 8 3 N l i v C n r 8 C p u 1 C m 2 g D t w 5 D 0 l k D w 2 1 H 0 _ p J 2 4 7 K w l 6 B y w 6 h B l r z Q z 2 t v B - z 6 g B 7 2 v 1 C l m _ h C y i i M q 7 i L m n k D h y x H 0 g x D - u j M v l g D l h j C u w v n B - 4 v P k w n J z 0 6 B x 7 u Q 1 l - H k n 5 J w r 8 F 6 - y D - t u N z x r B p 0 - - B 6 3 5 C 8 - j I z 9 u M 2 m i B 3 s o 1 G i z 8 J g - u k G o 7 4 t G x 0 m 8 C - t w z F k z u i D _ k m E _ z 1 H u w 8 w U i _ 9 i B 9 1 3 K s 8 q B m 5 0 H q 4 m - F r z f 3 y p y C x 4 p g B 1 v 0 _ B z q w u Q q r 1 q c - m - l H 4 y x 7 R 0 s 0 B - p z D p x k B u v 6 E 0 g n V 9 p k y L p v x i H m z 5 n B u 3 7 a g j l 6 C g 0 7 0 F z _ 7 p B 1 x g J q 4 8 E 6 g n D j n s i B x 7 _ v B i g g 9 B 7 2 i L w x 5 i B p n 2 B 5 y 2 j B 2 4 z D 7 5 3 H s j h S y r n C 5 h i r B i 0 y r B y 8 q a h x 0 C 8 z w e 9 s w G k x l J n i 3 V x x 2 U s n s z B 3 x 6 g C 4 h j u C p g k J _ i 3 C s r y 6 D x j i d 9 u g g B o 3 7 O 9 1 _ v B q 3 7 a 1 v h P 1 8 z N 9 o t D - o l Q 2 l v 9 B _ 3 n C 9 l y K n - 7 K o w u s D 0 w k D 8 g 1 L m _ 2 B q 0 _ B j g 8 V _ 6 n J q r 4 T 2 3 x E 9 o m w B k n 8 s B 0 - t E o v - C 5 w 7 B 5 q 3 I h l w C s q 1 L l q 9 P 7 3 s V 0 v 3 C 1 n i K v _ g I j n u C - j m R n g g I w r p Z m 1 x L _ n r n B x w k C w 1 l Q 0 z - x B 0 1 r C 3 w 0 C 6 z 4 L z j r J k n i R 9 8 1 Y h m 7 C - - 5 D s 0 z K 1 k r I & l t ; / r i n g & g t ; & l t ; / r p o l y g o n s & g t ; & l t ; / r l i s t & g t ; & l t ; b b o x & g t ; M U L T I P O I N T   ( ( - 5 0 . 4 8 0 4 8   - 2 0 . 4 1 1 4 5 9 9 9 9 9 9 9 9 ) ,   ( - 5 0 . 3 3 6 7   - 2 0 . 1 0 3 6 4 ) ) & l t ; / b b o x & g t ; & l t ; / r e n t r y v a l u e & g t ; & l t ; / r e n t r y & g t ; & l t ; r e n t r y & g t ; & l t ; r e n t r y k e y & g t ; & l t ; l a t & g t ; - 2 5 . 4 3 0 4 7 9 0 4 9 6 8 2 6 1 7 & l t ; / l a t & g t ; & l t ; l o n & g t ; - 4 9 . 2 8 4 5 1 1 5 6 6 1 6 2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0 9 6 8 2 8 3 0 9 2 4 1 8 6 1 & l t ; / i d & g t ; & l t ; r i n g & g t ; 7 l m i 6 v m g v D y 7 y d l h z f 4 _ 8 b 8 0 s L - i h E x r l b 0 u 5 d o n w f y 0 m g B m 8 p B l 4 v U p i B v 4 y f t 7 1 d - 2 0 l B g w i F - x r L 4 8 v f z 7 j g B z 9 o i B z i r V z 5 j B s h x f t y l b m q o k B - v C r 1 6 b r u y f - 8 v l B 7 x g C 7 0 3 P 8 l o b p 4 q c v w l c n y q D l - k B l y 5 o B 4 j n k B x g _ h B 7 3 p G r 4 _ V q i y - B w 3 2 U v s H i v y 9 H 7 m 8 C 4 1 h 1 I 3 r 0 - B h 1 P 4 o 7 w E 5 v l 2 F s i w h E l s 0 E u 9 0 E - t r B z 7 j S o 2 o a 2 r u B - m 1 v B 5 6 4 N x 8 q j B q 6 9 Z 5 l l n B 7 1 y I k 5 u K 8 n v _ C 7 n x j B _ 7 2 w C t u 6 F j y 8 r C 5 y 4 C j 7 v 6 B o g 2 m B 5 q v B z 6 1 4 B x m - u C 1 r p - C - g z B x g 3 a w 7 3 s B s _ - H 0 7 5 W 7 v D 2 3 7 m B 0 - l j B 5 4 7 Z s 0 Z h 8 w b s 9 q y B l n 7 2 C r p E x 6 - z B h i 5 H - z 3 r E n s g N - w 4 u B 5 n - H t x m P 5 v 7 k B q n v e j o l J 0 r w C 6 s i u B - 1 p E z o h a - o 5 U i t F 3 v r h I 0 k i k D q p 1 F 4 w o W _ o - T z j - D u 0 g - D q 6 s v C h 3 7 O r 0 n E 9 z g d n z 7 d 6 r B 9 4 y f t v p g B p k j i B l p 2 d v r k K o k s I w 7 X t m i V 7 p z f t o 1 l B 7 k z f r n 5 V r 6 c g 6 m g B r h z P i 7 5 C v 4 y f o s m g B p 5 v l B p 4 4 n B 5 v 9 k B 0 o m g B x w q C s _ 4 Q q 8 l i B t z y f - o 4 f 3 u B q x m g B y 0 m g B o 7 l K s 6 s J p - j g B p 7 v U s x m B o 9 m g B 2 i n g B m v j d l 8 H 6 q y V 4 7 D 4 i n g B l h z f - 7 3 Z 3 t J g 6 m g B l h z f g 8 p B k v a u u N 9 w r 5 C 7 q 2 l B 9 p B p 2 0 F z 0 3 9 D u h j v C u h 4 1 E w p 5 7 C m k g F 6 3 8 9 C x _ - 2 B 6 z 4 B 5 o t e _ 7 l s K _ 6 u C 7 9 6 o B i m u x C _ u p k B 3 v 1 U j u m x B _ 1 m K _ x l 7 G w _ u b 1 z j D v s X 5 j 1 M y 9 4 S m m y I v m q I k 5 4 J h h 6 l B 0 s i n I l q 9 k B j o 4 B p _ l F i m 0 b o 2 l B 1 _ 2 I 0 n _ j F 7 8 v x E 9 I k i 0 s B 9 t o N k z 1 k B x k 9 l F g i 4 J o w 8 N s _ u 1 F 1 7 H _ x q f 3 w 8 H i l 6 e l h g 3 H x o p C j o h 8 D u o 0 e x 8 k C t w i I _ _ l m B y w w g E t h _ 1 B 2 3 9 j C m p 1 C - g i 3 B h q u J h 7 s 8 D 1 t h Y i s z b z 9 m Q u 1 k 1 O 5 q s G s 2 1 O x 8 9 r C z u h g F p 7 0 9 J 9 z 0 E h h 0 o B i o x p B q h v V h j X 3 n s s B v r x V 9 7 9 e 1 _ _ E m g s M n t t j E g s o c 0 h - R _ k q Z s 9 m - O _ o 6 j B z 9 i M 2 w 3 m B 3 5 t m B _ 6 l o H 1 _ J 5 l r P l 2 m V 5 6 m 0 L 1 i - 3 B l q O 0 v v j F i 0 z 3 B x w 4 k C n m m 1 C - z 1 - E 7 t w g D x w 2 d 8 p f o 1 9 6 K y z m I 3 o m C s i 3 m B o k l 7 B 5 q 3 X l _ m g D s y 9 u M 8 2 0 P i 7 w E s 9 _ 8 J j s 0 B x l k u I 2 w - B k s w 1 G p v n 8 B t 8 u L 2 h v I h 9 w C w 5 w n B 5 r l v B 9 l w K q 5 n M j x n u B 4 m w m G k I x r 5 b 0 5 9 1 B 4 h l 6 B - y v E - k w y B 4 2 x n J h v 8 H 6 2 Y 7 z v l D - i - Q t p h v C t - 2 W 7 y v r B 0 x _ x K q 8 r G 5 q 2 2 E n g R 7 3 c w h h i H t h n m B h - 4 L k 5 o 2 B 4 w l 7 B k 3 - K _ 2 y 4 B _ 3 i D 0 - 5 F 7 1 y P 0 7 y O k o 3 p C s 0 t H 8 o o _ C 7 k v C 7 - 7 D s 2 8 V h t 8 l B v x 6 L 4 r 3 f g v s g B n q n R k n I t 7 _ V - 0 9 E 8 k L n 9 h o C 6 n 3 K 3 8 s 3 K 7 n i Y - 8 j P n 8 1 l B - 8 p 3 B - r q M 5 o 0 O j 7 t M F h 0 i 3 F p 3 w 6 H y 2 6 y C _ w 1 j C s - 3 3 C 5 _ w o C 4 8 4 F k 3 h D 2 3 w p C - 3 o R 5 6 y N x _ d h 3 4 4 C 2 p s 6 C 5 i 4 Q 9 w 7 W 7 o p f 5 r 8 O h n 4 j B 6 w v K 9 y w h B h h L 9 9 x 5 L 6 r 9 C g 4 4 D _ 7 j 8 B v u n p D r v 6 K 2 5 k 0 B 3 _ m D 7 p p 0 B 2 _ 2 V 5 v h s B p 8 1 k L k 0 q E h 5 R s v j k I t w m i C 4 5 m g B r i j U w u s w D - q x F q 6 6 R w y - 3 D g q N 4 i 7 L p 4 m Q t y N s p 4 N n w 6 k C l g p L - o h p B p k x 9 B 8 i 6 3 D 6 7 Z p r z m B 1 6 x N 4 2 a v _ t p B w 8 u B v w j y C y 6 q 2 H x 8 x B s 9 m E j v 1 W x 2 t n E o t k 3 B 2 m q _ B m 7 k 7 D 3 s - S x m 0 T r g q b _ I g 3 C r m i H j w l C - 5 p o B i y 4 O 4 o u o B o 9 - P 4 7 h n B s 8 t G n j x K p u 6 5 B 6 3 g Z - n o 5 C 2 8 j p B n m n d 7 w C 5 s 0 Q r 3 h R t x D l m 6 p K k w i M 9 _ g Y 2 n 9 6 C 8 l 8 W - 3 o R 9 x o v E o m w B u x c p s w E k q 5 J i o s B 1 y h b n r 7 v C y 7 v 2 C w 9 l D y g p u C _ 7 o c k q p x B u _ o b u k 9 K 9 m v M i 9 w w B _ y _ K j 5 z X l q 7 J 1 8 H 4 i j s C u q P 9 t 9 U j m s 9 D v 2 L 9 r 7 g F 2 u x l B v 1 n V z 5 7 x B z - v g C g _ 5 v E 3 q u J 4 r i H i 3 9 M s B j x 7 M 7 p o q C 8 p i h B 1 q - W j 9 _ P - 6 4 C q j 9 i B j m 4 R 0 7 y W m y 4 W i q 2 B i 3 2 K l k k w L y l n C l 9 o t D 1 s y l B 6 o h H 9 9 j r B h o 6 6 D _ k 2 G l 6 z H r v 8 M u n 7 m M 8 g g n C 3 _ t N x u x o B 5 u i f h - v R n 4 6 B y t j O z m q G 5 8 r B u j 3 u B t t 2 T 4 w n a 7 3 v N 9 1 h S o 5 k 0 B p u 1 g C _ g 6 y C 4 t m J q 6 z p C j j n 1 D y g B m r p _ C x 3 5 B _ 3 7 5 F 8 i 2 9 D 5 7 7 K y 1 k B 5 - 5 U p 1 u L 9 q w k B 1 g 7 b 5 o 1 J 3 h o E h e q 1 i P 8 r i V 9 w p D s h 2 u C h i i O 4 n 6 O 4 4 i E 1 x 1 m B 5 - 5 C 5 g k b v w i n B - h g - B x t 8 d n 6 y P y 6 q X 0 4 - 6 B m g v C h q 1 t C _ r 7 R y o - N 2 _ z b s w 5 P h r u N 1 w B u - g l B k 8 7 I 4 p p q E v m q Z k w i M i y 0 X q 7 6 I s 5 v N - u u k C - q 7 c 2 y 2 J m g 5 W 0 l r E z v r t H s 4 p z B t l l K 6 k - D t l i F m y t n B l y 4 K k j y C _ i g v H 4 w h J 0 - i M z y T o 8 0 t G 9 j 8 K 5 7 y e 8 i 1 E g i W j 5 k v H 8 u w S p s 6 T i 0 t D 9 t y 0 D v h i S h 4 - y E 2 g B w v 6 Q 4 q k K C x j 6 Z t 7 l T q 4 p N q 6 k H w s x _ B x o h q B g q u h B _ l G x 0 - E - u 7 J z p 5 3 B g 2 v i B x w o W 5 g 5 j E v X u y i g C m 7 1 Q 5 - o v E z y 2 l B h u O 9 k v B 0 2 s J t u u K h 6 o L r 9 w I s p p i E p t _ N r 8 1 h C k m z C q l m N 1 n v Z s u 5 E k m 9 G q 0 5 4 B w v 9 H u o _ n D - x w n G 0 u i k B j o 3 w B o r i E i l 4 b o j 3 o E h h t T s t t 1 C m z 9 S o p 6 F n q j 7 B p l 0 t E u 8 x I 6 8 1 o E 5 1 w c o t y J w v t O 6 9 m i Q r 8 - C 9 0 3 O l g 5 o B _ p m x T r n v B n _ y B 3 q 0 v B i i p j B 5 6 m w D 5 1 7 K _ v V 5 y 4 Z j 0 x B 4 w t c x 3 o q D x 9 M p 8 v D 7 9 h j B _ i 5 p E 5 0 j w B 8 l v T 3 - _ o B _ r m 7 C v 1 x B x 5 k v D s y z n N 9 7 5 5 J r l h 0 F l 3 1 c u - s l E _ 3 q 1 B n _ o D 6 i 2 o F h t X 1 0 5 p B o _ 2 i B k r 0 0 B 8 r l N w 2 Q j - _ H p h 0 E t v 5 M p l 0 f 7 _ g O j w 5 N k 1 i x C 3 i y E y n 3 q C k o q a r z 2 I l g 9 4 B m g n g K 1 8 w C m 5 j J x z m v B 4 l v o G 7 s 4 E 0 h g y R s s t B 2 k j v B i v 5 j L t D 3 w 1 _ B h s s 7 G k t z s H t g 4 t B j 9 s 2 E - q z m B 8 7 S r 1 y 0 R t n j D 3 n 4 w B s 3 p V u r z G x w n V w t g B 4 j o g B 9 - u f 9 P 1 w 4 e x z u f h p t X z 7 k B w 2 h R i h - C r z m b 6 n n g B j t w c 4 D 9 s q Y q p - C o D 9 k k P - g l C - 4 o R _ x i g B - o l g B 0 _ v h B r r j R x 5 j B 3 - F n x p g B o i w f q x m g B 0 j - k B m W 9 r w g B _ x h i B n g l g B o j h W j 2 q B s w l i B q 8 l i B _ 3 1 f n r i f t L 7 2 B k N 2 8 k a o x r D i 3 z M 1 i q g B g w w f n 9 1 d q k 9 i B 9 j s D m y g Q g 4 6 e v w v v E 7 o h n B p D l 7 k g B 7 - j F - x n Q 7 t 6 o E _ u k D z s u S g v j q E v 6 h D 3 6 l S l i 6 i B r s 0 q B h r _ C g 3 x Q h z 9 p E p z s D m o s S n 3 - t E u i n C u n u U h 7 2 0 b m r B 1 j 4 f v j p g B s w l i B g o j B 7 3 _ W s p 9 i B w 5 v f s h z b t 2 L t g 2 d w _ t F 6 o s M g t 9 i B n 7 k g B H z 0 _ h B k p k C h p 1 R 0 x k d y 1 h i B - 3 k Z 7 8 V i 7 n g B p q k i B 5 m _ Y u J k 5 8 S l 6 0 h E t t n Q j 1 p 0 B z n 8 s B r u 6 v C p 3 D _ 5 w f v u o 3 B 0 u p I g 6 x C n 2 5 N z 3 5 H - u n P 4 _ - s B 5 p v 9 C i 3 l P 1 5 n E v l - i C x z 8 s B i j p s D 6 3 2 D 6 9 h o C 5 v v 9 C j j r j B o m p 3 B 4 i s 8 D _ 2 C v 7 7 o B p r q j B 2 r - j B l n t N o m p 3 B q z y x B v p i 9 B v k r s D _ 2 z F 7 p 0 h B r g 8 i C 3 v 6 X 8 1 n n B o m p 3 B 5 z 3 V l - h Z 7 y r 9 C x 5 8 T t o z F 4 p 2 p D o x l t B u 0 Q 0 7 3 W o n G y 5 r 3 B 3 p k 9 C t 9 _ I 8 v 0 v C 4 j w j B n 5 p l B r 6 - 0 B p l o s D m h w B 1 l x m F k 3 q j B l q j E i 2 9 l B r _ l b i - i b z 6 z I z x n U v t w 9 C u i 5 s B z 8 9 J 3 q 8 H y z 8 T 2 4 x t E j 5 s W z x p H 4 h r 3 B t n q 1 G 3 u C 2 p w j B _ t 5 z H z l y n B i x y D j 6 u v R y i 7 x H x v B k g l j D h r - _ T v o w R 9 k s i E w x - x E _ y g 5 Y q h j O 4 n l f l u 5 v K o 1 z 6 O i 3 7 f _ - q v X 3 9 G w o n w C l - j r V z p p w B m 0 0 3 I 4 y x 7 E o p 7 f - v 3 - L r j 8 6 H i w x 1 B _ g 6 O r 4 7 _ R r i n E 8 h 8 P t i u 2 D 5 x v 5 D u i K 3 q 2 2 H n 9 x g B n - 0 Q n h 6 B p r q j B o 3 5 m D v o m D x _ w N o y n 9 G u n r M i 7 j m C - p 7 T 1 y u 6 B g 8 p 5 C 3 n 8 T o 4 6 r C h u v C 0 6 k V 7 n p E 1 j y y C x - 8 T _ t p O r 7 4 H z v h 5 B o s 6 j B 8 p 0 I h 0 k 3 D k 0 p m B s - 2 t E k o 8 G u s 6 1 C 5 i r i G 4 9 a y q r b 9 g 7 7 D r g 8 i C v 2 h z F k i 6 N k i 2 i C 7 k 6 i C _ z r L r h w n B n p q 9 C h j r j B _ p q 3 B 8 1 q 3 B l 8 9 G t 4 l B t l M 4 7 l 5 B z y 4 N - 3 6 s B x 2 7 I z t 8 r C k j d 3 n 8 T y g m B l r s p C 1 h p j B 0 v s 4 C t g m G t x p 9 C 6 i x s C 2 d w u r t E n p t 3 B 7 x 4 G g w h p C - n n E - y - c z 1 n 6 C t 2 v F m h l h F l p l h C v h 9 U i s l W l 3 m - B u l 2 v C l k j M n t 1 d g h 3 s B g w 4 y B g k D o m z v C 6 5 s D 3 o x X x 2 s 9 C k 4 z v C v n u Q p 2 _ O r k C j _ 8 i C - p 9 i C k 4 p 3 B p z s X 3 2 4 G p 9 - i C 0 _ x t E - o h 8 C - j r F 2 o k C u u l o G p 7 4 - E s p v E l v 8 _ D 1 x 2 L m 4 2 K g r z l B j s q S n 7 4 i C g x 4 0 D s - D m 6 F j n t n B 4 h r 3 B z w o n B i y g H z 3 k 3 B j r 1 z H n 2 5 N t n 9 N _ i 2 q B 9 _ w l C w _ q s D 5 h _ i C m x q j B 8 - 6 N 4 m 1 C k t 4 m I 6 l 7 N z x o O y 5 3 i B 7 p 7 s B i 8 x o C r 0 z D i 6 u j B v z w 9 C o y i P o 6 s S n p r g B m k 6 P y p u s D 2 s 0 i C H l v 2 s B 7 p 7 s B w 4 2 Y 3 s q K 2 t r 3 B 5 8 8 r D j p h O 2 o k b p 9 - i C 0 p p I l 6 k u B h _ B w p x r C h s u 9 C t 6 g m B 8 k 9 g B g u y i B r 3 q F p u z t E o i _ k D h i m g X x 4 s P v 3 7 Y j v _ T x 7 l g C 8 6 5 F w k 4 t D r x m _ E 8 s - T o l 3 E i 5 3 b t q t j B t 5 8 y B 2 l j B 9 3 j z F n x q j B u 1 h b g - q 8 D 9 u l l B 6 p _ 0 B k 1 g j C j t m 3 B 4 i k b o w 9 c 6 r x 7 E 7 5 b x k y 3 G j o 3 h B y 9 s l C - x 0 t E _ i u R 0 t w f j m 8 B 1 - 3 8 D q x 2 v C i 0 u j B h u - z C 4 g _ D v x i 0 H l 5 r E m j p V h q o 9 G q v v v C l o x C w m 0 h C u s 8 E _ p 9 i C m 6 t 9 C o 0 t 9 C l _ n 9 G 4 x w J p v E z 1 i 7 B 3 r o 6 E x r 6 p C 5 i 9 R g K s x s 3 B v k t j B 0 q 9 _ D v q i k E n p l e l k 7 0 D t T p o _ V j m 7 n G g z m 3 B w v i 0 B r l l h E r s 6 p C j t D t _ 0 - E x 9 k 3 B n x n S p 3 - J 4 y 4 v C k 6 z t E h _ z v C 7 2 j b g m x K 4 - k z B s 8 y t E y k y t E _ t P p m x 3 B n m k t B 4 q x v C z j p Q h 6 q i C z z 3 L z i 7 i C 8 _ w v C q 6 o 3 B u h G m 8 9 q D q p u D s r 9 T u l y C v m m J g g x M 5 4 3 s B j p _ s B w r i Q 6 0 _ o B v 5 p j B u j v v C o 7 9 u B 1 g z h B z 6 8 r B q 4 U n n 5 - E q q k h G 3 3 B t i 6 n G r u v s C m j y V v m g 2 L t w 0 M w l 0 l C 8 y 3 s B v s 9 3 B k 2 j C 6 4 3 s B z h w 9 C 1 x 5 B 5 u g v B o 7 v w F t L 7 m j l B 5 p 4 Z 6 8 j b z g y s D n j g j C u 0 7 i C 6 u 2 J t 3 8 M n j g j C k 9 o s D w _ d n r - z B l 7 O 5 y j k B 6 0 q u C i _ 6 w C 3 7 7 s B 4 m q s D w - r 3 B 2 5 p J 6 t h P l p x H 4 w 6 i C - 7 2 8 D - v n R _ q h x B o 1 l 3 B q n v s D 2 7 8 k B r 4 6 h B 5 q 6 i C - 1 8 S t i 7 U i z p t E _ 4 7 O 8 6 3 h B 0 u s 8 D 0 x j t B g g 7 E 9 _ 5 i C i r 1 1 B v N 2 t E 7 2 7 8 B 6 y m k H - j i M 2 _ - y Q n 3 G 6 - z g E p 0 j c h _ h H _ x f - r g 1 F 3 3 n w I 8 h k 1 B K 0 3 g s D _ z o E y 2 w 7 G i u z d _ k 4 t C v 5 x J h v z 5 K p z _ G 0 n u s M k z g E l g g N u j k g T 3 8 s q B 1 2 6 C 8 v t g j B 8 G 6 k 7 t P x i u r E j k L 6 v q t f t 5 v Y l q i _ C j 7 1 2 K - y v y B w g j o B k 6 z u E 1 n p t E k q j B k g 4 y d k 1 o x B 3 p z q B v v x a q u p x I 8 n o P u n v H 4 u k T o 5 m W - n p K 6 4 x S w 9 B h S 4 v q S 5 m o Y 5 7 p B _ n O 7 k 2 2 H y 8 g q B r 6 2 8 H 2 h 0 K v 7 _ z J 4 i 2 z J j z s Q 6 z x 3 B n w r m D j r t u D 7 y n m E 7 x d g q g m I r 6 i t D p r - 6 B 7 q 9 V r x k I x p 6 r K 2 2 p D 8 w _ q C 5 0 _ w E t 8 s S w 7 6 y J h z m N 2 y o j B n 6 8 l E t p k z I t 2 4 T x p o o J 9 1 s Z k x s p D i u y J p x w 6 E - u w a n z g q C n k 1 i C p 2 t j C h u q r C g e _ 8 - 4 D l _ 8 0 B 7 u x p D 2 1 5 n D o 5 l I n g _ S 2 t s t C 4 v u j C y s u N o q y 5 C 8 3 t j E n m 0 e x x z m V 6 k r u B v h p p B n x y x E 8 y 7 o J j 1 3 l B q m g z G h k 5 k B w v k u D j k 4 b y v g S n m o u G q y 6 g B k 3 - 7 B g 3 h n L 2 n i U h 6 q j C 8 l t r B 7 u p M m y x b 2 i 5 F 8 u 9 6 G o 2 p 3 B k - w o H _ t p r D 4 s w 6 C - r r z D 5 p 7 - B q j l k M w - I m w _ J o q s M 5 h U 5 h 8 - C u o 9 x C 8 y z w B l s y 1 E y o w G 2 t q 9 C t 0 p y F 2 2 X 8 _ h x B n z s X 4 j t w B y 2 j V m n g g D s 8 3 5 C h _ l H v p H o n s n F w 4 j I k _ 4 P r p 7 x B 2 z B _ g z C m g o b q N x w n G 7 i w E s 1 9 r B 2 q t L g 2 q o C u v y W j n T m 4 j W 8 6 v l B - i 5 B y u s L 5 r 5 i F 6 2 7 C r - v v F 2 _ 6 9 B k 1 I 8 x i 9 S 4 v 5 Q k 7 g 7 F 5 3 - C z z w m H x k i V p I u 1 n 2 C 9 t 0 V k q j n B g x 0 k C 7 8 r E i t 7 3 B 0 6 k t E 3 L n h z i B k y t S w p - Q h o r B v v 8 8 B s w Q _ x h o I x r u w B x g p m C u y 7 W l y j x B 6 r o r B 5 4 p N s k 4 h E - i h a q 2 8 v S 2 i i B 4 0 v C v o 1 C 2 i _ J 9 g n g B k p 5 H v v n 2 E k x u D 1 r m y B y q w W g p 0 R w 5 n T x _ v N u Y s t 8 v B 0 2 1 g C 3 9 r - D 4 h 0 E h n 2 x B r 7 t V k h l z D k p 5 N 8 _ h h B o h x Y 4 q y H 4 o 7 x G i 3 s d i 4 D 8 g w j E 0 4 k G g u q F j 5 B l h 1 E t o u E w 2 u k B p u 3 G 1 6 0 X 6 m n n B 7 w o E 9 z M x t 4 v J j h h R w 5 g H l u w q M g 7 9 w B i v 5 Y 9 - 7 U 6 4 w B t - p I m w m i B 5 p x X 1 6 q G s t j F 7 z _ r F u q g h B w s E g 8 x B o _ o D 5 t w K y 9 r 4 F z w p 5 B 9 j p n B j 0 s Q o 5 s u B k _ s d s s i y F j j z R g s j U i q w 8 F j t 2 O q n y J u t s V j t 2 O q - u L 1 z o s E _ k m a 7 y G h x D 1 z Z k 8 t E 0 5 s T r m u G 1 n - p C t h i Z z o x L 9 8 s x G v z - T s 8 z j F o y y L m q Y g x 8 M 6 h k 7 I j 6 m w B k _ _ 4 G p 0 Q t q k E n 4 5 b u q 2 y C w 4 j D 4 q n g C k k E u m i n G 4 1 n - B 0 2 g Y i p 4 1 C t m 2 U o 8 3 P m t s Q p 5 j M - 6 3 Z 0 m u O r g r N s g p M y _ 1 V h - 2 R i n _ 3 B 3 s L y i 4 n F s 3 - q B v k f s t _ G 5 i - V s r l r B t 3 s V x q B i k w 3 B k z s p B 2 p 2 2 G k y w k C y 0 2 9 B 9 t l T w k 5 L 9 8 i H 7 x 7 5 F t 8 _ M z x m m C h x 3 L y u j Z 7 1 x j F l o 6 O x 2 4 D 1 0 y _ B m n 7 d 6 i - v E 7 z b x y u l H m 7 - r C v 7 B 8 8 - j J 4 4 m N k 7 0 7 C 8 1 p q C z h 2 R v 9 z 6 F k _ B l 5 t l G p 5 q y D 0 5 k C k x y X l _ z w B u o 0 0 H j t i 5 B 7 4 j S i p 8 G 0 j z _ E 3 2 s 1 D l 0 t g B v p 0 c x o o S 6 _ 4 - E n z 0 9 B m s 3 2 C i i X j k 2 7 C 6 h o y D _ q p i G m 3 l f - 8 8 s B 7 - m - D g v z C s g o w I 1 r g K u p y 0 B r _ c j - q n J g _ o G 9 8 w 7 B 3 _ z C 9 1 k I z j - w C n n 6 9 F r 7 6 B 4 8 s E k _ 8 W 6 7 s L q x 9 _ F 1 8 r u B s y 3 - G 6 9 v H t 4 0 2 C r z m e m - z 9 F n j 9 E 6 n g y L q Q 4 0 z o L 8 9 X 4 l o 2 P q 4 o E r s v z D p _ 2 t H 6 v 7 V z w q q E l n 2 F m h 1 j I r h o B z x 1 o C w z v g C p 3 7 h B o p 1 5 C 4 z 5 q K 1 z w G 3 w m l C 9 9 l p C - i 8 h B 1 j w e 5 q z G m i 2 5 K r i 7 O k 5 8 C 1 h g O i j e - 1 j z B 9 h 0 h C 8 n 9 3 C w g _ D z h v R 7 _ 9 _ C i l x O _ h h M i l h N z l 6 l B z k x j B x p i z I 7 3 y i D t 2 - R z i t 4 G x 7 p 5 B h n 3 J z s q k B j j p C n s g c 5 r i a t z 0 u C v 2 r d g q 7 u C 5 v w w D r j y M l i p 0 B u 3 t V w v v a o k v M 4 i q X h 3 6 x F 1 2 6 j D l - m - C t w 3 v D z 4 _ C v o z x D j m 6 y C 6 g j 0 B y x 9 T 3 t - 1 B r h s L 0 l t 1 E z 4 U u r 9 d m t 0 f o 4 8 I j m 5 l B 3 l l u J o y I h - o g B v r t M x u 4 G j i 3 D - q q 5 B 1 5 7 _ B 3 x 6 j D 9 3 w h B m 4 o 2 F s 5 l I w p q p C v t 4 o E j j q B _ 8 o 3 C q _ h K s n u F v 3 0 l B t 3 d 5 r m h B t y i P u l k N 5 v 8 X i 4 y M 4 5 k f o 4 n e k 1 0 G _ 8 - w B i k m L l g o 4 D p g g S 8 n o N 8 t p O n j 3 Y 2 z 0 Y 0 7 r P 9 3 y I r t m o B 6 w k y B 0 4 6 L 8 6 o d 5 h - m B 7 s 6 B i 2 j D 7 s 4 m B p x j 4 B g 1 4 e 3 9 g d o x j 4 B _ g 0 y B i 7 4 D p m t s B x 6 m f q _ h J v y x n D n k s I 2 0 t Z 7 4 6 e q t 6 V z x _ b w q _ C 6 j 5 Z m 2 h Z w g 2 1 B y 5 1 V 3 m 1 N l t 8 h B 6 y 2 W s j j B 0 o 2 T z v q Q k - k a 9 z W l g 8 L r q g I u 8 0 Y o j 0 m B - 2 x P s 3 s U q j l C s g j I v r - i B q o 2 5 D 0 v 9 P l 0 9 Z q 9 g q B i z o K q x z M p 2 7 X _ - w D - g 2 G 9 i h W 8 s 2 D t n 0 B x u i G r j r U l x u f q s t N o w 7 C 8 u q p C u o 7 0 B 8 i 1 Z l 3 0 - C u l p I x k z n B z l n Q r z u _ B q u j s C 9 z v c 4 i x s B p o l 4 D t j _ V i h - 5 B 0 2 3 T j s s f 8 u 4 M k i y H i 9 p a n g 7 r B 1 y 8 r C v 4 y j B s 3 l K g 1 l 8 B g i q T h 9 s F j 7 z E 7 k j E 0 y 5 z E 4 i 0 3 B 2 y z c 6 2 k - G 6 1 - f l l n C 7 l x y C - i m P - 5 z h P l j 7 X o k g 8 X x 2 C q n k p I h z n L 6 k l 0 H 8 w 8 i B 2 n p Q 5 w s G g u 7 0 B - 6 y 6 E j q q c j y 3 r L 0 i v K k u 1 m H m m y 1 C i u p s C j z m s F _ s o 8 K 0 3 1 H 6 t m n I 7 n 1 T o p 4 8 E n _ t r C l 0 n i K l 0 n i K l 0 n i K 3 9 i B 3 1 p x O 1 z 7 M z t 1 o W q l m 8 J 9 s _ 7 B 1 k Y t h 5 9 s D g w q Z l l g _ G t 2 q n G p 6 l U 7 6 u U w - m j d q s 1 R w w H 7 5 i v e 6 j K t n y y I 8 0 5 h D _ v 4 O m q g 5 D n S 2 k x s G - 3 i 6 B 4 5 o B - t r E 2 v n D I 6 t 1 3 N 7 j k U _ n B q 2 t g C 1 9 s y E q v n p G 8 o h j C 9 m 9 B s p t e - m k U u s j f 2 - 9 B w 2 8 g B q 7 n p B w u w D v q r O u 8 n 1 C 1 i l v B 8 0 j Q 1 2 H g p k v E w 9 n r B 2 s w D 0 p x w D z 8 Q u p o y E q x 7 G 5 p y B z y _ X o v l L n q t m G w p 8 l B m j 6 H 0 g 7 2 B 2 m t G 5 o p m C 4 0 q w D o u 9 G 4 5 8 Y h n q r H s w k V y x 4 B 6 9 - E t 8 8 F l i y h F 4 r k w C 0 h y k B 3 g z O m 6 n Q z r 5 - C l h 4 L 3 v y B 3 h u p C w 8 u 7 K z 6 i 9 C - w x D u p p L s 7 - s B 0 p 0 r E z 9 v Y n l L 5 m g q B q 5 h p B - x n l C 6 y 8 G q k V - 0 y 4 F v 1 j g C z v 9 S n 9 D s 6 _ G 5 3 o b o 8 g d o p v V r r o p B 3 x y V j v 7 H m h 1 q B 3 m 9 u C g h g B l w d - z k h B h w g k H w j P 0 t o W 9 l w 6 B n 5 w X - 6 3 l B z l p h B z E 0 z l s F 6 s o J x o o c z 0 h i C n 6 9 3 C z 2 9 v C s x n E - w 1 k S 6 7 z G _ q I i n s G q l _ Y 9 5 _ M g p p s B m 1 m D p 4 z 0 D l g l H x i i 4 B 4 q 7 8 C _ p 3 r F 4 k z B m i 3 4 E o 5 j u B w t M r h 5 m M P z 9 7 s C o 4 u S m 5 4 4 E 7 0 j B i 5 u X - h - v H v 4 l X y r E v g m i E 9 p p d j w o G t g 8 Y h 5 o 4 G n - 1 x B t u 3 I h 1 3 q B - w m y B y z s V q g i d z l j H p t w v H q _ 1 V j 0 4 m B 2 v g R g m v J 0 8 3 l F 9 o h n C t 5 1 G - 1 6 m E y g 6 x B r g 8 Y m y t X p _ j J g 3 g z Q 1 l H _ v _ 0 B p 0 x C u 3 y h B p m 7 l E y 5 z G _ 9 k z J r y n F h 8 u c 9 i 1 S 0 q w T o o p B 6 u l - B o x 2 t B - t 4 3 E w t D 7 0 m K q l m S 6 q r 0 V n s 4 T y 7 E p w p u E v 6 l 6 D 1 1 8 8 B y _ i U 5 6 5 y B h p 8 F 7 3 u p D p 7 t j D o 8 G - n x B g h 6 H _ o w E p - 3 7 H g g w i B n k X 8 t x z C q r 5 0 B 4 j 8 i B 1 p t C s m g R 5 8 k E 9 o j e t 0 u h B j j 5 J m k w 0 B g 4 r i E r h m n G n _ p 4 B r _ y K u 2 i u I j 8 9 I k g k m D g i s _ C i 0 t C t p q f i q m p E t h r E t y 4 r B 3 g u s E _ 7 w I s 3 n N q - x j B o u n v C j _ g D 6 w 9 e 0 4 r p D 3 0 k o B 3 q u 3 B 4 C k 7 _ r B g n 8 w H 8 t 0 S 0 7 i l E 4 g o p B n n g n D - q i r C n i t 9 B _ m y w B g u h 2 Q u 6 o F 2 8 v t h B l w f _ 5 l g F m z m q K 3 5 0 y B 0 k 2 0 C 0 x m x D 1 N z m h n K 3 i - p F 8 z 9 e q v m s M 6 9 k _ G 2 u x T 0 s v B j 4 s l B - _ i v J j s t B s g 9 U v w 1 v M _ I p - 7 t B 7 i - _ L 4 p 4 9 B 2 2 3 n F 5 v 2 7 K r i 0 b h y i 2 G 0 _ H y 5 _ q M j 5 z B i - r 0 N 1 r t N y h l m N q h - K m i 1 m C y 9 j x E 7 y 5 3 D - r w K s o m 7 d m 8 g N 9 4 7 - c - C v 5 7 t B 3 - n g B r s o i D l B j x h 1 B w w r - E r v p M 2 h n p B 1 l q u C x m n O 9 y k n F 9 s v I j z o i J 0 3 5 B p 5 l - E x x z w D l u 5 e 8 q n 0 I n k J 0 t x 1 D 8 z 8 z D h 4 t 3 B _ 1 5 B _ u i i E h m q O n p - q C i i B u k h q L v u n q J x i w C w 9 v t D h j 1 o H k 9 p 2 B g q k u D z r k 3 C l g 5 B 2 o w 8 E _ 0 9 - B r p j n B 4 m 5 h D s 4 3 a 8 6 n U o t z 3 D t 5 l s B j 7 5 K s 6 6 2 B y i g 5 D - 8 j O 9 v j K 2 v r l F w l 4 - E 9 x o k B o _ j i F h 0 Q t 3 8 t H _ 8 g H w q w d y z 2 i K v m 6 Z 2 6 p 2 B x j l T n y 6 O p u P x m k 8 G y 4 u 6 O _ 5 - E z m s g C _ o s L 9 3 1 X 7 q p n I s j 1 U g u n e t 7 u h E 8 3 2 e 8 w w 3 D l j l k C h 2 r i C 2 j 5 v D m 7 U g 4 0 7 D 2 7 g y B q j z B v 3 p r C 5 _ l - C _ Y 5 j 7 1 H h x i 1 D h 4 k q B x z 2 6 F 5 7 p o I m l q E - q r B g y 6 4 J p x w q C o i 6 h D r 8 6 p D u 5 P j 3 7 L g 1 r n F j 3 z 2 E 6 6 u M o i x 5 H 9 j 6 K 6 m n b 0 5 x K u - 9 r D x o i k B 8 9 t C s p g 7 B w l 3 r C 3 w 4 C z k 8 6 D - w 6 8 F g 6 y C j 3 l a s 0 n o C p h z r C 5 x b t 2 5 d x 2 s l B 7 - 8 p C - n w F w o 7 v B _ h 7 b h n _ z B p w 3 2 H k s D q 1 p 5 C 9 t g l G r h 5 0 H m t g q B 0 n j 9 D k v v P 7 8 j a _ p y n B 5 7 g g I k 8 Z _ l 9 4 B _ t z z B 7 q 3 r B j t h R t 2 - t C 0 5 o t E w _ l 6 E _ h 7 i F 5 t y 9 B 6 m s j B 0 l p O x 3 _ n B - x x q D 5 l 8 C m 6 o - B - m 9 h C 3 - i D u k _ D l 8 l V j 2 r 4 B h l 8 h C 6 3 0 m C o u M 7 8 0 S - r 5 _ B - g 9 6 C k x q h V t f 1 7 p r B s 9 B 4 h 0 D - 2 j L 3 m l 8 B p K - s 5 8 E 6 m h d o j 6 7 G g 5 - I 4 n - 2 O j v j 1 C 2 j m 5 F 5 m - k H h q W 7 - 0 w B 4 s - - B q i 7 q B - 2 9 l B g o B q s 5 y D 7 _ W g g _ z G 4 8 G 9 z 6 u F z 6 v s G 1 8 w D i - 9 K v 0 p L q u o B m m g 1 B h w 8 9 B j h 7 D v n z p F o n 9 s B 8 4 g M w k t 5 B t 6 7 L 7 8 n g I y w l D t t 0 7 G 3 j 6 J 5 y 0 v K 9 u N j v t 5 F j u v n B z 1 2 V z _ 0 F 0 x s y L z 2 v o B 2 g 6 l C v q s K t - n l K s v j N m l v 8 K m 5 m D q u u H 8 y x x T u l v B m n z p D 9 _ l 5 C 3 n v E y 0 o 1 E g 1 l 5 B - h m j O l y 9 C p 0 7 r C 4 o 5 h G v t h 3 P 7 8 v e 9 o _ j E j 6 k Q 2 z q k T h 5 5 C z n k h B _ g 4 y B o t _ 5 C p p z - L s m 9 0 E t p 0 i E i w 5 9 E q 7 l J x 2 9 o B 8 r s H y r - _ B _ o 8 L 7 1 2 T 0 v l s D 7 u w L w m 8 H 9 0 Q l 2 u z E 0 k 5 p B q y _ p E l u 9 x I m h E 1 g z J w n j 8 I j z p x D 4 y _ l E 5 s t B q 2 4 v K h - i o B n 3 n 6 I i g h K h 5 8 2 B r q p - M p p z C q 9 o 7 B m w 8 u X 2 x q F 1 t s K w o r o D r - 7 j C - z 8 x C y r o X 4 1 y 9 G _ 4 w C - u V 9 w y B _ t 4 3 B t w - J v j 7 t G x 3 h 4 U p w 6 R 2 _ 3 j c - 3 3 i B r m D 6 4 g y H p _ z g M r j h P y - 8 3 I 0 9 l q B t n _ u E 2 s 3 m D t 2 t R m 8 - 1 L u p i x H s t 4 9 C 0 u 1 B k z g _ V 6 3 h y K x _ n 4 C j 9 m v P x 2 u a 3 k k j D 9 n 0 6 H x 2 0 5 U _ _ k 9 C h g 0 k I t o n k B 5 u j k K j u q q K 2 v l c h w p 2 L j 2 q m B x q y h C o x 6 W - r i w U 7 j v e o 9 8 E 3 m m w Y s 7 4 U g n s n C _ l p 3 P x p 9 C - o t j V 2 4 1 C 2 r 1 t L _ n s 2 E h s p z B z 1 u m K u y g o B u - p m I h p y x D o r 0 5 D 0 s n i C 6 _ - u G u - - o B o 1 t l I y q j P - k _ 9 I k i j 8 I u 0 0 U 4 r n v K 7 j t w B 5 1 9 1 T v a 6 9 x m H y l u 1 B g v 3 4 C v r j p B h 3 z M y g w w D 7 j g k E - 8 w h Q t - o d w j k 3 E n t g u C z w l j Y 1 j 2 l C 7 g w z E k g 3 i C 0 j n i M x E 0 x 7 i F _ y j R 7 2 z w D i s r h O - 4 g h O k 2 z O o m t 9 D n i n n E m 3 4 o Y i w 2 a t 5 2 r D m z 0 7 C v r j p L n 0 w L x t r w H x g 9 q B l 0 l Q 9 2 n p J g _ z H 7 k 6 u T t a 9 4 i h F i 0 i n D 1 2 4 8 E s k R - v 1 0 D _ v 8 2 D z _ l q E 4 o l D m l r k B q m n 6 K q z s 5 B m g z 7 I _ j v L j p 2 0 D 5 _ 1 u B i r q p F w p h K 7 4 2 i P l 5 q E r 3 2 2 W 1 3 1 g D v s h 1 E t 9 X 3 k q o N 1 k q o N j o w S x l 6 8 K 7 r l 8 H 5 8 0 7 B 8 9 - t R w q 8 o L r x s P 9 h 6 z M q k x 5 C w k 1 0 C k y m Y q v h 4 J l 3 u D 1 6 u h P v w x z R i h k Z 6 z 7 _ K m n r 7 D 0 _ 9 - J p z C q 2 - o B p - - 6 K w v x 8 C - w u x G p 0 l R 6 m 5 t g B h n E 0 3 h 0 Z u p i G 9 z o h D 2 6 h _ G i 0 1 - B w n 8 g N p n 5 J - o m 5 W 6 h 1 l F 3 t R 5 5 l R 7 1 0 l D h z j b 3 j 9 m D j 5 p R g k p 5 C x 7 m 2 C n 9 u E p w t l C n p j d _ 3 C 1 3 z d u l 9 k B o v j t B l v h G v 9 o G y y n z E x q v f 3 r m B 2 6 l j C 3 z s 8 B 5 q 1 F n j p n C 3 q 0 j C s w 5 I v r w X j j p W 4 9 i Z 4 k q Y g 7 G j y i j B o s 1 S 4 l k 4 B 6 m t M k j _ u B t t v N h h l k F s y - x C s _ w F j h 2 5 D g S y l y 4 E 5 p y x D t 1 g P 1 r 0 D u _ k Y j _ q g E r u 7 p B g o 9 3 B x 9 q y B o z u g B y _ v b x 8 n 2 C q z 3 Q p r 2 2 B r k t 1 E z l l Q o 9 w 7 B s 6 6 u D 1 p k k C x k 9 h D 5 z i _ B h 9 l w B 1 w z d 5 x 2 C - q 7 w E _ 8 l l D _ _ l d j 6 p a p 2 G l 6 2 k D t 0 t 8 C 7 8 y G _ 4 r u B m h y k D - y y s B k s w R n t p r C q r l u B - q j O t m H 8 h k j E j h 1 E 0 s o i B i 9 o C t 5 i Y r 9 v v B 9 v O u s 4 6 B s p 5 x B i r 1 N u t 6 P 3 4 r u F j 1 0 B 0 z 3 j B l g 5 - B 2 o k X 9 w 1 G z u x n C 5 w u d x 0 2 R x p p Q t 3 n B v q j S 1 4 j 1 F _ 7 n t J _ m 1 i B 3 k 2 h J h 6 9 m B p l h C l t w G g o p C t y 6 r C 3 w y - B 1 z 8 J q k n 1 E 0 v n s C 3 C s r 1 n C r t n 7 C _ B x 4 8 u B - n p K l k 7 w B g m v l B 6 w 6 l C 2 q 1 2 C q r v j G 1 s p U z s p I w s v 5 G 9 g x m E 7 y m o D p i l 3 B - 9 7 p G r h k C n _ x u L 2 m F 0 5 o D s z 2 z E g 8 p l C 3 0 3 5 B n 6 m 0 G u 1 u - K l - j J 1 8 i l F w 7 m z C k t i n E 0 w 6 l D - _ k U w m l w I o j n V 8 r r r H 9 1 I 5 6 j q B r 6 8 x B 6 y - b 3 h - U t s 0 2 B m 4 5 i B h 1 4 X 6 q q V 4 g 4 0 D 2 _ u B o l o 7 D p u o n B x n s k B v z x Y 6 7 j P h v l C r 7 3 r B 7 m 0 r G 4 _ p G l l p N 2 j y 6 B 3 n g z F z s 2 p B k 4 w k B y y 2 u C 3 7 8 p B v p l f t 5 j n B o x s 7 E x h g l B 0 9 m e w 1 2 4 F 2 z 2 S 0 L x 6 9 i E m k w l D 8 4 1 D 3 r i - B n 6 n n E h x 2 n B 1 y 7 C 4 3 2 k B r j 5 z H u 6 0 1 B i s 3 Q m y 7 v B m s j x H k y - O o _ - p B 0 u 6 0 D 8 7 H v r 6 h C 1 h x 1 B 4 m g M y g 5 1 C y x r u B v s 8 F l - 9 i B u m m C z 1 0 x C z l y 4 C g h h j B u s - H _ _ q m C s u 2 E 7 9 2 q B i - k O - 5 3 N w m m p B l 3 1 u B 9 m r X x 0 8 D p l - C y _ l V 3 4 B 6 i 9 p P x _ w x E 1 8 4 _ C 1 3 F x g r y B s u 6 t C l y u I 3 i h 5 D w l t _ B k 7 t B v h 8 2 E 4 v r T p u y W 7 0 0 2 D h 0 6 o E t _ t D 0 5 7 9 E 5 2 m Y h v T r z 8 d q 9 g V g 9 w S o 4 k d 8 h 4 o B w o 3 1 C 7 g w 4 B q 0 c 3 u t W 8 5 - z B _ 1 2 f x m z j D 5 w 1 _ C w h p q B 3 s q 7 B 5 g p D k 6 s 3 E o q g m C l k 4 i D 0 n t p S p 0 7 J r t o u D h h 3 E 2 h _ 8 B p t z k C 5 _ 2 N x o _ Z r q s c 0 p h J j 7 w I s n g F 4 p g U o - S s 9 o G m o y H 2 u 0 D 3 w m W 2 s z B i 7 v G 4 g k v B - 5 0 J 3 l n B k t z b 3 g 5 U j _ _ B t h 9 Z 7 m z I 1 m s o B 4 - i L 6 7 C q o 1 Q n _ w k E g z i E l g x W l g j 7 C l h 0 q B l c q g r S 4 w y U 5 p 1 M j o _ j B V s 7 t O j s w g B 4 1 2 O o 7 u R w 5 t g B 3 v I 9 n s H n 8 m H z s x J 6 h s I n y 7 d 9 k i V 0 u 7 U o m 1 F n g 0 F y y 3 E 0 w j d 0 g _ i B u 9 z t B q n t H 2 i 6 B o m _ B k v 7 T z q p g B g 8 C g g 6 t B k v 7 T n _ l o B p 1 j X - l g C 6 z 5 F x l z I x y l L 0 v i g B - 4 4 t B m n 7 k B t l k B y - n B i 3 1 I h j z p C p m o g C 5 z 1 m B o l Q 3 m _ N l 4 t j B g 4 X g v 1 O g s l R q t 3 F x 6 6 C v x 5 B u 1 j L k 8 8 g B j 7 x L i k t N _ h t C r p h H n w t I - j s O 9 g 2 I 2 t e r 1 8 C 1 z j W j 6 v F 2 i j H u 3 i M u x u 7 B - p w i B 0 g B k o y n C y 0 q W h - i V _ z x P s 7 F z q w I k p p P 8 x w F o 5 o I h i j D i j y G p 3 g L r u 2 B u j D 2 r y M - h i Z x z l m B v 9 _ 6 B 8 j G w _ k Z x j r T w 6 g P 7 x o L 4 k H _ h 1 P k 7 g Q j u G 8 x 2 5 B 6 w t R 3 7 u J 8 g 8 U o v w J s p 0 X w 2 o U h u o X 4 k p P 7 4 - C y 6 y i C 1 7 r 7 C v 9 k G y r 9 9 E z j p C 5 q - o C h l 2 u C s l t D s 6 w v B t r x G l t j N v v r R m m z Y 7 k 0 Z 0 - u B h j i D 2 r _ J 7 - 7 V j x 9 m B g s z m C z o j c o 5 e 3 l 0 z C s y j E m v r d 4 8 6 i B q 3 k u B y x 0 R i q 8 Z j n o 1 B p j l i B m m 3 h H _ 6 3 B v 3 l I 1 p j o H 2 i 2 j C u 4 1 F t v 1 J s x l V k v 7 L k 7 B j x _ T q p k U 0 8 v J h l 3 P h o j C 6 1 m Z q u n g B j q 8 Z l 2 4 I q j _ D w y l X s 5 Y 1 n m c p o 1 i B j _ y P y k z C k 1 4 B q r _ H s - _ c 8 _ 8 i C 6 k - g B 3 m 0 D 9 6 s G 5 9 g B z _ q U 5 p j R p y 7 d 5 7 9 y B n 2 o X q 9 v H 4 y m L m w 1 u B i 4 y c o l m T k n t E - y r N 1 - 5 h D k y j B _ u i u D r j 4 D 0 r n m E 9 1 k E m 4 n 7 D v 7 g N y v 9 4 B h n k y C r h i B q y x N l z p 3 G u m 0 - B k 5 i C p - 1 M w 2 9 l B y p e 7 x h E y 0 4 S - k 9 R v u 3 R l x x 5 B q l u d q 0 v K y s y V g o m T 0 h n 7 B z n 0 Q 9 r n V 1 y j F w p 6 h B t k j C i 7 M u s k G l m 1 0 E 2 _ 8 J r 9 r e r 4 - f l 1 j H z w v g B q l 7 i C 5 5 - L n 6 h v B u 1 o 3 B 8 _ u N n C - 9 n U h 6 6 q C t q B s 9 r D j l v D 9 k w X s h 1 s B g g 4 f n k z S v 8 y n B z w K 7 _ 2 h B g _ g t B 8 7 i C u 5 m z E y _ 9 8 B s m 3 K q q k v B h t D k p y Q _ j h O y s z y C o 8 G n 1 l D z i r D 5 g g k B o - m U q w u D p 3 g F l m o i I u 9 x J g k 7 J t 0 x 6 C r 1 m O 6 6 o t B 7 9 y E 1 9 p B 4 l u D 8 i 3 j B 5 h c 2 s 1 e j 4 g i C u j k V w 9 8 F 2 l 9 w B g r 3 D 2 0 s 8 D t z r I i w w M 4 o r S 2 o k a m m j t H 6 0 z E j 8 6 o C 2 p k X 3 z q X 3 n m q C g p x X _ 1 j O l - H r 2 8 0 E p k w P n 1 5 a - - 1 s D z j y B 0 3 7 L j o n q B 0 _ 4 B 1 7 0 g B _ l z G 5 k 3 E 5 p 4 D l l 2 g F o 4 4 x B j k 4 I w i z B 2 h 4 t B 3 y h Q 3 l 9 G n w 7 Y l w 5 Q 6 u 0 Y p n v p D z g C g - 4 N v 8 s f k v t 0 D o 8 w d n 5 y c 9 k 3 I p m 0 D 0 u f i l w m B k v x N n Z q T 1 s l 7 B g 8 1 H 5 u o T l 9 x W t y 4 b 7 i i R j 5 0 S n - r i B z 0 3 l B 7 q V g r _ K 7 3 s d w 9 j S 3 g q y C v 5 - E 6 1 p S g 4 n J j 9 M 1 7 z v B w 3 6 k B u n z f m 9 v R 3 8 4 w C u r I 9 0 6 G 0 3 z K v k G j v 0 G v t _ h C 0 3 7 L q 5 n l G 8 p 0 H 8 0 h K 4 k z N 5 2 i N 2 m q E s m x J 9 w p I 4 j h d r r 8 p B x s t w F _ t x j B 5 z o i C - n _ N m 5 h B l r 1 E 3 y I s 5 z G 7 4 m L x _ 2 N y p 6 E 6 o t E x 0 x c m 1 u 8 C q x k G 1 n 9 m B l t m r C w z 9 P z 8 I z 7 o 0 B o 4 g E 8 o z O 9 s 3 T j 1 6 Z i _ k k D s 6 y d - 8 9 s B x r o K 5 2 1 v B 0 4 k J s w z F g j _ n B j s g k B x p n b r k G n n y w B 7 t 7 S 6 h 0 L 1 p 0 F 0 x u G g w u Q 3 j 0 v B z h o G 8 4 m T 8 l z G z 2 n R w 6 _ m B r 7 h 9 E 4 5 G p j v n D r 1 j t C 8 k 6 l B 6 7 9 C 9 x i p C 0 g w x D q z x k E 6 u m b i 2 h E q l v G 0 m n B 3 l 7 B p m o E 2 3 0 9 B j 7 m m O x o a o j O i v 6 q F 9 p 8 j E i 4 h i B 6 8 g V 1 2 l O k o - L i 1 5 l B u z n Z p 0 g 1 B g h z O g - p F r 2 6 T w _ u C i 7 z l B 6 l r W 5 y p f u - _ m B t - h E 0 1 z E 7 t q l D j 4 9 q B s t 5 1 C a m 7 g i G - i u 2 C l p h G k 3 3 U m k o g B y 3 q p B 6 t 1 u B 9 _ J 2 3 H 0 z m R 6 x m J p 5 1 d l 6 l h D 2 2 _ g B 8 C z y l k B p g l g B 8 p _ m B 4 i t M t q t F l - 1 i B x 9 9 k B k h 5 i B 9 3 0 O 9 8 h E 8 4 M 1 4 6 Y z u w D y 9 l Q r v k i B 6 y x f i 9 - B u 7 3 V x z u f i k z l B 2 p n i B 5 t M i 4 m I g m 7 I 3 v 9 k B h s j g B m 4 F 8 u t d t 7 1 d z 9 o i B q p z d _ o V 6 - q Z w 0 m g B l 8 y f p y 8 L z j - E - 6 - M 1 t h E l 8 y f l h z f v z 6 g B k r n k B 8 1 - G - y q K q p z d r s t X o 2 T n y 6 i B v 9 y f w y O n g r P l r g d o w 9 i B q x m g B 0 h t L _ j g F 4 m m g B y 7 y d 4 r 9 W z q p C 7 2 7 i B s l g _ D 8 i 1 B 3 j w i B h 9 k g B 9 n 0 n B 8 m g H i 4 _ M 1 m k i B 2 s 3 n B 7 - 0 R r 9 k C _ p _ m B s z r r B q w s B p t k T u v i Z u 6 Z g m l b w y q b r t y d p h S t w t T t u l g B t 0 k i B 7 0 k i B 0 9 3 E w i m M h z k i B z k 8 i B 3 w C 4 _ u c v z u f i _ D 5 o 2 g B 4 j o g B m m 5 i B r v k i B 5 u p O w 6 r D 3 2 u f i 3 t B t w j U _ 2 h i B g x x f 2 6 u R 7 v s C 7 t h n B 0 l 3 i B t z y f r o F u 1 k b - t l g B 9 - u f m 1 4 C 0 u 0 M t t y d 2 5 x f 6 y u Y n o R p o y d 0 _ q T 7 v v B x 9 9 k B l - 1 i B z o v G n s 2 N 5 v 9 k B 7 i 0 n B u 4 _ C 3 8 8 N 0 z l i B _ n 9 i B v q 3 K o 1 u E t z y f q s m g B n g 1 M o - q G - 2 s B 0 9 m S v 4 y f o 3 l i B q x m g B 6 p C j 8 m a x u 6 i B 8 2 i d 4 n z M 3 v n E i 8 C o i w f v 4 y f p v 9 k B j h t W 4 1 o C y s 5 g B g x x f q y x f 1 s l g B 1 _ u M 7 k q E 6 y D g 3 _ g B 0 - m X h h 8 k B k 4 u I 2 m 1 H j 2 4 U y x Z t z y f 5 _ i i B w y q E i n z M v 4 y f x u 6 i B 3 0 j g B q w 2 D 0 t 3 N y _ v f z 9 o i B q x m g B t 1 n I - p 8 H _ p 8 J 0 n g F r q p g B q 8 l i B s _ t O 3 h U p 9 l B t z y f h p 6 i B t 9 - c l 8 O 6 1 4 a 5 v 9 k B 1 h p g B v m u B 1 1 w V v 4 9 k B r v k i B w w 5 b y k X x z u f y x L x 7 m c i y i k B n 1 x W n r 4 B - h w l B 1 m k i B 2 p n i B z 7 9 D _ 9 1 Q v 4 9 k B v u u f 3 4 h j B i t B v 4 9 k B o u h i B t z 9 k B q 7 m I 3 i o K 6 t f 3 6 4 Z q t x f v 4 9 k B 2 _ 8 D x g z N z k 8 i B i 2 x f 1 x l g B 5 0 p O t l i C 5 3 8 c q u o g B 1 x J q r i Z m m 5 i B r v k i B p q k i B 3 x j D 5 - j T t u y f 6 r m g B 5 _ k J i n o C 1 l q B 6 r m g B o 3 l i B t z y f 2 y s E z 4 v O 0 o m g B j m x h B i v 3 I 9 i n G z s 6 n B x p l k B - 1 5 I p t _ J o y 6 k B h 4 9 k B 7 0 k Z 0 w j B 1 m k i B k h 5 i B x 4 y C x g 9 M y k X m s 7 M p k q E 5 q l g B h z k i B _ m - c 4 s z l B 0 v 5 S 7 v 0 B p l l g B q _ t P _ j r E 1 y 1 d y 1 5 F h 3 i B 7 m 2 E n x o i B y 8 M y z l i B g k t V 6 m j B g 0 l i B p 5 v l B q i 2 Z n 8 f w t o k B 3 z s D s o 7 R - o l g B 7 _ z I 5 u 7 J 5 q l g B l 3 u f w 6 6 k B j z n U 1 x v C y 5 v f y z l i B t z y f r 1 g B 8 l _ X 6 r m g B v i g d 8 m l T x y x B r z 0 l B t z y f 4 m m g B m 3 Z j r 3 a r v k i B r v k i B p 7 5 f 5 n C l 3 u f t 0 k i B z - 7 i B 5 u - f 9 n L p t s C 9 h s U 4 m m g B p 8 x N k u 4 D y i 8 J 9 x r H h s j g B k 9 0 F 9 t 8 L 0 s 9 b _ v D 1 h p g B - y 9 k B l s k i B 5 i q E w z t D s k 1 D 4 j o g B 7 i 2 i B k p w h B s 9 r f _ E i 2 x f 9 o l g B g g 7 k B 0 3 y O 1 v u D n _ n N z m 7 E 4 z h i B 2 n z l B 3 _ 9 e 4 z i g B u t 8 E 7 g h M w 3 m P s p X z q F w r l b y i 1 d 9 - u f n 2 n b u 6 s I u k 2 H l h _ k B r g 5 E - y r N z - x d 3 7 9 k B 3 l l g B x p q S u q m D q t x f y 1 h i B 3 y p B o - l W - o l g B w m n C i 6 9 S m m 5 i B 2 2 0 d h 4 k i B i 2 x f 0 g 4 E 6 4 3 B 4 t x D t u l g B 3 g _ k B p j y d t 0 k i B 0 z - d j U u 4 4 i B p u p E y r h N o 3 l i B m j 9 C s 9 o P s p 9 i B 0 n 3 n B y n q J 5 1 5 I y u 6 k B y u 6 k B s x s I l 0 h K v 4 9 k B - h w l B 8 s h i B D y 6 z B 6 3 9 S w 6 6 k B 3 l l g B 6 2 6 k B u j C 8 z 7 h B 8 s h i B i k z l B n _ y L 4 9 6 G m p h i B 8 g z l B 8 2 p U i h z F 4 p 1 f k s x l B m m l R n g s C j n k i B 6 x 6 k B u 7 j c r 1 S - y 9 k B 5 0 9 k B s w l i B w s r r B n t l k B p 5 v l B 1 S p z 2 e 7 i 0 n B t z y f m - 5 B k 5 6 U w 0 v f 3 v y f u - 3 H 7 i r J s p 9 i B 5 v 9 k B l n 0 V w m i B x g 8 k B t 7 1 d t z y f u h 2 K y 7 5 F h p k k B o v 9 g B x x o O k n t D v 4 y f 0 5 p C 2 y p R y 5 v f o 0 g l B 9 h z h B 7 n C _ u 8 N v t y D p t 7 Y p - 3 d l 7 0 n B x 4 u f g - y l B r 9 d l v u Z x g 8 k B t z y f o k 1 E 1 7 - L w s 3 i B s o 1 f i x 3 W 4 t a x 2 i i B q 7 y l B 8 s h i B m n I 4 6 u c 2 p n i B o g x q B 5 3 9 J i v y H 2 4 i d - 2 0 l B v 4 y f m _ 9 E z w q K y _ _ k B r v k i B s - 0 d x t 9 H 6 1 z G 7 6 4 D 3 4 l M n _ w f 6 t - c 7 4 S z k V k 1 _ O 9 - u f _ x n i B k h 5 i B r v k i B r i q E r 6 u M o p o g B l h m E 6 h k L z 2 3 d t 8 - f s - 0 d k o 1 d 6 o 6 E x 8 E o 2 w H o l 6 b 4 _ x f 1 x l g B r o y d _ i h E 8 q u L j 4 k i B g 2 x f m i O q z t g B & l t ; / r i n g & g t ; & l t ; / r p o l y g o n s & g t ; & l t ; r p o l y g o n s & g t ; & l t ; i d & g t ; 6 4 6 1 7 1 6 4 0 8 9 3 6 9 5 5 9 0 8 & l t ; / i d & g t ; & l t ; r i n g & g t ; z 3 m g p j m i j D i u l f m 3 w 2 C 7 k x v C 9 4 V 3 l g o B k 9 C 0 t 1 n G 5 4 h j C 3 t _ i C g g v j B m s z v C g 4 k V s _ s E p r q j B 1 i 0 8 D s 9 q F g k r I x 5 u t E 4 1 5 T k t 8 I 3 r 6 z H x p l B s u x l E u 7 u s D 4 q E 2 6 m f & l t ; / r i n g & g t ; & l t ; / r p o l y g o n s & g t ; & l t ; r p o l y g o n s & g t ; & l t ; i d & g t ; 6 4 6 1 7 2 0 7 3 8 2 6 3 9 9 0 2 7 9 & l t ; / i d & g t ; & l t ; r i n g & g t ; h n 7 y 1 6 r v j D 3 x 7 2 D 0 q j B w v i C 4 1 l I v j 7 q G 6 9 l - F 0 z x p L 6 p 8 G 0 3 z r D u - p M 5 i 5 u C r 3 8 v B y k z V 2 z p Q h y - _ H 8 i u L r 6 k z H & l t ; / r i n g & g t ; & l t ; / r p o l y g o n s & g t ; & l t ; r p o l y g o n s & g t ; & l t ; i d & g t ; 6 4 6 1 7 2 0 7 3 8 2 6 3 9 9 0 2 8 0 & l t ; / i d & g t ; & l t ; r i n g & g t ; p y x q 2 l z w j D 2 3 7 N t k j 1 E 0 8 o g D _ 2 j D t q g i G m 4 h K 1 k 4 s B 2 t 4 k J t x z H v 8 p d o i c j z j 1 C r 6 o 4 B h 4 6 f 9 h v 8 D w o - F u t 7 I p t 5 y I v o t F 6 6 7 C w 1 u s D j k q 2 G x 2 0 m C & l t ; / r i n g & g t ; & l t ; / r p o l y g o n s & g t ; & l t ; r p o l y g o n s & g t ; & l t ; i d & g t ; 6 4 6 1 7 2 2 4 9 0 6 1 0 6 4 7 0 4 4 & l t ; / i d & g t ; & l t ; r i n g & g t ; j 6 l s 9 6 _ p j D t k 5 N r x - i C 8 x v j B 5 u x s D u _ p B s p y R 8 0 4 S q 6 j j C 3 s 6 O o j 3 S 5 2 l p C 9 h k L 2 p w j B _ u y 9 C z t r B v o q Q x 2 s 9 C z p E 1 v l p C s 7 h b n 6 5 s B z 3 6 z H 8 r q I 3 2 x U 5 7 0 v C p 2 m 8 D n 4 n h B n 0 2 l B t x n i G q l m P t s z r I 6 4 9 M l u k - D 7 w o 1 C - u p C 1 o F s z y i D z g w 4 C 4 r 3 i C 0 F s p j 2 B j l w Z 0 z 3 J 0 r i T u o v O h 0 u j B & l t ; / r i n g & g t ; & l t ; / r p o l y g o n s & g t ; & l t ; / r l i s t & g t ; & l t ; b b o x & g t ; M U L T I P O I N T   ( ( - 5 4 . 6 1 6 7 5 5   - 2 6 . 7 0 8 9 0 1 ) ,   ( - 4 8 . 0 1 9 2 0 8   - 2 2 . 5 1 4 3 6 8 ) ) & l t ; / b b o x & g t ; & l t ; / r e n t r y v a l u e & g t ; & l t ; / r e n t r y & g t ; & l t ; r e n t r y & g t ; & l t ; r e n t r y k e y & g t ; & l t ; l a t & g t ; - 1 9 . 9 7 4 8 4 9 7 0 0 9 2 7 7 3 4 & l t ; / l a t & g t ; & l t ; l o n & g t ; - 5 0 . 3 8 4 9 7 9 2 4 8 0 4 6 8 7 5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0 1 9 9 2 5 5 3 0 9 6 8 0 7 6 & l t ; / i d & g t ; & l t ; r i n g & g t ; 3 u g s q z 8 o 6 C z r 9 F x 7 h U u k 5 Q 5 k s D l r 2 S 5 - _ B 1 8 4 U 5 w r U - h o T r t w W z x 9 F _ o l W 9 z o 3 D 4 3 3 l B i 8 i c 3 _ n J j 3 s D v g z l g B i g o 3 F o w y s C j s 2 e - r 2 X 2 4 m j E t 5 k J o u j i C r 5 i T x 5 7 e x i 6 r D m 6 s L 1 6 9 U t o y N 4 p 8 n F - 6 n W s g w 5 B 4 2 o 0 D 7 z o L r 9 p V n h _ Q v 9 r _ B s y 0 C 2 u g T 0 s 1 K 2 w g P n j m M z r n J 7 3 x n B t x 9 W _ o 9 0 D - 3 i u B 4 w v 4 B o 6 7 9 D x 0 j z h B m w x _ D l 8 1 k C - h m P r - t P 0 q g 4 B _ n w l B 4 o h 7 B y 2 0 6 D x 0 _ D 7 9 x T - n f q - 3 B j j g L 5 _ t F t z 0 C 3 l j S 8 v h D 6 4 5 L w j R o - u B 9 - h E 0 0 y C r 4 0 D 8 5 V l 9 3 g B q l q F _ s 8 I 5 5 P j - o v B p 1 j b h _ L r 3 N u 4 d w m U 8 o - C r _ p B t 6 N m m z G _ - - B 7 2 V w 2 b t w Z 3 o G u 2 w G r x g E h s k D 7 v m B g _ 7 B r 0 M s x w C 2 l U 2 n 9 B h z H o r J 2 n H s z f p 7 l J m 7 I 6 3 x B 0 s W 7 s b n i z C 7 n R x s a x q m F i h - D 1 4 q D k w a z k 6 H w g L 1 t r D g 9 i B k j k L 0 r u L j 5 v F 1 0 y J j m r F 1 l _ B n s v J y _ J 6 y q B 4 - R 9 1 G k w P 4 8 b 5 z l D h s 3 B o z K _ 5 K q 6 6 C n 4 w B 1 8 f 8 n h D o t m D l 2 8 D i 0 G u 2 c m 2 H w s W q l a h 2 L u j w B m 0 n L l 2 G v z b 7 p l B 0 i 7 D 7 - Q u 6 m B h p 3 B 3 6 9 B g 7 6 E 3 6 w P t w o C _ 1 m K 4 t 0 M y 7 9 E u i 5 H k n x D l 8 L 5 6 o E p 7 s D i y p M 2 i j F 7 5 l N 4 i 7 D t 0 0 C h s k E s y 5 B 1 o 0 D y 4 L o y p g B 5 z G 4 t 4 C 0 m T q 4 r E q - 8 D m _ I w g V l k p I h 0 p D 3 o L k t m E s m q C p 9 q B x 0 1 V y n q Q 9 9 x b 8 p v O r 2 8 D 7 r 1 E 5 j t C g l 3 O 7 j 5 b 7 u j s B - 4 j D h 7 - P q - 7 B l 4 9 O s 9 r E p 4 q E n l 0 D m w r B w 0 o D k r k S k 6 k C w 9 x D 1 j 4 C - 1 k E r s 2 Y l 5 v J 2 y v C 0 k p C 3 6 l L r z 4 B - l x I r s - B 0 k 8 B r 4 4 K j 7 4 9 B t 3 K 2 i m C y 0 m N 4 _ 0 W t - h D v 1 8 B u v x D s 2 o C t 7 p G 4 z p L 1 k - I k 2 n B 2 1 j S o 5 l H k 1 4 W v 3 o g D s j i P & l t ; / r i n g & g t ; & l t ; / r p o l y g o n s & g t ; & l t ; / r l i s t & g t ; & l t ; b b o x & g t ; M U L T I P O I N T   ( ( - 5 0 . 4 8 1 4 5   - 2 0 . 0 5 9 0 4 ) ,   ( - 5 0 . 3 3 2 3 8   - 1 9 . 7 8 6 0 7 ) ) & l t ; / b b o x & g t ; & l t ; / r e n t r y v a l u e & g t ; & l t ; / r e n t r y & g t ; & l t ; r e n t r y & g t ; & l t ; r e n t r y k e y & g t ; & l t ; l a t & g t ; - 2 3 . 3 6 4 9 8 0 6 9 7 6 3 1 8 3 6 & l t ; / l a t & g t ; & l t ; l o n & g t ; - 4 6 . 8 7 2 4 8 9 9 2 9 1 9 9 2 1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8 9 6 1 0 4 0 2 3 6 5 4 4 6 & l t ; / i d & g t ; & l t ; r i n g & g t ; l g t q u 5 z 5 5 C g 5 0 B v n 7 i B p 3 m D 4 _ s C 3 0 h B y - s C r u 0 B v o G 2 y O - o 0 E r h n B k 6 y F - k 0 9 E 2 u q g C r n Z v n I 7 _ m x I t i y x X _ q _ c y 2 s L w 9 p O x i y z B 5 k 8 G 9 - i l B - s 1 C s g 8 z B 6 p 2 L j 3 u Y 2 t o v B 1 u 5 W t 5 l E g 2 4 b 3 o s T 2 g 2 D s w 7 q B 7 y g I q 8 4 V z j x 6 D j 2 4 I h 1 m J v 5 1 P s v 8 I 0 p j D t i 1 E _ v q G u l 1 M r 7 6 D 8 x _ K 6 3 5 H r 5 o V z m y O j 6 4 D k l h H i - 9 J v t 9 O 4 0 7 d p q q i C h 7 6 j B 7 t w H m 8 6 P 8 g p J m 8 n C 3 m p e p 1 t R k - t m B j s 7 B v m u R 5 1 7 7 L w m y 2 B k 9 5 S z j y W u x z K 3 - 9 B x z u C i 8 i D w 2 J 7 v x G o n o C 2 n h Q o 3 s C v z j F m o c j 8 h O x n w E y u 3 N z j l x B r l 0 P r z _ J l - 6 B - l 7 B _ k k I h 0 T 7 j v D y 9 w J t n r G 0 3 x D 3 o m G y 0 t C k - h E s z w B t 7 t G u x h D l l z C w k g M j r h r D u 2 5 H j 7 j J 8 w j z B q 2 t J p 9 I r 2 2 E 7 k k F 9 9 z C p h 3 B k w 8 K 0 q s K j i z C s i p B k 1 6 E h h z C s h t D _ v v E o w m G x l N m u _ B m 2 t B j o 3 B z t J 6 1 l B 0 p F j 7 3 P s 5 U 7 x r B 9 h j B - h 8 B s 8 3 F 1 _ a 7 g s C t z p B _ o t D g w g B h w q D 8 u W v 3 P q n M i 7 K q u h B 5 z F o s 4 B 3 8 v D t w G 4 9 R g y l B 8 q i H k 1 W p _ t D _ 1 o C 5 8 U m g c s k _ B 7 w O n 6 j B k _ Q 3 2 w B 7 h a r 3 X l q 9 E 4 v P j y H 0 o m D h i q s D i 9 z E 2 m v B 3 l K k n j B l 5 i I t 2 1 B 6 i 4 E - p r L h - 8 M y p 0 M 6 m s M g j y C u u y G l v j F 5 o u E q u z U x g 1 K y z z V _ 4 r D & l t ; / r i n g & g t ; & l t ; / r p o l y g o n s & g t ; & l t ; r p o l y g o n s & g t ; & l t ; i d & g t ; 6 4 6 1 0 8 8 8 2 0 1 2 8 3 8 2 9 7 8 & l t ; / i d & g t ; & l t ; r i n g & g t ; - 2 3 p l 5 8 8 5 C y N w k D o 3 B n q B & l t ; / r i n g & g t ; & l t ; / r p o l y g o n s & g t ; & l t ; / r l i s t & g t ; & l t ; b b o x & g t ; M U L T I P O I N T   ( ( - 4 6 . 9 4 1 1   - 2 3 . 4 3 0 6 4 ) ,   ( - 4 6 . 8 1 9 3 2   - 2 3 . 2 7 9 0 5 ) ) & l t ; / b b o x & g t ; & l t ; / r e n t r y v a l u e & g t ; & l t ; / r e n t r y & g t ; & l t ; r e n t r y & g t ; & l t ; r e n t r y k e y & g t ; & l t ; l a t & g t ; - 2 1 . 0 9 1 3 6 0 0 9 2 1 6 3 0 8 6 & l t ; / l a t & g t ; & l t ; l o n & g t ; - 5 0 . 0 5 2 5 3 9 8 2 5 4 3 9 4 5 3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2 9 4 3 9 0 1 6 4 7 5 0 3 4 7 & l t ; / i d & g t ; & l t ; r i n g & g t ; u i s 5 t q l o 8 C n 0 j F h 9 x B t l s C _ 2 i C q p z b 5 6 l B s r v N 4 l i C 7 i z B v m 8 H _ x p D z k l G o 9 5 C j k 4 O r 2 w K v 6 t C n 2 w H 0 0 2 C _ 9 x I 3 _ 1 a h s k C p g x b 0 n 4 G _ g t C y - 6 H w 6 6 R y r y F 1 n h L v o g C l 0 g c - l - P w m 3 N u z 1 H s r 0 D y v l D i z 3 B 9 g 8 B 5 g 4 h B 6 h g L 6 n i F i n t C 5 4 _ I g g r F s v r C m n y B u i _ y j D 0 z q E q q y I 1 r 9 F y 8 5 g C 3 y n j C w y 6 H g h _ O y q n H 7 3 x F 2 i i D x i y D 0 m y H l m l I 5 z i B m 6 9 B 6 x s H 0 p k f l l o m B u q 6 L _ s w m D 7 0 u w B w p l 4 C k 7 n e 9 s 7 2 4 B w 6 8 0 D t u n Z m 9 - C v - p C 1 q 1 v C t 4 j 8 C o r h s B q i n Q p l 4 v B - 2 j Y o 3 _ _ B y t s G g j m h B - q 9 z C 4 z h 7 B v s l C 6 0 9 w C u 5 5 p B o w 8 M s n t n C o p 2 w E m 2 n g D - j u 8 6 B _ p 9 s E m k v B u m r o B o v v C w w 8 s B q h s D o p k _ J j 9 3 d 7 x 0 u B 2 5 9 _ C k 9 2 K h _ h E 6 j 7 D t u 9 _ N j u 3 z M 5 x 0 n B w g r m O 5 9 r x O 0 i 5 3 G 0 h x m O z 5 2 F 0 - 2 8 H & l t ; / r i n g & g t ; & l t ; / r p o l y g o n s & g t ; & l t ; / r l i s t & g t ; & l t ; b b o x & g t ; M U L T I P O I N T   ( ( - 5 0 . 1 4 9 3 4   - 2 1 . 2 2 5 6 9 ) ,   ( - 4 9 . 9 5 8 8   - 2 0 . 9 9 7 5 7 9 9 9 9 9 9 9 9 ) ) & l t ; / b b o x & g t ; & l t ; / r e n t r y v a l u e & g t ; & l t ; / r e n t r y & g t ; & l t ; r e n t r y & g t ; & l t ; r e n t r y k e y & g t ; & l t ; l a t & g t ; - 2 3 . 6 0 6 4 3 0 0 5 3 7 1 0 9 3 8 & l t ; / l a t & g t ; & l t ; l o n & g t ; - 4 6 . 9 1 7 6 1 0 1 6 8 4 5 7 0 3 1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0 3 0 8 1 7 1 8 2 8 4 2 9 2 & l t ; / i d & g t ; & l t ; r i n g & g t ; 9 0 2 h l o 9 x 6 C u _ P X r m C x g b t s p B q B y 3 J t L 6 4 K o E 5 2 L i h 5 D n w Q 2 x D p o 8 B i r - B o k 6 D s y 2 C 3 z j E 5 n Z z s o F q z G h r W s z E q n j B m E k J v l F x k D x 3 N n v E j G 7 I j C 1 3 B i 3 H 0 z x R i 5 C x x r D r g Y 1 i w B k h m K r 2 7 D g n G j 1 V y w H t _ O x L m J q j d i B q w E 7 0 B r t S g y Q s 6 C x b s n E p l 1 B v p v C p 0 B w y v C 3 n 3 D y u E m 1 m D k 4 C l 4 F - 4 F h m D q l E 0 g T 1 r G 7 5 M 6 0 z B 9 r D j z R 3 4 C u Q m l B p i B w l c 5 t D 0 _ C _ h F r j G l p O y _ C p 8 B x t 5 B l n B o w I q k k B h O x 0 B m Q y U o R y p P w z C w 6 B j p B 0 6 B 4 l J y V 4 a 9 _ G y M 1 H o e y 5 C k G _ j B m g E g 3 B x j C k 2 F R 8 w C w 9 G 0 l c y x J K q b 1 m F j U - i B x 1 V n w S 2 u U k w B j 4 0 B _ 1 e - E 3 C o 6 _ B 1 Q 6 r q B t 4 F v 7 S l u m B j O r V j q o G G m I o P k _ H 2 O v - w B n y B s 9 B y 9 B 6 u B k x C z y C p w E l q C w u G v R z r C 0 o D t 4 N _ g m B k r Z 4 f n h B x h B s j E i 1 F i T h l Q s m C m o H 4 j C j C w m E 1 6 C 6 K l k B x x o B 3 l N i n g B p U 9 j D 6 w V 6 o J - j E 2 u P 8 N o W v h J t 9 B k B i m B t 1 S 0 k Q q z D l y G H 5 3 w B g t K 1 k P x 8 E 4 2 B 2 i R w h D r n G 4 w G 8 1 L _ m M 8 l 8 B p u R s m C t q K m P l R u h u B _ 6 6 B t _ S 3 6 B L j k s B j m B w w d - 5 W - 5 B u 5 R w _ C h Q 8 F x q N m k C 2 W l q C 6 2 r B 9 s Z l i H 7 k d 7 i _ F - P s 8 6 J 7 v y Z 9 g Q 1 n 1 E x o h C _ 5 E 3 5 z X m T 9 l D 6 - F p s q J l l 6 B t 8 y C 2 m 9 B l x Q l M z t O t 9 y C 9 2 K 3 4 y C 3 I 6 9 D 4 v J 9 4 S q s C n x 0 B p p F 6 m B y u P y H k 5 O j g C j Q v M r C 7 8 n C 7 - x B 0 K & l t ; / r i n g & g t ; & l t ; / r p o l y g o n s & g t ; & l t ; / r l i s t & g t ; & l t ; b b o x & g t ; M U L T I P O I N T   ( ( - 4 6 . 9 2 8 1 2 0 9 9 9 9 9 9 9   - 2 3 . 6 4 4 7 9 9 9 9 9 9 9 9 9 ) ,   ( - 4 6 . 9 0 3 9 8 9 9 9 9 9 9 9 9   - 2 3 . 6 0 2 1 3 ) ) & l t ; / b b o x & g t ; & l t ; / r e n t r y v a l u e & g t ; & l t ; / r e n t r y & g t ; & l t ; r e n t r y & g t ; & l t ; r e n t r y k e y & g t ; & l t ; l a t & g t ; - 2 0 . 8 1 7 9 3 9 7 5 8 3 0 0 7 8 1 & l t ; / l a t & g t ; & l t ; l o n & g t ; - 4 9 . 3 8 1 7 4 8 1 9 9 4 6 2 8 9 1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1 3 4 4 8 2 0 7 3 0 9 2 1 1 9 & l t ; / i d & g t ; & l t ; r i n g & g t ; x 3 k i z 7 u 0 5 C l d x s Y r v B x h B p g k B 1 u H K x T u r K k g B w u l B 1 t W n u X u 9 V s u L l y e 8 u o B 4 w C p i E _ m J j c j M l C r D v D x K 9 c o C g H _ C x 7 H z D u U l Y 4 k E 1 n H 5 R i t F 5 F R 1 n H u g C i x H s D 7 o I l z C N i m C y o B _ l I F B g x C 6 k I l 4 B s w h B u 8 D x o B 2 q B - B u z E m q B _ w C x 9 T 0 p K 8 2 F 7 s R 8 w T 6 w T o U o M u k F 7 y B m - G u w h B q i B 8 L r 5 B 9 6 N x R 2 T r p C v R v Q i l C o h E o h E s h D p V 3 j I 5 y E _ o L v - K q 7 j B i q I k j J 7 L l H 0 6 E r q C v 0 E o 4 S v 0 E j 6 B 9 t F l 8 E 4 m C u W m k C y 0 B l q B 1 g C 1 k H 2 g C 0 g C k T - Q n E x E g F w W - Y 4 i D o G h F o G o G o G h D g E o G h D v h D x t B x 0 B z g X w K l M Y Y w i B k K _ H v e v q B S g h B s T m 6 C r y C q _ F r a x l D 1 q L W g 8 G 8 7 z B h j H z q F m i j B 6 u K r a l m G y - U 7 r B y 3 V 3 y B v q B j _ i B l 1 q B 4 C y j X k o D w y M k X 8 k 7 I y G m d r x G & l t ; / r i n g & g t ; & l t ; / r p o l y g o n s & g t ; & l t ; r p o l y g o n s & g t ; & l t ; i d & g t ; 6 4 1 2 1 3 4 4 8 2 0 7 3 0 9 2 1 2 0 & l t ; / i d & g t ; & l t ; r i n g & g t ; y 2 i 5 _ 6 s z 5 C 8 f 8 f 0 C v D h y B j 7 C & l t ; / r i n g & g t ; & l t ; / r p o l y g o n s & g t ; & l t ; r p o l y g o n s & g t ; & l t ; i d & g t ; 6 4 1 2 1 3 5 4 7 8 5 0 5 5 0 4 7 7 7 & l t ; / i d & g t ; & l t ; r i n g & g t ; v v v r o 5 g z 5 C 0 y B p I 3 9 t H k l 9 H p t K r m M j o h B x _ R 8 0 E h 7 B 5 - H 1 j G n 8 E h x T h k K - J v e v x q G & l t ; / r i n g & g t ; & l t ; / r p o l y g o n s & g t ; & l t ; r p o l y g o n s & g t ; & l t ; i d & g t ; 6 4 1 2 1 3 5 4 7 8 5 0 5 5 0 4 7 7 8 & l t ; / i d & g t ; & l t ; r i n g & g t ; q y j q h i 7 y 5 C r 8 J r 8 J j p Q 5 j F r _ D r _ D 3 _ N u q M j n G l 2 J 2 u V l Z l j c & l t ; / r i n g & g t ; & l t ; / r p o l y g o n s & g t ; & l t ; / r l i s t & g t ; & l t ; b b o x & g t ; M U L T I P O I N T   ( ( - 4 9 . 3 8 4 8 4   - 2 0 . 8 7 0 8 1 9 9 9 9 9 9 9 9 ) ,   ( - 4 9 . 3 1 0 0 2   - 2 0 . 8 1 0 6 6 ) ) & l t ; / b b o x & g t ; & l t ; / r e n t r y v a l u e & g t ; & l t ; / r e n t r y & g t ; & l t ; r e n t r y & g t ; & l t ; r e n t r y k e y & g t ; & l t ; l a t & g t ; - 2 2 . 6 9 0 8 3 9 7 6 7 4 5 6 0 5 5 & l t ; / l a t & g t ; & l t ; l o n & g t ; - 4 6 . 9 9 6 6 5 0 6 9 5 8 0 0 7 8 1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1 6 5 7 3 0 4 0 6 5 6 3 9 6 & l t ; / i d & g t ; & l t ; r i n g & g t ; 0 i _ m l 0 g 4 4 C 4 k g F 1 6 3 B _ o K y 8 _ D h t x F 6 n q B 1 h 0 B g m k G 6 q V n k q B k q R 7 l 8 G p w w B s 0 6 C w 8 V 2 6 W n 1 1 C 2 z r C o y 4 B i y m B y x q E l u j R l x 3 H j 8 l B m n r F 9 k 3 C w x 4 S h 7 h G 4 o n F u _ S 7 t q K g p m I l x g C p 0 w D y 5 Z l 1 2 B 6 k 4 E o y - B t p y D 0 x d r u t B 9 k P 0 2 p L - k N l 5 v B 8 p v B 5 q n D y g w C 8 q w C 8 1 6 D k j 2 B 9 - z I q m n B q _ u B o m z D 3 t i G k n m D _ t u C p g j Q 1 g m q B h 8 s G r 9 p G l 5 t p B o 3 p C j y 0 F v _ n C l m v N q 9 v B h 0 r E v z h L w 4 z B y p 8 U 6 u t C s v x L 6 y z J m w p D z g p S w p k L 2 w m G o y 7 I m q - X v 3 r H 5 9 x G - w w k D p r 5 V w o q R 5 n q 9 E n t - H l v 9 D p k s O 4 - k F n t 6 C 6 8 x K _ 5 x D 3 m 5 B y g w X w i q R _ h 3 m B y n i E m i v X m v o W h l h D h 4 h J 8 m - B s _ 7 E 8 3 r D 9 2 f 0 x k E 7 7 h C w 2 o C p i 0 C j j 2 C 4 h 0 e 2 3 k J 7 4 z D 7 1 x G q 8 N m 6 t B i _ o B h 7 9 C j y p B - q 8 B k 0 - B 1 0 s B 9 j g O h z n O y p 5 E t n 5 D h 2 l B q 9 r O t k u M 4 s s N 4 w 3 T l 9 t C n g _ P 9 2 o H u 1 g D 1 m z s B _ 6 6 n B 5 7 m v J j _ j y F t 5 8 h C 8 3 k P 3 q v c _ 2 7 K l 8 8 G 0 m 9 H m l z B 1 8 l N 3 7 z N k l 4 B 9 v _ I s n x E 1 h 3 C 6 0 y J o q l P k y p I m i u J r g 9 G l h 5 D h 9 6 d v i n I o w 9 - B l t o d 0 _ k I _ u 1 5 C v p 5 E y w o J 4 2 i G s k x F o i _ - N k n 3 D y 2 H x n l Z 0 1 1 N k 9 3 K 3 t l H i s - C r 0 g G v u 1 U u l 4 E 3 5 u B _ y q F u x p B y 1 r B 6 _ d 1 y b l 0 n B 6 t s D 1 m 8 E 2 9 h E q l j B o s l c 2 9 o D q 4 h K 5 g z J - x 8 w B _ 9 _ R y t - K k - q D 7 l z Y 9 x 4 P 0 - v D 6 3 o O 7 1 g I - k u j D z k q J v i v e 8 i 8 R 2 6 s B l 9 5 B 1 s 6 F h 0 9 i B 9 p z C 8 o - E q n n B z i 0 E m j 7 G 7 _ u H 3 - n M j 9 m c v h t m C _ l r h B 0 9 1 L _ s 7 d t l s l E 9 q l M 5 u g r C x m i H 9 4 7 E x 9 - U g h h y B 8 j w O 5 3 u j B - i i F u p t E p 8 r j C w v 3 k C & l t ; / r i n g & g t ; & l t ; / r p o l y g o n s & g t ; & l t ; / r l i s t & g t ; & l t ; b b o x & g t ; M U L T I P O I N T   ( ( - 4 7 . 1 0 2 0 8   - 2 2 . 7 5 0 0 5 ) ,   ( - 4 6 . 9 3 0 9 7 9 9 9 9 9 9 9 9   - 2 2 . 6 0 8 1 2 ) ) & l t ; / b b o x & g t ; & l t ; / r e n t r y v a l u e & g t ; & l t ; / r e n t r y & g t ; & l t ; r e n t r y & g t ; & l t ; r e n t r y k e y & g t ; & l t ; l a t & g t ; - 2 0 . 4 7 9 4 0 0 6 3 4 7 6 5 6 2 5 & l t ; / l a t & g t ; & l t ; l o n & g t ; - 4 8 . 9 4 8 8 9 8 3 1 5 4 2 9 6 8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2 1 7 8 7 1 3 9 6 5 0 3 5 6 4 & l t ; / i d & g t ; & l t ; r i n g & g t ; n 0 x i _ 1 8 - 3 C s x O p y - 2 F 7 v 5 N z m z q B 6 1 h 6 J 2 i w G o g x 3 d 2 - r u D z p 6 w D 5 8 g u G n r 0 z E q _ t e o x _ 4 B - u w M z r p Y t g g C w 8 r M v l 5 D o _ j D 3 p z P u i i H s h 4 N j - l a _ s 1 B h q 6 C j 0 s I 1 p 7 X o m t h B 0 w w D j p 7 0 C l h j R 0 j i N - - w S 7 8 j O y w 9 v D g k m T x 1 - O _ o 7 B s u y G r 9 w C k h h G r l g v B _ j 2 j B g 6 u f h u p y D l g z V 4 n 9 X l i j z F 2 p 4 y B 5 p y z E 3 r 6 y C j u 8 q J k h 6 U s 9 x l D _ u m u B 9 l r r C t m l E o n 3 U - n i 5 E i 7 k k C j z t z G t v v o H s u 3 o E 3 i 6 k D j i 4 j H i p 3 B j w q U g 5 z M 8 z q r B 8 s _ c l u - 4 E t l 4 0 E m i v g N 5 g t Z 0 w 4 - B n k 0 2 Y o o n c _ r m r C l m 8 U 9 q m f 8 3 g j C g 2 x l D w x 3 g C m 5 u 4 B j 1 y j C q y 2 r F z j - e s l r P 8 z 9 n C y h 2 s B _ s o l E w h s 2 C n _ 3 q F r 7 j - E i 0 x J 3 1 l g V 2 v 6 9 F w 6 7 a _ k g - C 2 4 _ g E p 1 v L h l v B j p g T o 8 4 5 B i m q P 7 v 4 B 4 s s B 3 i u C g u 8 U z s r K z 2 k R 8 p m c 0 h j D l 6 2 g B z j o G n h r v C 5 - n D 1 3 o Y - 5 4 K j 7 6 G l p z N 4 p s R 5 j o E 9 w 8 l C n g p x C g s T o 1 3 2 B 7 l u y c j z y h C 9 q z J h j z a r 5 1 B 5 t 6 7 C v 0 3 F 5 0 p C l 7 g 1 B i 8 2 J 1 _ 9 B 6 k s F x r 7 U - t u C r w 3 E z m 2 K _ h j M 1 9 3 I j - 7 F m n l 3 C r 5 i i B 2 t g t B o 3 l U m r i z B h q o a 0 - z B i 9 2 K 4 o j F l 1 x 1 B 3 _ i J 5 y _ C i o 1 C 1 k y d 3 - - P q g h F 3 v w n B k x z V y 6 z E y z _ O s y x p B 4 5 r G y z 5 c s w z V j 5 - H _ _ n S t s 0 F - h - 5 C k m 5 5 B 1 6 r Z s 4 i m C 5 y o N w 8 - C h t w F 8 s h E _ i m n B _ 2 m U - t j B r q _ N q i j F _ k h J o k - M j h g 2 B 4 t r E 1 t k P 7 1 8 g D l j 1 C 4 z i d g 0 h r C n x n C r g - P 0 r 7 B 0 w w H j 7 p k D g y g 2 B & l t ; / r i n g & g t ; & l t ; / r p o l y g o n s & g t ; & l t ; / r l i s t & g t ; & l t ; b b o x & g t ; M U L T I P O I N T   ( ( - 4 9 . 1 2 0 2 3   - 2 0 . 5 8 5 5 6 ) ,   ( - 4 8 . 8 5 2 2 8   - 2 0 . 1 5 0 1 3 ) ) & l t ; / b b o x & g t ; & l t ; / r e n t r y v a l u e & g t ; & l t ; / r e n t r y & g t ; & l t ; r e n t r y & g t ; & l t ; r e n t r y k e y & g t ; & l t ; l a t & g t ; - 2 3 . 2 7 0 7 1 9 5 2 8 1 9 8 2 4 2 & l t ; / l a t & g t ; & l t ; l o n & g t ; - 4 7 . 2 8 7 7 6 1 6 8 8 2 3 2 4 2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- 2 1 . 8 5 5 6 0 0 3 5 7 0 5 5 6 6 4 & l t ; / l a t & g t ; & l t ; l o n & g t ; - 4 7 . 4 7 4 1 0 9 6 4 9 6 5 8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9 1 8 9 5 1 7 9 3 1 3 1 5 3 2 & l t ; / i d & g t ; & l t ; r i n g & g t ; h 1 q 9 - 0 q 3 3 C 6 - z e l 8 g 8 D v u i q C 6 q v 6 E i g _ s G r _ t y D x n 5 l i B u 9 s j C l 9 r 6 F j r j C v z o H 4 j 3 T - x t 0 D r 6 5 H 1 2 f 4 y 0 L i i t H y i u F y u y B n k j H 0 v 9 E z 2 8 F n s 2 7 B x 9 l Y 3 o 6 n B v x 8 M 2 6 j v B m t o C j y t g C o 6 8 W g p 1 o F z - 1 F o t 5 o U l r z z B i r 0 w B l t 4 E 9 1 o J j s 1 D 9 w 4 C _ _ s D l o o F u _ 9 H x j h E s u 8 G 0 z g G 9 w k E 7 9 w B p q 5 g B y g q C 6 8 m Y 4 n - T g 6 7 m B r l w B 9 j l o B _ n o Q 6 8 j j G k 3 o L 1 0 u R 4 o 8 b j _ l 8 C y 6 _ T p z 9 I p 7 h R 9 5 2 v C v 3 7 L y u o U 1 0 t N j 6 1 X - g o q C k 0 g O q p 0 R 1 o 3 x F 9 v w F r z j g G _ p u K j t 0 X 4 5 w g B 3 l h J 3 o 6 _ C l n 6 O n 9 p c 4 n - T _ 2 3 s H 2 z v g B 8 7 j M u g 6 m B z 2 o M v 4 u I 8 7 t K r p h R i y 4 9 C 9 9 v C n l v d t 9 0 S h x 2 Z v n m K i 2 g K q h 6 l C 8 o h K o 6 z O m l u 9 B 1 n 1 P y r 0 R 5 _ t R k h _ - B y m 0 H 5 h i m E t l w x B i q 4 T 6 _ y 7 C 6 v z B g m w y a 8 i 8 t B o r n L p g 9 W i m 1 1 B j t y g C 8 u h I z 7 r F m _ j l D 2 j k z J & l t ; / r i n g & g t ; & l t ; / r p o l y g o n s & g t ; & l t ; / r l i s t & g t ; & l t ; b b o x & g t ; M U L T I P O I N T   ( ( - 4 7 . 5 5 4 8 4   - 2 1 . 9 3 5 5 7 ) ,   ( - 4 7 . 3 3 4 8 6 9 9 9 9 9 9 9 9   - 2 1 . 7 5 5 4 3 ) ) & l t ; / b b o x & g t ; & l t ; / r e n t r y v a l u e & g t ; & l t ; / r e n t r y & g t ; & l t ; r e n t r y & g t ; & l t ; r e n t r y k e y & g t ; & l t ; l a t & g t ; - 2 3 . 3 6 4 0 0 9 8 5 7 1 7 7 7 3 4 & l t ; / l a t & g t ; & l t ; l o n & g t ; - 4 6 . 7 4 8 5 3 8 9 7 0 9 4 7 2 6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8 6 2 8 7 2 8 8 8 6 0 6 7 4 & l t ; / i d & g t ; & l t ; r i n g & g t ; i w t j _ l 2 r 5 C i k D n Q y K j C u B & l t ; / r i n g & g t ; & l t ; / r p o l y g o n s & g t ; & l t ; r p o l y g o n s & g t ; & l t ; i d & g t ; 6 4 6 1 0 8 6 5 2 7 8 0 7 0 2 9 2 5 0 & l t ; / i d & g t ; & l t ; r i n g & g t ; 4 l s z g 7 - v 5 C g 1 0 j O 1 _ y 2 B r 9 p B n a w F w F t E z K q n J 2 4 D s z H s y B _ M 3 1 D 7 i C x F 4 G 4 G 6 G m a u r C i C w w B w w B q j B i r C 1 h D s p C s p C o J p P 2 l B 1 _ B _ s b q 2 K 7 t E w 5 D 1 m B - C m M 7 R h h B z H 4 g C 3 H 7 7 C 3 g C 2 1 B g L 0 I k p C w v D 5 0 D y N p v G i i M - z B k C 5 r C o w C 2 t D 1 3 F 3 m E 3 J l j C w n D n 3 a j B Y Y x C p z E p z E o p I q D v C m i B 4 O v C 3 f m 2 C 1 x C h p P t Z 2 6 G 6 z D x 7 D k k F q n F i p B n a 4 F w F 2 T i G s C r F o a q N l 7 D p 6 G g z G s w J t q E 0 k E n o J w s O 7 h O p x M 9 r F j N 2 F g Y u P m D 4 H 5 j G _ 7 C y y C p l N 1 M 7 z C u 4 C - Q h - 3 D y U k K 3 w E 8 _ C 5 d n G m F 2 X g 9 B m L m Z v W j F y u K s y B k W k b 5 _ H 5 _ H 5 T o 1 a - j b 1 t m g B 1 6 - C y f z - L 2 S 9 4 F 5 5 B l 7 D x m E 6 F 8 B 2 B z 3 g L h C g 2 l D g E 8 n G r 5 E p F o 6 B j P 6 8 D v P x I 2 E v I 5 t I 4 9 C - 2 B 4 E u N 4 E _ l H p F 4 x a h T q 8 C n T v o B 4 J w E z j U - B s m D 6 - 9 B q C o J 4 Y r k M 3 b 4 S m r D o t E _ I - G t H s o B 0 P u L i G 0 D h D n F v T x 2 B m N v X g a r I r I r 5 E n t E 9 y N j 3 C z u I z u I 8 m B 3 t D r - 0 H v X p X 5 T 5 9 M 5 9 M h T 3 O 0 7 5 C 7 g 5 C 9 z K 9 L h t D 9 D o _ D 4 N - F 2 k M 0 m I s 7 B _ p G 3 _ n F i q Z m B V 8 G x L v d v d v P u M x H m G q G m E 0 O z Q 6 I v m B x H 9 U p f 9 Z v N j K 9 i K x m D o O p C d - x R 0 j D 5 v B h C 4 C s B 2 V i w D 5 m C 6 f 6 y B j h E w f _ Q 9 o B w x B h 1 B 0 e y c w m C 9 z H 5 j I j R y v B k w C s n C 1 l B 8 X p B h N z t H g K 5 H x n B 2 x C 4 C 4 C 6 J x q E q g B 4 D x B r z B n y E 0 O 1 Q 6 I o 5 D n D n z d 2 i e q o D i E 3 F y M q B k E k E x k C n W G 2 X 3 M T y a 0 B 7 c 7 c V t t B i q B x q E q z F w w H u e q Z t O h F 0 j c j X 5 K v F x c p - B q 7 D y 5 D h F l h B o 1 D 3 Q 1 h C _ q D j V _ 3 E 1 G u r I 0 u B j r B h f u F 3 G o P _ p B 5 m B p m I 8 m C j r C u n B s n B h 9 E r n G u x G q p F 2 Y s C y P z 0 E z 0 E k w B 1 r B p l B 6 v B 4 v B h g F l N z Q p W 1 g B 0 j B 0 r H h a 1 y E p l B o v B k 8 B x V 6 p B m c 7 e u v C i Y 6 h E u t E m Y z 9 C 6 4 C k _ B g q B g q B q e y M 2 1 H 9 t H x 0 F 3 i E z 3 D p O p O 6 w B t r K t r K 9 M m H 8 P 6 P x m B x g B 6 p B r H g G t J i L _ O x C y E 1 B s B o G q i C t m C z 0 C z r C B 3 0 E y P z R h h M 7 r B 6 t q D 1 0 E 8 w l E w t g C i i E 6 z g B 9 z J 9 4 B q d s v J o 0 L 0 j F 3 m b l 6 S p h X y t H v l V k t H 9 0 H y Q s T 8 l C 1 Q y t G m w K _ 9 I 7 3 n B s - t B s l a n l X o n m B y y G 2 m l C t s W k j V p 4 M h 5 O l h K 2 p z B i 8 O 5 l f w - I i 0 l x C 0 6 u B 9 w J m 8 F q p E o 8 F l C 8 s B 4 F 2 7 B 3 - B 6 7 B s 0 B o R 8 1 C 5 - H 9 g H - j G o q E z y J u r G o 5 I o 7 M j E & l t ; / r i n g & g t ; & l t ; / r p o l y g o n s & g t ; & l t ; r p o l y g o n s & g t ; & l t ; i d & g t ; 6 4 6 1 0 9 2 1 6 2 8 0 4 1 2 1 6 0 5 & l t ; / i d & g t ; & l t ; r i n g & g t ; n 5 9 u y z 3 q 5 C 8 p N q 7 K o x U s t i B n s L k I n 8 C 6 B m g K l 8 D i - O 3 m D x w m C & l t ; / r i n g & g t ; & l t ; / r p o l y g o n s & g t ; & l t ; r p o l y g o n s & g t ; & l t ; i d & g t ; 6 4 6 1 0 9 2 3 6 8 9 6 2 5 5 1 8 1 9 & l t ; / i d & g t ; & l t ; r i n g & g t ; 6 0 n i w - g r 5 C g 7 D D u l D d q y C i g B x 4 c n z d w o T k M 2 s g D u m c 3 r G 8 a 7 _ k B D 8 G 8 G g g B n d z L n d s i M - C 7 y R - u U 4 x J 4 x J z l O 1 l O 1 6 8 B 1 6 8 B z j C 4 n C y 3 S - 5 G 8 h E r 4 F 2 1 D h n E w 1 D i 2 D w D i 2 D h B 0 D r 2 M r 4 B r U p 1 K _ y C 2 J x j D - D 6 w D 8 f k k C 8 h E t m D y r D x f 7 r B 4 g E 3 p r B w o C 3 o H h 8 i B 8 n E 7 g M 3 J i T i T 9 Q 9 Q i x B u j B v 5 F g E 3 1 C s L n q C s L 5 J r p D y i B y i B q L 6 S j - D q E v F v D y l B w y B n I v D x F y j D g n G 8 r B p t E p t E 5 g G 5 X v u C - z P 8 o P 1 q M 4 g M m K y b i h B q u W s E 9 L 7 D 9 D g C j B - G n - F n - F j q E 8 j D 9 7 B 9 7 B 9 2 B k g C n k C n k C q G q e q G z H L l B m C 3 K m J s M s M q M s M o x B j O x K 7 g B I v w D n t B s N 1 L _ d 8 d _ p B - g B m 9 B n O 6 Q 7 O o Q o Q s s U s s U i v B u o B i o C i o C k n D j c 1 n B O I R 8 - H m C m C m n E g J 7 E j b w Y 5 N _ H - n E u o T s j Z i j L h 8 C i 9 I k 9 I v _ E B - 6 D s p Y s p Y l g B 2 _ B s 0 D 0 _ F u 4 B o M l D 5 K w u C x 1 J 2 h D w D q I z a w u C r 6 B 9 J 0 D t C l 9 C v 6 S 9 c 5 X o R 5 O j E y b 2 5 B _ f u N u 5 B j K K V 3 B r D 3 B i S g V X 6 Q s J y C k r B o y B - g C x y B m 8 B V Z m a n o B x F y C 1 k C 4 n N x 9 M 8 o C 8 o C h 8 G s S q V 0 J 3 K 3 G k E u V v d 6 a q s B h P h P q V q V 9 u B r 9 B u 7 C 8 9 C 8 x B t X i a x X h z N p i B q J k W _ 8 B q L l m D 7 s F k o B c 4 D l V 1 G u F j W t K 6 L c 4 O i 5 C n B 2 O l w D z J i T l N - J 5 a m F 2 K w K 0 b p u C 5 z D v n O i N 9 1 B t F 7 p B i _ C 4 Z s K y C r B j B w B V 0 K p B d x C 7 J 5 J j s B w v B l u D 7 5 B x b l B - y B 7 D 4 _ C 0 o B x C 0 i B l 6 B z l B w D 9 r B 7 5 B m m C i i B z G 1 Q 2 p B v y C v _ E g i B z J z y C x j K z J z J 6 F 1 E j j E u C i o D 7 G 1 f 0 B D w H p 6 C h B 6 H x V r B q 4 C 7 4 D w z F t z D 8 4 D o m F s z F 1 z D k 5 D h C b m E x s D 9 7 C z i F n E z k B x r G w k G - v L y 5 L 0 B l w E l w E n 0 E h x B h x B t _ B l P n P w K l M z V 7 I w B z V t Z s - M k o D g g F 3 5 E l P l P 2 2 l B u W m v F 2 p N 1 h D 5 r D _ 1 C r G j J p C k F l Z y 9 Q g O 9 j B _ _ C x t G u m G _ Q 6 9 E _ G k H m H 5 O j g B 6 k B v I j d 2 C 4 Z 2 C t 1 D x O p l C 8 6 D u v D 2 7 N r m O y y M 9 0 D u 6 D h w C 0 0 C 0 N y p G w v F y v F i 8 B p 4 B h u B 7 t B i J z H o U - 7 B v 0 B k k E t _ D i x C 3 R _ I z L m Z 5 W s k D g l E _ k E q f o D 6 v N 6 k O t - x B h 8 E s 4 I j y G f - k P - k P 6 t B w x g B x k B g o M & l t ; / r i n g & g t ; & l t ; / r p o l y g o n s & g t ; & l t ; r p o l y g o n s & g t ; & l t ; i d & g t ; 6 4 6 1 0 9 2 3 6 8 9 6 2 5 5 1 8 2 0 & l t ; / i d & g t ; & l t ; r i n g & g t ; m _ r 8 j g g s 5 C 1 h 0 B 1 h 0 B j q D i l D 6 g E 4 y F 7 0 C u p K 2 3 J l X g i I g i I n P g g B q N x m F s v b _ u L _ q P h g P 0 E u q j G k P 2 3 L 5 1 J y 0 h C k 1 D 6 S l 4 i E C 6 6 V 7 8 E z p F u 9 B x 5 B i G i G k C v B 5 r F r 7 D z B 2 E 2 E j d 9 c _ Q q V 3 X 3 X u a 7 i B n 3 D x v C s j D t R i 3 B s d h H s l C _ m C u H j B n M 9 G o C t f 0 m C 2 B 2 D j K 1 M n I p D 3 E s d 5 J o G j H o P 7 J k T p K 1 F 2 C 0 E 5 h C 1 g B z g B _ 6 B u M p O k G t b - N m v C m v C r u F 7 p G 5 z E 3 n E i S h j E w g B y g B h 1 K 3 3 B - P - P k F h N j H u I 3 E j I v V y B i v C & l t ; / r i n g & g t ; & l t ; / r p o l y g o n s & g t ; & l t ; r p o l y g o n s & g t ; & l t ; i d & g t ; 6 4 6 1 0 9 2 3 6 8 9 6 2 5 5 1 8 2 1 & l t ; / i d & g t ; & l t ; r i n g & g t ; 8 l 4 l _ 4 h s 5 C 4 J q V x 0 B t O 0 f y f t w B n j E - B q n D o e - g B 4 T 4 O p K 4 P - s F _ B a g Y g Y n E 7 D S 0 B 5 J 0 t B & l t ; / r i n g & g t ; & l t ; / r p o l y g o n s & g t ; & l t ; r p o l y g o n s & g t ; & l t ; i d & g t ; 6 4 6 1 0 9 2 3 6 8 9 6 2 5 5 1 8 2 2 & l t ; / i d & g t ; & l t ; r i n g & g t ; 2 y m 2 0 8 0 s 5 C o l B n 5 E j M 5 1 B j t C l t C y g C n r H n r H z u D w g B r D 8 G 1 e 5 g C Y n B v C q x C s 7 I 5 o C 6 1 C u 5 K p 4 E n 4 E - g L 8 6 B s g F 3 m F u Y n n G g I 4 P l 8 B i g C 8 P _ 3 B _ t D 3 o D r f v C 8 T 9 v D z k J x 6 B 7 G y F 7 G u F 5 C s v B z 9 C m 7 M s i C y 2 G 8 y B l D l D j T 1 B n I n I 6 G 3 P k D k D r z B t M q g b x l H l g C l g C & l t ; / r i n g & g t ; & l t ; / r p o l y g o n s & g t ; & l t ; r p o l y g o n s & g t ; & l t ; i d & g t ; 6 4 6 1 0 9 2 3 6 8 9 6 2 5 5 1 8 2 3 & l t ; / i d & g t ; & l t ; r i n g & g t ; i 3 n k 2 2 x s 5 C p F p 1 B p 1 B w 4 B 9 O X _ Q h 2 B 0 b r 2 B s e 1 b u i C w K h G p s B k D k D z 3 C s C o s B l p B x H 1 K 0 k D y - B x l B o I u L h H w I 0 K n E x 6 B s S h f s Q 9 C 8 z F 8 4 L 7 j N & l t ; / r i n g & g t ; & l t ; / r p o l y g o n s & g t ; & l t ; r p o l y g o n s & g t ; & l t ; i d & g t ; 6 4 6 1 0 9 2 3 6 8 9 6 2 5 5 1 8 2 4 & l t ; / i d & g t ; & l t ; r i n g & g t ; 0 h y r v r v s 5 C n X h d h d v v J q p F t D x D 9 B r 0 D t u K m - G q j B 9 w E 1 o K v - E 1 3 B 4 R g 0 B 5 j D w p D h l E t Q z Y & l t ; / r i n g & g t ; & l t ; / r p o l y g o n s & g t ; & l t ; r p o l y g o n s & g t ; & l t ; i d & g t ; 6 4 6 1 0 9 2 3 6 8 9 6 2 5 5 1 8 2 5 & l t ; / i d & g t ; & l t ; r i n g & g t ; u h s t n i l s 5 C i m D i N t L t I 9 K z - C o Q w U s q B 1 J 9 C t B m e q C x B s G 3 D 2 E 3 D n P 9 B Z n 7 D 4 L _ K 4 b g F _ p E r F 4 O 8 S 0 T 9 D 9 S 1 P p D u W 6 W m D r B 8 B u D _ B x E 4 i B & l t ; / r i n g & g t ; & l t ; / r p o l y g o n s & g t ; & l t ; r p o l y g o n s & g t ; & l t ; i d & g t ; 6 4 6 1 0 9 2 3 6 8 9 6 2 5 5 1 8 2 6 & l t ; / i d & g t ; & l t ; r i n g & g t ; - u z v 2 n 5 r 5 C 6 f q B 2 C - B i o B s M q G i M q B t I q B 2 C h j B p m D _ S 4 F q H U p r C 4 2 H & l t ; / r i n g & g t ; & l t ; / r p o l y g o n s & g t ; & l t ; r p o l y g o n s & g t ; & l t ; i d & g t ; 6 4 6 1 0 9 2 3 6 8 9 6 2 5 5 1 8 2 7 & l t ; / i d & g t ; & l t ; r i n g & g t ; w 3 l 2 6 q k s 5 C l O j O l O o I i D h E - D - d & l t ; / r i n g & g t ; & l t ; / r p o l y g o n s & g t ; & l t ; r p o l y g o n s & g t ; & l t ; i d & g t ; 6 4 6 1 0 9 2 4 3 7 6 8 2 0 2 8 5 4 9 & l t ; / i d & g t ; & l t ; r i n g & g t ; u z 1 t 5 m 7 u 5 C x 1 B _ x B r Y l 9 B j X 5 n B i U s B 7 F z D 4 P 7 o D 6 j D p h B w f 3 X r q B n o C v Z h U 3 P 6 R l o B - u C w i C h z D i o C l k C v p D o n I i Q 5 b k Q s Z o J s Q 3 D n P k z B k l B 9 T g g F 3 R 3 R h b j N - N o N 3 0 B 5 o B t L v L z h E v 2 B r d u r B _ _ C x 9 G - _ C k 6 C 6 6 s B v W m U 4 m D 8 8 C 6 j G 4 h D m r D m d s I h K s I u S q O w L h 9 C 4 r D 0 m C - 8 C y L h r C v N r h F i t C z e 8 b m 7 B 5 T 7 T y V h M t Z - J y L t 6 B w B 5 j B y n B u T p s B y T h r B z k B v 4 D p J & l t ; / r i n g & g t ; & l t ; / r p o l y g o n s & g t ; & l t ; r p o l y g o n s & g t ; & l t ; i d & g t ; 6 4 6 1 0 9 2 4 3 7 6 8 2 0 2 8 5 5 0 & l t ; / i d & g t ; & l t ; r i n g & g t ; 9 t 8 k w y p u 5 C h L t D q Z l d r O t S 8 q B i K 3 L z w F o 3 F x n B m E 8 o C 9 0 B n h B _ j B x B w P x R k 8 B r 4 B y p H m F 5 o C 7 o C g x C z 5 G q Y k X 9 M m L m L t 8 C h z C 2 c t f r o C 2 s C k m D 6 x B s 8 C t D t D u E u o D 1 q B l e _ B 3 z C w m C 5 Y 1 P 3 I k t B i n B & l t ; / r i n g & g t ; & l t ; / r p o l y g o n s & g t ; & l t ; r p o l y g o n s & g t ; & l t ; i d & g t ; 6 4 6 1 0 9 5 3 9 2 6 1 9 5 2 8 2 0 2 & l t ; / i d & g t ; & l t ; r i n g & g t ; j p s 4 x l 5 t 5 C 1 b z b i U q I 4 I i I s I o H w g B 6 N 4 N 7 D & l t ; / r i n g & g t ; & l t ; / r p o l y g o n s & g t ; & l t ; r p o l y g o n s & g t ; & l t ; i d & g t ; 6 4 6 1 0 9 5 3 9 2 6 1 9 5 2 8 2 0 3 & l t ; / i d & g t ; & l t ; r i n g & g t ; t y x q 6 h w u 5 C t c m f 9 O z v K 9 I 7 L g l B v W 8 V w N r S 8 r B _ r B t 8 B 0 o B 3 _ C v n B v v B _ M w C s x B z G o o B o i B _ H n u B 3 B 0 J 3 o B s Q 5 L 8 s E 5 2 c u o I t I y E 1 F x h D _ m D j L w Z 2 T g I k L 3 Z o X l n F x 2 C 2 l C w T o p B q p B w S r B 1 M 4 n B l 5 B r g I o h E 4 T 6 H k D q K 3 p C r I _ G p O 6 s H u 3 C p O 0 U n _ B 7 H 6 6 C i 7 B - 9 D c i C w o B 2 e 7 i b - t P n i B l i B j u C w R u Q 9 v B w s B 1 4 C 9 s J m g B j N w U s U l S j O j O _ S w S 1 U p g B 9 Z 4 F k P 5 V w D p B n B 8 h D 4 D o L u D z C z C v C k u D 4 e w l B r D y C g N o B i H 7 X v I l P m K q P _ U - X p P 1 T x 8 B h 1 B h O z 3 B 8 R 7 8 B 7 k C 3 2 C 3 2 C 6 e r Y 1 I 3 I 7 h B j D 8 I m M p K u M q M w M 7 C k y D j Q 6 E 7 F n S u U j S j S v H 8 I t H 6 I 2 Y s j B 0 o B 0 o B - M v C w D 8 s H z a v k 5 B 2 k n B g k O t C p M 0 7 R k i B s h D x 5 S 7 k E y k C s S u S j H j H - P 4 X r N 6 M z F r Q v k B q i B o T p s B s D - G s F n B z e v F 6 Z 7 S _ M y J n Q o O j L w J g i C v c 5 6 C 7 6 C z U s S l Q n Q v J h O 9 J t 9 C u P v R l H h K j J y k C 0 k C q O j I _ C t F 2 Q r F t D 5 S 6 M s h B & l t ; / r i n g & g t ; & l t ; / r p o l y g o n s & g t ; & l t ; r p o l y g o n s & g t ; & l t ; i d & g t ; 6 4 6 1 0 9 5 3 9 2 6 1 9 5 2 8 2 0 4 & l t ; / i d & g t ; & l t ; r i n g & g t ; 9 _ 7 i u t 7 t 5 C F - B t D - B t I w E 4 P 4 P g Z x W p N r N j x B h 4 B - F & l t ; / r i n g & g t ; & l t ; / r p o l y g o n s & g t ; & l t ; r p o l y g o n s & g t ; & l t ; i d & g t ; 6 4 6 1 0 9 5 3 9 2 6 1 9 5 2 8 2 0 5 & l t ; / i d & g t ; & l t ; r i n g & g t ; 9 g t _ h _ 4 u 5 C 0 o G 3 v G _ F s F 5 E j K r J k j B 4 8 B r k B & l t ; / r i n g & g t ; & l t ; / r p o l y g o n s & g t ; & l t ; r p o l y g o n s & g t ; & l t ; i d & g t ; 6 4 6 1 0 9 5 3 9 2 6 1 9 5 2 8 2 0 6 & l t ; / i d & g t ; & l t ; r i n g & g t ; p o r 1 h q - u 5 C i N h L 8 o E p 7 J 2 D q F u j B 4 H v C p S 4 e w R l Y r t R z S 3 E n E z p B v G 5 I n Q s H & l t ; / r i n g & g t ; & l t ; / r p o l y g o n s & g t ; & l t ; r p o l y g o n s & g t ; & l t ; i d & g t ; 6 4 6 1 0 9 5 3 9 2 6 1 9 5 2 8 2 0 7 & l t ; / i d & g t ; & l t ; r i n g & g t ; n g x w l w z u 5 C 0 4 o P o m E i 5 X j - I l - I 8 w B l F F 2 C z D 7 B 0 Y 2 P 2 P m C x B R n B t E 7 Q v P 6 3 B z 7 B s v I n z D _ j B h S m p F l 0 D z o X x o X v 7 M w g C w k D m x B 0 i B x G n Z - J n Q n N 1 k D w i B 3 y B i i N i y W m t X 5 w D j 0 H o j M 7 o O t E l 1 C 6 3 B v H 9 q M 4 5 B g 8 C 9 j C i o C m e - g B 6 c 8 D n q C v a 6 I i G - r B u g G 0 h D 3 8 C j t B l s C w 7 E u 4 D z _ B 4 7 D i 3 H t z N n 0 B 0 w B i e 7 K 3 Q 3 s B r m D 4 I 7 W 6 V 7 m B m N v L h n B 7 t B 0 q B x a t M 0 K 4 K 8 O u M z C G s D o S 8 o B 2 q E 3 z C 1 z C _ X 8 S 4 S x 6 C 6 1 C 4 t C k d o P o n C u v H 3 n H j j T w v T q m C s m C 8 8 B 8 8 B 0 6 E 9 V 2 m U r J v M 4 z i B _ 1 s P l t C y y T o Q l 2 C 5 k C 3 g L n _ F 4 3 N 4 0 C 4 0 C i a _ J q K 4 Z z c u T u T 8 O x - B x - B 1 t D x - B 3 3 K 5 n C p z C p z C z 7 B j 0 B x x C 0 H H h J 1 X o B N - 0 O i 2 P & l t ; / r i n g & g t ; & l t ; / r p o l y g o n s & g t ; & l t ; r p o l y g o n s & g t ; & l t ; i d & g t ; 6 4 6 1 0 9 5 3 9 2 6 1 9 5 2 8 2 0 8 & l t ; / i d & g t ; & l t ; r i n g & g t ; g - y q 2 o 6 u 5 C h _ B i z B j Y 8 y B 8 y B r r M r r M g m B Z 7 v Z t p F w I s r M u D 6 1 C w D l Z 6 F 1 E s h B w L l N n Q & l t ; / r i n g & g t ; & l t ; / r p o l y g o n s & g t ; & l t ; r p o l y g o n s & g t ; & l t ; i d & g t ; 6 4 6 1 0 9 5 3 9 2 6 1 9 5 2 8 2 0 9 & l t ; / i d & g t ; & l t ; r i n g & g t ; 4 x 0 l m g _ t 5 C 3 O 3 O s F 6 D l I 7 R q L f r G & l t ; / r i n g & g t ; & l t ; / r p o l y g o n s & g t ; & l t ; r p o l y g o n s & g t ; & l t ; i d & g t ; 6 4 6 1 0 9 5 4 2 6 9 7 9 2 6 6 5 6 8 & l t ; / i d & g t ; & l t ; r i n g & g t ; 3 p 1 7 7 5 8 s 5 C l m C o S t D y n E 8 l G q z O _ 9 N z 6 l B i Q 3 D 7 E h 1 C x _ C w 0 K j o D g j D p q B 0 L 7 V 0 v C m I _ v C 5 U 9 V 9 D S d _ E q D q D 6 h B 4 T _ H v E w D - G n H q C i B 1 B s x B j s D q x D l b j 0 G m - I v 9 D w p B 5 s B p - g B r - g B r w Y s _ Y 9 i K 3 D z w F x K 1 x K u t B j m V & l t ; / r i n g & g t ; & l t ; / r p o l y g o n s & g t ; & l t ; r p o l y g o n s & g t ; & l t ; i d & g t ; 6 4 6 1 0 9 5 4 2 6 9 7 9 2 6 6 5 6 9 & l t ; / i d & g t ; & l t ; r i n g & g t ; r q j y k 5 7 t 5 C s 6 T s 6 T w u E w u E q S q S j 4 g C 5 w M & l t ; / r i n g & g t ; & l t ; / r p o l y g o n s & g t ; & l t ; r p o l y g o n s & g t ; & l t ; i d & g t ; 6 4 6 1 0 9 5 4 2 6 9 7 9 2 6 6 5 7 0 & l t ; / i d & g t ; & l t ; r i n g & g t ; 6 9 m 9 w j i t 5 C 3 D z L _ Q w s F y W w h B 7 4 B 6 v Z w z Y X 0 C m H 7 8 J 0 1 H t _ c E p m H 0 _ B n F h D m C 2 P 2 S 9 U q 9 B q 9 B y 6 v B - z Q o 3 L 2 O w 3 C 8 7 I 7 l G k 1 F 5 N j F _ i K m 2 B s - Q y w i B 0 w i B & l t ; / r i n g & g t ; & l t ; / r p o l y g o n s & g t ; & l t ; r p o l y g o n s & g t ; & l t ; i d & g t ; 6 4 6 1 0 9 5 4 2 6 9 7 9 2 6 6 5 7 1 & l t ; / i d & g t ; & l t ; r i n g & g t ; m 4 q y r 8 j v 5 C o R 5 y S m i C v x q B g k r B 8 - l L 1 H q G 1 H j z L w e 5 b 6 V n D g K v v C 9 5 C w I m D 6 b z 4 D 7 l C - o C o - C 0 B y B n C 3 w C l p a d 0 v b - E 4 C l 6 E u t j B v 2 b 3 t B w j P y j G y j G - E 9 E _ I x H m q B k q B h 9 B h - B v s D i s B 9 2 D m z B 2 E 2 E 5 K l O q U n 5 G n 5 G z V - i M z 1 H 0 T o P z J z J l K 7 Z - Z 0 g E 6 l C x 1 G w X 6 g D m s E q 4 E g i B _ h B w o B 3 l B 7 f k T R w D 5 G 7 z 6 D y 0 5 D x x l G s 5 m G m k p E v - x B 1 j V & l t ; / r i n g & g t ; & l t ; / r p o l y g o n s & g t ; & l t ; r p o l y g o n s & g t ; & l t ; i d & g t ; 6 4 6 1 0 9 5 5 3 0 0 5 8 4 8 1 6 6 7 & l t ; / i d & g t ; & l t ; r i n g & g t ; u 7 p 4 s w 7 r 5 C n 9 - 2 B 4 i 2 v D u - 1 B i r e n i l E 0 _ r B g B n r G z H u k i C 5 8 F g x J 6 Y t W 5 n D o C h D x 1 B r m O k y B 0 p C 0 p C s h C s h C v 3 d 4 Q 3 7 I o y B j o B g f 5 t C o g S o g S 0 t - B n k g C i Z q 6 C l t K 6 4 j D 4 4 j D q s O 0 w T 4 j G x K t 5 7 B v h p B - 3 u I o v q C g 2 m D 6 n F v B w Y x m B q 8 x B 0 q - B _ _ r B t q J 2 v E l 1 E 1 u 2 B 5 r m D 1 h n t B w R m 8 g B r k 7 F 4 p N m U 2 g H 4 h N w t M _ n M m S k D 7 Q m z F 6 X 6 X j a y X 7 z M 7 z M p W p V 2 X - e - e 5 8 D 3 8 D s L g 9 y B z C - 7 p B s u q B k s 9 B j w 3 N 6 s Y n 2 H 3 0 E B B B B 7 C z s 6 C u l P - g 7 D T R 5 9 Y 4 t 5 C 8 D 8 g 3 B 4 B 3 u m B u l C 0 O z C 5 9 s C r 7 m C n a 5 n n B 0 h E o _ H 9 8 w D _ 6 I t j J t I i H v _ B y 6 B q 6 B o 6 B o V 8 P 9 h B 3 9 M 4 8 N q r F v c 5 B 7 q D i j I t h D 7 v C z 7 B z 7 B y j E y j E - 0 C v _ C s L c z E 7 r C 9 r C 1 g I 2 m R g o F i o F 9 o s s B n _ i r B m 8 g B 8 8 7 q D 9 z J s r L g l C s r O 2 _ I r U r U j Z 6 6 J 2 m H l - G 7 v J m n J o B r 2 D 4 i S h l C x S x S y 3 G q w D r u B r u B m E t O z y E E i B g 7 W i l G i l G l D _ w E 8 w E _ 8 D x i E 0 t F 9 4 C 1 v C y s c h p B 7 i B 6 z C z D z v B s N Z 8 J o N 5 0 D r y F t y F 3 j E 5 X 5 X x m C 6 J y a l d o 0 I o B z F 1 l F z F r B 0 m C x a i Y 2 i B _ K 4 L y h D 1 8 C _ 3 C 4 y F j 6 C 2 w F s v F 6 H v o m B 2 h D u 0 B _ 4 C o 3 Q w O y b j 6 C y H k 7 K 4 j O 1 7 H h G k B u B Q O i B n 8 B m g C 3 W m Z j D t - C q Q o Q n D 6 o C t J g U 6 S _ 1 B w c _ - B l V m U i a v 3 C 6 j H y _ C x - D 4 Y 5 R r y B _ 1 B g I l V l V y X s o B _ O t v F 8 h C p l F h h D g l B k 1 G t w C u Z h c 9 i B g g B m q N q N l P l P O x 4 B 7 2 F 9 5 N w v N 9 5 N y o D z 1 F _ q S _ y R q 3 H l C 9 p B l o L x 4 D 2 9 - B u 7 w F u w u F 2 x 4 V 4 u K g o g B k u R j w 0 H y h O h j l B 6 u _ O w 4 0 M l g 7 5 B - 5 i B j 8 s B h s n N 7 2 s F q B d Q u I - J r G 7 C - G x E n C w F g 6 R r 6 B u _ B 3 6 B 7 i C g 3 P 4 _ F o 7 G i X j y C 8 t B v q B o 8 B p g I o o G n 8 B l O k E k J 9 K u M _ V p u B 9 F s 7 C 6 e 0 z B _ V x T q o E i H n P x T r P m R h v G k R - s E 4 G 8 m D u E 2 s B 8 G z X u C z W 9 y L z k - B 6 n H p g _ F 1 k J s D 9 Q 5 E o o B 4 t G z m G 0 O 8 S o L - Q 5 E s F 9 w D 0 G 0 2 E 6 j H 5 d 4 N o K h e 2 g B q b s W 7 I 3 - B 9 D f g S p M m n B m - D k 2 C S 0 - C u n B x a p e s X l x B 2 0 B i X o 7 G r g D y I 2 B u O q F t Q i l F u 2 C 7 x C 1 q D 8 s C u 5 E m z M 1 - E k O m h B 0 l D z o R 0 4 I 2 4 I 7 - B g F p e k 0 D w - C g 2 C 3 u D x 8 E H - w B i 8 B n Z k u B z q B x M i 9 P 8 G z D k R u R 5 n B z T j Y 6 l B t t E y o K 2 a 2 M 7 c o a 8 s F 8 a 6 x B n D p G s u L q B j g K 8 n W g p P s F q v E o v E e v 7 B - r C k 4 B q v D x 8 B v 8 B 3 5 G g w M 3 5 M 4 j D i k B b 7 H x I t I q B o 6 B 3 8 I m l J 7 5 C y m B i t B 4 0 C 4 0 C 4 0 C o _ C r w C r w C 4 g B l 5 E l 5 E - X _ G i H 7 m F w g F 0 s B i f i t B i t B 6 t H x 1 H 6 v B n s B s 2 B s 2 B 1 f s r L k d q P a z M p G p G 6 H r s X u g M q l M w l X t y Y 0 n Q z v D z - D n 7 B p s G 1 7 Q 8 L s q Q n H 1 C q D u 1 D r - E 6 m C t N 0 _ B _ i B v s B y T i t X 0 F g 2 D o n F 1 o M i - j L p l N p l N 9 o P v r B - k B g i B 5 J l E l E y K 0 g B 6 j C w z D p Q i g D p 7 C o u B v p C 5 Z 5 Z 2 X m T o 2 B t E p E i G h O y 8 E h 5 t B s h H 8 o L - w i B 0 j E 3 t B 7 k C 8 o C l q E s F h F n F r t B 6 P 7 N 5 U D 2 N 2 R g S x N x N t s B q L z R i C k 6 m P j t D 8 n D v p B n w B q 8 J 9 u C 8 J 6 s B l P q f n F k g B 2 5 B t t E - H j v C m z I l C p _ J q a 5 B i N 5 B - O j I g m D 1 S m W 6 N 9 L 8 m B 9 P s 8 B s d s _ B m 7 E p 3 M 3 o C x 6 C h x C s o I 7 k P 9 P l G o n H 7 2 N p 9 B y j I 6 p C 7 q D 6 R s W o h B 5 e & l t ; / r i n g & g t ; & l t ; / r p o l y g o n s & g t ; & l t ; r p o l y g o n s & g t ; & l t ; i d & g t ; 6 4 6 1 0 9 5 5 3 0 0 5 8 4 8 1 6 6 7 & l t ; / i d & g t ; & l t ; r i n g & g t ; k v m r p v y r 5 C j b p W 1 j C g 6 C 7 o B g q C u E 5 P j G q H l 5 C 3 B 3 g E d s y C 0 m E n u G 3 F p I p 3 B 5 B 1 2 L - H x u C z S u C x T w 2 J t h D v 5 E r T 6 x U 5 t T v m C 0 4 J m 8 D v 6 M h z K 4 E t 3 B q G 0 v s B u u B i B n 7 B z k N 1 k N 8 v J r G 4 q C w t B 4 q C t v B i s B t v B 4 i j B s j w B n h J 7 J u L 7 J p m O 3 y p B w g p B i v V 4 z t D y 0 R j i e x 1 X p 0 B p 0 B 5 1 G 5 5 K q r C u 4 D - y D t o E - 8 D n g B 5 M 5 E o j B o g B k m B 3 Z 5 n D 4 v 9 B x y k B _ h l C w Y h H r g B o w B 2 T 4 D o X i G s Y m v H 4 h K x t B 0 j E m G - C z - W E - C i C 3 Q j V l O l q C l q C 3 Z x J 0 F 0 F q T j n G l n G _ t C x p C 0 1 D y i B y d & l t ; / r i n g & g t ; & l t ; / r p o l y g o n s & g t ; & l t ; r p o l y g o n s & g t ; & l t ; i d & g t ; 6 4 6 1 0 9 5 5 3 0 0 5 8 4 8 1 6 6 7 & l t ; / i d & g t ; & l t ; r i n g & g t ; j o x m n 4 1 s 5 C z 0 x L r z j E n W v X h x C 0 1 C 1 O y I l e _ h F 1 7 E r v E s 1 E y g B 0 g B 3 I q K 7 Y u b k O i O q O q O z z B o 3 B s H v G m I 2 W _ m B j q B r g H r g H j G j G j U 3 B 3 B v D l C t C m _ D 3 I w q G - 0 o N & l t ; / r i n g & g t ; & l t ; / r p o l y g o n s & g t ; & l t ; r p o l y g o n s & g t ; & l t ; i d & g t ; 6 4 6 1 0 9 5 5 3 0 0 5 8 4 8 1 6 6 7 & l t ; / i d & g t ; & l t ; r i n g & g t ; l m x g r n o s 5 C i j N 7 4 M n j 4 F g h I x O m D p C q t B t i B o l B 0 Q l X p 2 S u m B 6 M h L w f y l B v 8 H j 9 B k W 0 o H m 9 F t - B 8 M j L m s B 9 - C k 8 E r q E 6 _ P y 2 I x w 0 C 0 2 z C z 5 u B g G r _ o B k I 8 P y 2 B z q d s 7 c & l t ; / r i n g & g t ; & l t ; / r p o l y g o n s & g t ; & l t ; r p o l y g o n s & g t ; & l t ; i d & g t ; 6 4 6 1 0 9 5 5 3 0 0 5 8 4 8 1 6 6 8 & l t ; / i d & g t ; & l t ; r i n g & g t ; n 2 p 3 z g v s 5 C j I l I h P 5 i B 1 B 1 B x B g E _ w C - N G P _ B n E v G 6 H 8 K 3 C j J y K i F & l t ; / r i n g & g t ; & l t ; / r p o l y g o n s & g t ; & l t ; r p o l y g o n s & g t ; & l t ; i d & g t ; 6 4 6 1 0 9 5 5 6 4 4 1 8 2 2 0 0 3 5 & l t ; / i d & g t ; & l t ; r i n g & g t ; h 9 i _ 2 s x o 5 C 1 0 h B u m j B i r B - m 0 J 3 _ F 8 3 F u G r O k K 0 a 3 F 0 _ j G l 3 H l 4 I 8 _ R t W t W u Q s Q 6 t F n r G 2 u D q x b l 6 G y h H r z E p n B 1 W m g C y 4 B u q B q l H 9 s C 6 C 2 p N u C x F r 4 C r O q o F 8 S 5 M j W i U x 0 B y U - m C h l C 4 q B h u B 9 x V T m Z 7 W m H 4 6 F y n D O F 4 q B u g C u h J u h J s 6 C i 4 B 5 R m X - Z u q M m L 9 M 7 M w g E 7 6 D i 7 b m E i B h C - Z q w K o w K 6 s C i y F p y B - G u Y 8 u B v f m v B _ r H m r I 9 p C 0 c 0 c 1 G i I g o B q t B 5 w B 6 G 6 G n F m E g S 0 B h B 6 E l J H 4 D 7 E y F s D v C p B n R 6 F 6 F 9 M 6 K s W 6 b p Z n Z p Z o T 2 H h B m D 6 R 4 L 2 L 4 P k D v V a v R u I 1 m D o D u h E _ c 5 4 D 7 7 L 9 2 B g D 8 U w B d n F p I l U v M 8 r D 8 r D 5 6 B w _ B r e t e 5 7 U l O 3 8 B q R 4 m D v S o V 8 a i R t d - r D i g B - r D _ J l V 8 h D w - F 0 a 6 j B s N w E h U s s B s e i H 9 F 9 F u M i M y M v P v O 3 F 3 F v g C 5 d j m F y U w G o Q 3 K 5 _ H 7 6 C k t C k 2 C l 9 B x 1 B 7 4 C v r E p o F p o F 2 4 F _ 7 C _ 7 C 5 g D - v C - v C l C 6 7 C v p p C u w D l r D g 9 C g K g K s M j 0 B m 9 B u o B m J m J t 2 B y Q o m D - L 4 G y G 7 D 7 P p U k D t o C h K t o C n Q q T 6 K 5 a v s B 2 B h m D 1 o S 2 H 0 H _ v F 3 q B v Q u P x 7 X 4 z W v E x E g C o q D o _ B 4 k C _ r D t G 7 J g C q P 2 F 5 6 B y F 9 3 J s P 7 w H t Q o D p J x e 9 6 C w I 2 o B 1 V 5 C x 6 S m u H 9 k E 7 5 D t C g t C x E l m J w z D 4 t Q v N 2 u p B 8 8 n C m 4 2 B m w P u t i B 8 x B & l t ; / r i n g & g t ; & l t ; / r p o l y g o n s & g t ; & l t ; r p o l y g o n s & g t ; & l t ; i d & g t ; 6 4 6 1 0 9 5 5 6 4 4 1 8 2 2 0 0 3 6 & l t ; / i d & g t ; & l t ; r i n g & g t ; j l r m j i z p 5 C 0 4 o P k l p F 6 s g B q t h B z n T 7 t T 9 l D x i I 4 _ J - 0 C u w C 6 w H 1 H _ 2 K 7 9 F 4 k G q x B m x B m x B k g C k w I i 2 K m j L l 7 D x m E - C u e o t n B o t n B h g Z - - Y z _ p F z u B j L m g F v F r q I t g b - B 6 l B 9 z N l r H v D y C u w P - h U _ x E y g B n q T w _ U 4 i B 4 i B 1 n E s S z U 4 r F 4 r F 6 r C _ 8 C m n E p r M i 8 D r P t P j 5 H g h I 3 _ K w v E v 5 E p y C 1 7 C w m D u 7 I s 7 I s X - U w 3 P 7 l G 8 _ F j o H z - k E u q a 7 v F 1 b l f i i B l y B 2 y S 4 y S x j r B - l W 4 O 4 O z 4 P r i P u s C - j E q z D y s C j K j K x a k d u T - h B k f u p Q l t i C 6 - F 8 - F 6 O 0 F y F l N 2 2 B 2 2 B h R 0 o B o r D h q C m L 3 Q z Q m w B k w B G J H 5 _ N 3 _ N 5 7 r M s 2 r G u j z R & l t ; / r i n g & g t ; & l t ; / r p o l y g o n s & g t ; & l t ; / r l i s t & g t ; & l t ; b b o x & g t ; M U L T I P O I N T   ( ( - 4 6 . 7 9 0 5 3   - 2 3 . 3 9 8 9 4 ) ,   ( - 4 6 . 6 6 5 6 8   - 2 3 . 3 2 6 4 4 5 ) ) & l t ; / b b o x & g t ; & l t ; / r e n t r y v a l u e & g t ; & l t ; / r e n t r y & g t ; & l t ; r e n t r y & g t ; & l t ; r e n t r y k e y & g t ; & l t ; l a t & g t ; - 2 2 . 2 1 6 3 3 9 1 1 1 3 2 8 1 2 5 & l t ; / l a t & g t ; & l t ; l o n & g t ; - 4 9 . 6 7 0 0 5 9 2 0 4 1 0 1 5 6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4 1 1 4 8 7 5 4 9 1 2 8 7 1 6 & l t ; / i d & g t ; & l t ; r i n g & g t ; - u y n y g p z _ C p 0 9 - B h o g X 5 h 2 o C 9 u j z X 2 o 3 9 S p m x a g 9 u e j l 9 q p B s 9 m O 1 t 7 P s h y _ C r k g G _ n i O u y g 4 B q 4 y o E - 8 1 0 I y 7 m c w 2 l G n x 8 H x g h H 7 8 o Z i w h t O 8 5 k m L z 6 j j Z g o 3 L n n j C 5 5 m N y s - z I p w k 9 I _ 1 i r X 4 t j 1 T s 5 z _ T 4 n i k Q x u 5 S k j o _ B - y j _ G h 4 t u F 3 w t R 9 r W 4 p m u G 9 8 1 9 C 1 u t n D 3 v 8 p K y y n n J s g 0 g F l 0 8 7 R z - 3 5 F l j 6 9 N 1 1 r l C 9 x 3 z B v 1 h r D s 2 5 B q z v p H z t r F m 8 5 5 H g o 2 k k B k h 4 X 2 i - r D 3 k q m L 8 x r - E w x 6 p B i 9 j u E 3 5 t 6 D 6 v g 8 S k y _ 0 B j i q n C 9 y 8 9 E g 2 8 T l o h u D 2 2 y s M - l k f q 0 y 6 D i l o g Q 7 s s l M 7 g 4 k H v 0 8 - O 8 0 t x D s k u v J j - y H _ g 9 9 B n 6 1 2 D v 3 i r g B 4 n y y C 9 y y K 5 0 q E 1 8 m E j i 4 C 6 6 - u B t h w G 0 7 w C 4 x 6 n B 1 z y c l 1 9 W g - u Z v 1 g 4 F 1 7 u b y s w I z w s K m v q Q o h 0 r B 4 9 h D 8 k 6 L 5 k s F - i 2 B z t f n w 1 I v s h B u 2 8 4 B 0 x 2 N s o m H j z i E 6 5 2 H s w s 7 H g 8 z C _ r 7 X s x q F 2 p p 5 M i 8 1 i C 9 k r b 9 v i I j m n P 8 j 1 C 2 g z R n r v J s 8 q H q 0 p I g 0 q E q 6 l X 8 4 p F 2 h 7 V s j h Z x p g G q 1 5 F u v 2 C 0 - 3 C z r h F n z g e l 7 6 P w 1 o C _ l 9 C 0 1 p I s 1 g L j v u K _ q g E m 0 1 F - l 2 E n k s U h o t I p z - p B - 7 n M s n N n 3 0 i B 1 9 h n J _ 9 n i B _ x i M o h s 9 C & l t ; / r i n g & g t ; & l t ; / r p o l y g o n s & g t ; & l t ; / r l i s t & g t ; & l t ; b b o x & g t ; M U L T I P O I N T   ( ( - 4 9 . 8 5 5 3 2   - 2 2 . 3 7 9 8 2 ) ,   ( - 4 9 . 5 2 4 8 4   - 2 2 . 0 7 9 1 2 9 9 9 9 9 9 9 9 ) ) & l t ; / b b o x & g t ; & l t ; / r e n t r y v a l u e & g t ; & l t ; / r e n t r y & g t ; & l t ; r e n t r y & g t ; & l t ; r e n t r y k e y & g t ; & l t ; l a t & g t ; - 2 0 . 4 5 1 4 9 0 4 0 2 2 2 1 6 8 & l t ; / l a t & g t ; & l t ; l o n & g t ; - 5 4 . 6 1 6 1 1 9 3 8 4 7 6 5 6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5 8 5 9 9 5 2 4 7 7 9 6 8 7 9 4 0 & l t ; / i d & g t ; & l t ; r i n g & g t ; x 9 y l u 8 x 2 v D z 5 R 6 v 7 l F j 5 z 5 W t 5 6 J o u m h N 6 z 5 - B m p p _ G 5 x t h D _ w j G 8 h w 0 Z 9 s E q q p u g B 1 2 n R z 4 1 x G w p 2 8 C t p p 7 K 6 8 i p B 9 3 C 8 8 m g K _ 4 w 7 D y - k - K q x m Z r s 9 z R 5 5 5 h P m 3 u D r v h 4 J 8 g p Y 4 3 5 0 C r k x 5 C _ h 6 z M s x s P w 6 l p L 8 3 r u R t 4 4 7 B - p t 8 H t w j 9 K - s y S p u 0 o N r u 0 o N p r Y 7 v n 1 E h 1 6 g D 3 m k 3 W x 6 r E 0 o 8 i P o 8 i K q 7 w p F l s 5 u B - 1 7 0 D m 6 w L 2 t 7 7 I y s w 5 B i w w 6 K 2 l u k B o l m D 3 6 r q E u _ h 3 D 7 8 6 0 D k w R h - _ 8 E y 2 n n D h k p h F h d n 0 m v T o q 1 H 8 2 n p J k 0 l Q t p g r B 1 l z w H z q y L z 7 s p L u s 5 7 C x - 7 r D 6 i 5 a m 1 m p Y r 8 s n E w 5 y 9 D s z 1 O j s r h O q - 1 h O 3 g 5 w D m 1 l R 8 9 h j F 1 F k _ w i M 8 i 7 i C n j 2 z E p p 6 l C - s z j Y z 6 k u C o o q 3 E h 2 r d z n 8 h Q 3 7 l k E q q 1 w D 9 v 1 M j y m p B 4 l 8 4 C y 6 x 1 B 6 w 5 m H j d t n q 2 T n z w w B 4 w w v K m 9 2 U 8 v r 8 I z z m _ I 6 o l P g 4 1 l I _ l j p B i l n v G 8 u r i C 4 7 5 5 D i p y x D v - p m I 2 3 j o B 3 2 3 m K 1 _ s z B m s y 2 E 2 9 _ t L _ y 2 C 7 o 6 j V 9 k _ C _ s 0 3 P o u w n C s k 7 U 7 m 0 w Y 4 g _ E n 8 x e 7 l v w U 4 9 8 W l s 2 h C n 5 t m B 1 l z 2 L 2 k o c - w z q K 9 u s k K 5 o q k B t i 8 k I u 5 p 9 C t z h 6 U p l 8 6 H j k p j D 9 o x a n h y v P 9 0 s 4 C i _ q y K k 7 t _ V s j 2 B s o 9 9 C _ h q x H 2 x p 2 L p 5 v R _ u 8 m D 5 m k v E 0 l p q B q r l 4 I v h j P l 4 9 g M 6 x o y H v r D r 2 6 i B 2 _ m k c 9 z 8 R 9 z u 4 U j p i u G h j h K 7 g o x G z n 7 c y l l f k o j r d o 2 g I 9 y q l Y y 3 p _ D w 9 z 0 B r y 0 0 C 6 _ _ j H - s n n B t x 9 4 B 4 u r x H o q y R k n 0 6 C i t u i K l 4 u 9 B y z u B m 8 p - T o _ 2 y E 2 p h o C t w t Z k 0 p 9 C j m s 6 J w g j p B u 6 z t B 8 o x 6 L 7 q u 5 I 3 g E 7 r 1 8 N z r p h O z r p h O s o 6 I 3 h o s K g r o Q h 5 7 t C w 4 q h K m 5 g t D l 4 8 Z p 9 z 8 S q l 4 0 C g - _ s H 2 v 2 6 S y C n 4 h i F t g s 8 H 0 j 8 6 W 0 h w C z k - E 9 x q v J 8 v t d 3 w v z S _ _ l K l 9 v 7 L _ 2 0 1 D z 5 y j D - h 1 r I h w h h B _ p x 4 F n 1 _ 7 C k 9 g 1 I 3 i v r D 0 t s L o y s _ N n j o y B 1 m 0 8 I 0 1 8 n B o u 2 4 a 1 6 7 G l l t O 5 g s h E n 0 k k E s E k 5 z p U 6 n i B - j i g O u 8 p B 2 _ x U 7 4 9 g E 9 m 0 v H i q _ s G 1 t o h G r 1 5 r E w m m k E 4 8 k 3 E 1 m l _ C 7 w i 8 K h k j T s h y j Q m 2 o w L 0 q w F m u 3 F m i l p d t 4 o l B n 7 p 9 L - x 4 j B i o 9 m D w g _ l W k g 6 e u 6 6 v e k q d r 8 v s C _ n - t B o 1 r 6 D l m 5 t K 5 v 1 Z 2 4 s l Q 4 u t S 8 0 j g B j _ x q H y 6 t 9 D h 9 9 H 2 1 4 j B h 8 z t B t s 0 T h s 7 - J 5 k O w i 7 0 R k 9 v F z u n x U q u i i C x u 6 q H u y t g E m m u d t 2 2 G - o _ 0 b r w 8 7 U p _ - Y _ p s X i w s M h 0 s k T 7 5 q a 5 y h t J v o 1 0 B 8 k n i E k v y 4 C y u 7 0 B 6 5 - e n x 0 p S i u o p S n j 8 a - n v p L _ l v u B - 0 6 0 O 0 p N j 3 1 j e g h t t B i x 1 g D - 4 j 5 F _ t 1 v J t i r q E 4 0 z 8 B 2 y m 9 E p 4 h S i o 3 9 H u p s 2 R u v 6 h C r o - t M m t r y E v 0 n C n 9 t p L y y p w L 1 0 8 L r h - i C p o 1 v S 5 n 2 u C k m k D h p z O 1 5 u v E s k r u H z p 0 s B 4 _ z h O 7 2 n L w 5 h 8 B w k g m Z 8 1 F l v 5 t X 9 v h C z _ q x B - h 8 L t x l L o 2 8 o C 1 q 2 z F h y y v C q r g i G 2 8 6 n R 2 p x B r z r K r 3 3 r a x y G k h 3 u L r 4 3 b 7 2 X 3 h r 3 B p i s v O u 2 i z O x D l o w 0 B j z t 6 b 0 h x E 3 q 4 9 f g 5 9 I l 9 o l B g 1 k z O 4 n z n E q 4 8 p B m 5 g _ B 5 n 2 H _ l 7 C u n 2 h R o 5 9 _ D m p r l C i 6 w j E - 0 4 C g 9 4 k H - x i i D y 1 Z 8 n 0 6 T o s c 4 1 6 M x 5 z v I 1 k m z F n v o O v x W h t t i F _ k i g B 4 j y n C n 2 o 6 E 4 0 h u C 6 2 9 7 E m - - h B - w h 2 C 4 n v 5 B v 1 y 7 O - 3 w k B o g i M o x q 8 J h x p 5 C _ y k h I 5 j 1 2 C - j m B j w 7 z K z p q t B - 1 i u I n z t x E 5 j - W g m z 6 F 3 r 3 k N 3 v 8 j G z 8 2 o C 4 s s s E n 5 5 V 1 3 i 8 p B 3 D 3 t u x E 9 h s n B 5 w g O v p n 7 G w v j 3 B 7 7 o 6 G 9 g 6 _ S w e i x 4 r C 6 g g v E s 8 m L 1 u - t I m t v f r v z m C p q v 0 D w y w v B _ v n u B 7 y l Y 1 i - 6 E q w 0 t M o j v j B l g 1 - E 7 o O g x x r F j s i w B g 6 q 9 C 3 p g k Q i y x x L _ x w N q B r i 8 3 L _ 7 l l B 1 9 o 6 L _ m n x E 4 6 h 0 U z 3 3 h B y 3 T m _ z 8 H j _ g l C 0 y l g H g 5 0 l I 5 o _ x F 9 1 t m D x x g j B v q M 7 z g 1 S q 9 m w J l g 5 9 D o v 5 w C m v s v E x u - h C r 4 3 1 C x n z s J 1 j x J u u 2 6 H 9 _ r q E u y 0 w B r j h c 7 t z 4 E 9 9 k v m B l i v B h 7 u - N t 8 k k B i i l 3 I q 7 o B m 7 k - W 0 w 1 Z v n r n R 2 _ l l B 1 4 j m D 8 v 0 i L y r y y F j 7 l y I v v v g B s q l y F l p 6 n J s 7 7 k P - g 3 o C u k t k d q a v g p 7 B k 1 6 w U s v g E 6 1 3 8 b r x 0 1 B h l v s R 5 2 x B g j 3 8 C i k z x b - x 9 B t o s y T s 7 9 I j v - n H n 3 z p E i 5 7 1 W u _ u q C z s n a z 3 r y R 7 B 2 n 9 g W x g u _ B 6 i i w G t i r 8 H p n 0 V g u 0 l N i u 0 l N x l q l N x l q l N x s k z B 0 n n S 2 u y h H l m 3 - U t 5 q N t k 2 p b t l 4 7 B l 8 _ 8 O h n g t L i 7 3 g B r v 0 0 C q 7 7 t E 0 7 n 5 S - 4 1 x N x i 2 N 0 7 n 5 S h k 0 5 S m r p U 5 g k x M 0 u v i K v 4 6 d 8 - 5 z M w 9 C 0 r l - C 9 r 2 z E w k x s H _ 7 p h B v z V n _ t J n o q 5 Q u v 8 m J l k v w B j u S 2 x M 8 2 u B z 5 7 q H v - 0 Y k _ x _ J u q 7 3 B r 7 4 j B j l o m B 1 t u 2 D n j z o D o i 3 u I z t K q 3 v r C 8 m 9 I 7 t 2 b w w _ M o s 0 q H 9 7 _ Q 2 3 j 8 K k k y y B n 4 b 6 5 2 g E n h 0 s M u 3 l G k w 7 9 B 6 w u 2 C y i _ R r k 1 v K 3 n 5 B - y m M i - - m K p 7 0 w L 6 8 i K 6 w g z F z 9 G q _ v - E g _ 5 F j q y x Q o w 9 q B _ n s l B p 4 l k E y s o 3 R k k s 8 B v - _ u C r 6 w 5 F s m 4 8 C u r n 7 E y r 1 2 B p l 2 F 4 1 n u B 3 7 p 3 K w 0 m B k h 6 3 R 9 - t 8 B w z 0 F h s i 0 M 4 x 2 p D q 9 s j F s 3 t O s u t v H r p g v F h t q I 9 o k G q p 3 G n i 3 u S m p h p C 1 1 E 9 s r _ Q 6 x v r B s s 7 n B t 5 8 w B l 0 l h E 0 1 t h B 3 - 3 0 D r 6 3 2 D 4 4 B j 6 k 2 G y 0 m 5 B 9 _ l H 2 _ w n S h - q L v 0 - 6 B j - s z G 2 t s U o m 5 y J q j t B j r l l Q 9 9 k E j _ z T u - 3 a 3 5 j 2 E i - _ E 2 m 6 y I 9 s k x C 9 _ z u C s z l u B m k 3 G u m 2 g B o q n i G v 5 0 v C 0 k r J 3 y m w E v x m s B 0 _ y e 5 6 r D 2 9 q U w k 8 H g p n x B s 4 v E 4 g y 6 B - 2 J 5 q W h y 8 o D s u 0 C 7 x 4 W 8 4 8 - C _ j m C 4 r 5 T g 7 n Q 8 9 v Q 1 g - 5 B u _ i P t 4 o 2 B n x m R 8 2 3 C 8 s r K 6 8 g m E 2 l i S q z p F 6 8 y e 8 x j D - m _ H 7 7 i X 7 x l 8 B y 4 D x x q V 6 s 7 x B v 3 p F y u 4 J m 4 j v C 7 x 9 F 4 x 2 T w 1 p B v q E u l o Q u z y a w m l t D p o 6 h B h z j J i y q C 6 2 m M 1 k 1 B 6 3 3 C z m r r C u 7 i V p w 6 M 9 - 2 q G x o g F z m z G _ 5 N h _ x f 7 0 k r C 9 k 2 G 7 5 k n B o _ 0 H s h v E m s t H 3 l 4 F g v m C 7 _ i E s j j o E 4 m w k B x 7 w D v 6 0 z K y w g X 2 l p N 9 l 3 P p u - r B p i m I t 1 v J k 4 8 z B 1 8 8 1 F _ w 9 L i 2 n h B i q y x C w 4 l h B s 8 _ u C o 5 t E o 0 x v F q _ h E 3 u 4 I x z - G t v R k u 7 c h w c j 3 w 8 G j 6 4 G 9 6 0 4 C x t 1 I 5 1 l C 8 3 5 3 C 4 t y f h k 9 8 B 3 2 o 9 F 0 7 h g F 1 q G 6 x z 6 B 5 6 l H q 1 k t B _ 7 s e - q l T j i 4 H p 8 l M 2 4 s 2 B 6 1 - n B i 5 t p B v 1 x C - 5 k F k t q 6 B m s H 3 _ t 6 B w 2 2 e s i j a q 6 p p E 5 l o m C x o h U v i _ o B o _ i 3 E i u g n B 5 8 i E 5 m u j R h o s 3 E 7 5 g 2 B r 4 g L p l O 6 p 3 I w 8 4 X y 4 r Q w t l 1 E 6 0 l L h o 1 C 2 5 x T 4 6 r c 6 1 g P z y n r F v 0 a l 2 g 2 B k q U t v - 8 D g 6 r Q 8 1 s B 2 8 - 4 E v n x p B 7 5 0 c r l 6 c w y Q 0 2 5 p Q z r u Y 5 h i p F i _ w I 2 p B 1 z z g B 7 j m o C n z F w l N g 2 X 3 k q D k 6 - w B h j m I m h z o B 9 - v H l i _ L h p 6 Q l x i B 0 5 k 0 E s r - v F h u t j C o 2 F 8 m 3 6 D y z 5 m E p 7 8 V s r _ Z u o 7 q B i 4 z j B z g x u B y 3 p 8 G r u e 5 k 3 C o o 3 N p j s s I q k 4 J 1 k _ x B y d s _ i P 0 v q D o w w e 6 4 c g o 8 H o v 0 C h 4 u V _ 3 - 0 C z 7 k v B l y t J 8 3 1 C r 6 y x C _ 0 1 Y x 9 h M x g j 2 D q v 9 R r i k D 6 q 5 N n o - q E h 2 v S 8 i g 5 C 0 4 6 E y u B z z 8 P q g z N p 7 1 I l 4 1 s B _ 4 4 J 0 6 0 s B i 8 t p B 2 l _ G 7 9 4 J v 9 2 K 3 q v l H g l j Z 8 p p B o w v s C w t w W 4 o 4 J r s 2 x C u _ x H q w t z B 6 5 w g B 3 o q z B w u 1 m B _ u n b 9 - _ 7 B 6 9 1 Y 6 o j J t O x 3 w v C 4 0 p F i r 2 i B 7 q z g B x 9 p 9 D 7 v q 1 H i 9 - S 6 8 s G o s _ u J p l o q H v n 1 B 0 m 2 C g s 2 r X 2 k N 8 _ l B s o _ j B z u q f j h 2 x D x g m i B - M r o p 2 C 7 4 m G u 0 _ W 7 o v T w m i U g 1 j D g n j k Q t k 5 B 8 _ p 3 C j k p _ E 6 9 i T 3 0 z N 6 g 2 i B v y v a _ k g n B u s w T z u 6 k B i 7 r h E - k 3 2 B v 0 w p B j n t s B 4 1 7 q B 6 h 9 I 5 8 v a 2 p _ q C t l 8 _ B q y j C 8 k y a n V t _ w E z t g E 6 h h B q m 9 v D l l m M g q n K o o 1 8 E v 1 R y 0 1 V j y t J x h m I o 0 8 O 1 y y h B t g g S 8 t 9 R k i 0 U l s q b 8 t n B 9 5 5 S 8 l 3 0 C i 3 8 v D 2 p l z L _ q s t C v z n Z y r 9 t F 7 l k g D 5 j t l D 0 j 0 I l 3 k n B 9 9 2 r B k 1 f n u r 0 F h g 7 - F 1 3 1 z C 4 u g m E 8 t u D 9 w g B 3 u 7 x F 9 m x N n k h k B o 4 o L - n h C m 5 s u B k 6 4 p B j 9 t 2 B z q 8 n B k v 0 2 C y z t X l 9 h 1 C 9 q t z F j 6 x - B l w 8 q B w q D 6 r h - C s 4 m l E q y l Y g v y w J 4 4 v 0 G m v 0 z B 3 6 i E 7 y n i E n j g i B 6 6 6 z R n 4 F 1 p j e 3 t i 2 D 2 t 1 c r _ 1 J w y n n B 8 g 2 i B 5 2 l 8 B 7 s u w B 5 j s 5 F l r v D w x - w B o 2 u 7 E 4 i 0 Q t r S s p y a t h 4 0 C 3 z x I - k 1 H s k F w y g C 0 8 h b l y i 2 D l 4 p P x - t G r z w r C y p j 5 B w k l c p h o 6 H r u v D _ 0 s L v - o 6 H o v 9 t D m _ - D i h 9 r R i 1 _ U t p J 0 8 t k G v 8 p u B k y o e l 1 h D x 7 m w R k 2 j 1 F t 1 s x B n 1 s G r v m Y l i m 6 K 8 n y u C 4 5 w s H 7 p 5 G 8 n p n U o n h G 9 v v g F l u y x J n i _ h J k 4 - s B j x n W 4 - 0 h B k 9 4 t S k q m i B 7 s y 4 D 0 _ p r J z s r b g 6 0 l I 5 9 p z E n z F _ r 4 g B 0 8 w q B g v i n B t 2 k D z i w 2 L p 0 7 p D 6 j i C p o t u G 6 - y n H 4 w B w m u q H w - 6 6 B r n s 3 E 0 y x i F 3 w 8 3 B y j x o H q r 8 B 3 m i X 3 9 r 8 F 8 z r p F p j q f s 5 t - G 8 7 I i l i U n - w x S 1 9 l m M r o _ a - g n F h 8 - t C _ s 0 G r n 8 8 D j W j 2 9 h F t - t p C 4 5 - H 1 q 3 R 5 5 n v O 6 j B i n y r P p s s Z 8 j E v m j 7 b 9 s v E _ p k F n _ - X 0 g l j J m h g Q 2 g i F 5 h r 3 H 7 2 i Z 9 r k I z w o g P y x 4 B 7 2 0 _ N l _ s Z w r 9 7 G 8 q B 6 7 2 - J l s M i 0 p o N z t 5 G p z x p K 4 i 2 O x 8 m 1 C i 9 C 9 8 m v K i 4 i r P k 0 n k B k w i F w q _ s G o h - Z q 7 8 n L 3 r 1 B w w y 9 B x _ z 5 B 5 n 7 K z m k j C v - 0 m l B _ j h q J 2 7 v p J s i r M - 2 u x N 9 w 4 N q p 0 y E t u 8 w B 2 p k 6 B i 9 w v G w 2 x u D 0 h 9 m C q h 8 - C q h v J 1 1 o C g 7 i I _ s p f 9 z y o G 2 h j B 9 t 6 q D 9 k x i D y m t e r 0 8 t B 1 v i M n 7 n B q m r y C h s 3 2 F s - m B o g x r D n _ 6 8 B q p q G n p _ H p n z i B t o h u C g s t I g 3 s F z y 7 V j s p F 8 g p k D q x v C j o P s t q B n i 1 Z 9 l 8 E z 9 p I y x 6 T p i 9 m B 1 h C n S 9 t 8 _ B 7 v D - v y K z 7 n 6 J p w t q O 7 R - 5 9 u B g q n N z l d k 5 4 L u n v Y s p o w B h j s i B 6 o 7 g B 9 w x 1 B 4 g 0 G 4 4 6 r B w 1 s n D p - 1 J 1 l m i D 6 5 2 P 9 _ v e 5 t 3 R 8 w s 0 I o G g 8 z p B 4 3 2 4 B 1 3 j p B k u T v 3 2 2 I y 0 _ J g 9 k J 0 4 p m C x n 1 B 7 5 g h D k m u E t 8 k 8 C k w n p B y 6 w s B - x v E _ _ j 0 F 7 r z D l k 9 j B m x o 4 B w _ o T 6 h B r 4 z L 5 x z k B p 6 x z E m 7 x B v t 4 o I _ x k C m q o O u x 6 h Q u 4 4 M o 4 w u G y 6 3 w B u 8 - w C 8 x 1 V 7 3 9 S n k z t B p z 8 y B 3 o 9 K z 1 7 j C 8 z q C p r 1 I r v k p B r _ z c u 4 5 x B 6 2 u 0 D 3 x v x B x 6 1 Q j o p c h p h v E 2 j x Y w m N n i n K 3 h 0 O m l x Y 5 n H s m 7 n E z 5 - 6 C 8 g l S 2 n 3 G w x j C y m H 5 5 7 c n 4 i B m 1 n H 9 3 1 F _ 8 g B 7 j x f _ x g c 1 r 9 K j 8 m o C 8 l x O j o 9 J n 0 0 N w y j F m k _ K y j 0 I i p o 0 D 9 0 7 f 6 q 9 E 4 o i p D g v 7 W 5 u _ I 3 n 3 f _ 5 7 a n o u O 8 2 v G q 9 - t B 8 _ x H l 5 m C y q v l B q g _ D m p j i E h - r h C p 0 k r B g - 1 D h i 4 H u n 3 O - o - r B _ w v 3 E z z x C x - i E _ 9 5 3 B x r q k E h 7 p W 3 6 u c 8 y h C p 4 l D v 2 j 8 B r 9 8 m F t j g S l o o t B 3 y w 6 E m t 7 L m 5 2 3 I 4 q P m n 0 0 B 2 h z h D _ w i x B 7 7 e k 1 - w D u v 7 U 9 2 0 Y 0 v 1 f 5 0 w T _ g w w F 6 q z C s _ j k G o 2 7 j B t y 4 p C - i k g B n 6 4 F 0 r y u C i v 9 4 F z m l u D o z l M 8 t 4 8 E 0 8 0 I 5 _ x 6 B r x n G 0 _ v j B h 9 z p D t p _ w C 0 p 1 E t o o L l r v P 1 m j t B - p 8 k D 4 i 6 X 4 i u 6 D 9 x m U w 1 p T o _ 1 k D r 9 u j C t 2 6 B - y 9 r C i i m 2 C 9 j o B 8 s i 9 B 4 u m B 8 m 8 m D h 4 i B x _ _ o C 9 w h v F y 0 t t B 0 n W 0 4 y g C v s y k D m w k B l m 0 5 B u 8 6 r C _ 9 X 0 6 g D t y l z B x 3 j w C u p h Q j x s e 8 0 8 J 5 l z r D k t p v l B m t p v l B y y 9 r J y y 9 r J h 2 t n q H y y 9 r J z 9 0 r J _ k j 4 D m q y 1 C n i 1 F l z 0 I 1 m k a p l j c 4 _ v z C u x r 5 B s s s O 5 4 j J 1 5 m J 7 g u p E v p 9 q B n j y g B k h n M 7 w 0 N p m r r B 9 h z 8 B y s o 8 C 2 x o O 2 - w t D t o 6 e g j n r B y x 5 V m s u r B k m 6 n E - r p h D p p y R g q l S x g q O 6 x 0 x I 2 - 2 u O h 5 n D w - v E 5 - j 8 B _ 7 y 4 D i l 7 2 D 9 y B 8 5 7 m C 1 9 _ R 1 i 7 t G n 9 l l B 0 8 7 t C r x z B s i l x B 6 k l 3 G z _ - U p t q 6 C 0 _ f j r - x B 2 j v s B n u 2 6 B y t h n B m w 9 V o v p E r r j B t j q _ E p l r s B j s t g B q y _ 0 C x o s p G s 6 m s C 1 9 l D v r u y C 5 p s K 6 p s n D 7 _ 1 n I s u w d j V - Q w q m 1 C i 8 v 8 B 6 p 4 U l t o n B k l - z E z l o E n 2 t W t v l P 8 s _ K q s p B n q w 6 K h h q C 7 s r 1 C 2 6 o w F - v _ L i 2 h E w u p B y i j W 5 i i h C 9 8 o d v 7 x y B 9 u 7 E - _ m n D j h 6 1 B 6 9 u F y g 2 F p l r s B 3 3 t g B j 2 l 6 B q l C 0 8 q g B 2 u y e v o 9 m B 4 2 x 0 B k 9 l J 3 3 v q B u l q l B 3 l l r B 3 z i T t 4 5 C 3 8 0 v C k t l s D 5 u F w - s W o i 2 y B 7 l q _ B h o t Y 9 3 4 B x _ i Y p g r 9 B k 1 7 i B 6 p 0 U 1 p 4 y C 2 t w 8 E 4 7 u G 1 1 9 I 3 i M 7 o _ b k s k u C m u t S l 1 s k D q 4 m D q 9 l _ B 3 v 9 W h j 4 H n k 5 J u l 2 C 7 2 u Y l m S q u y X 4 l v x D z 8 o 7 C 5 2 t R 3 n 5 k B o w n p B z 9 z l D u o L 1 t 3 0 D x 1 i M - 2 k f o g k q C 9 x L l 0 _ q B o 3 u u C - m q z B 1 r z D n 8 x q B 3 k v T k 9 C q j h p P s m v D - v k K y m y G g _ J n 5 6 H 7 4 i M q 0 u I 5 3 t g B - g s z B o h x L v i 6 K q g w P - - v I 3 h 3 q E 6 u 1 R 3 _ s s B q j r t B s 5 y Q p - L m m s t C j i g e z z p _ C 6 q 6 L _ m o M p x - a 2 4 4 3 B j 5 m C y l x T k 0 t 7 C s - B i j t y N w q w E r n 7 k B 6 1 r j F y h w n D u r d g 2 _ a _ v u I s u x T _ k 7 o B u r 4 J x 7 Q 0 k t m B m 6 j 0 C - k 3 p B 4 u B 0 s _ Y g 4 _ J 6 w 1 U n 3 3 l B i y q i B i 7 _ B _ 6 v E - 9 3 z B 5 m h g B t q i C 6 p y Z m l C 4 3 _ 3 B u 5 5 j C o s 8 Z 5 2 E 0 y s 6 B n r 1 I 1 3 m B m w 6 2 E 5 u p u C j o s r D y 7 2 B u r 5 G 5 9 5 O v _ w Q q 0 w r D 6 y 3 K r 0 g J 8 i 7 1 B u o v 1 C s 9 3 D y x w U p r p u B 9 q 6 u C _ 3 t S - 2 0 l D 0 F 4 v 2 G s s q G k - k K 0 h g P 2 y l E v u l N y _ r R n m v T 8 - r N 6 4 v P r s t J j 7 p Y h r l V i n R y u 6 K p u x I 9 n i C m s s D 1 n z E 1 t 3 v B 3 x k s B m i n j B 0 s 2 N s w v G s v 9 E g t 4 M 3 0 3 q D 9 o l W 3 4 Y u 6 6 r K 1 q 2 v C 2 7 w k B 9 J 0 k 6 m B t w m n D _ 9 z R 1 8 i O 7 x 7 n D p q h x C 5 6 i p B - s 1 3 C q z x h B j - r I 1 2 5 n C l _ k 7 B _ k y N 0 z q l C p _ 6 j B p x l T h z q m B z t t l C l 0 j S v 4 4 5 B 9 g Y l 2 p V h p x 7 E y g 1 K i _ _ G 4 0 x T x j 2 z C i u z u B 6 s 5 H 2 2 m 3 C x 0 9 7 B 0 h g P 1 8 n S n m o z H s v x G i l Z x o 3 Y - j h h G x 6 1 l C 2 x v 8 B v g s k C n B i - z v B p y w C p w F u s w D q v 2 W 8 i 6 t D q j x H 2 r 3 K z 4 7 u B 7 4 u c p o 6 y C 9 6 _ b k v 0 o D u n - y B _ 2 q B g 5 5 0 B 1 _ q n B 6 y m p E 2 x F 1 m p t K h 4 G 8 o w c m s 2 d k 1 m W i 6 h B - x u T l y w v B j 3 u k B g 2 0 x B z l T p o 3 j B o 2 2 W z - j 5 C 8 i N 2 v 6 9 C k v k M v w m m B t 1 6 O j 9 g u B 3 h 6 B m x 9 R z - i E h 2 m P 8 2 u p B w 8 _ o B m 2 r k B 3 k 0 M p m l q C 5 t s v D g r u 8 D 0 p o N k j z v Q 9 6 9 G n 7 J p h q d l j 4 p D i n n z D 7 8 7 0 H r 5 8 4 C 3 1 w G 3 w p M n i l k S t 8 Q _ g y k B h y l H 9 u _ B 2 3 y p B 1 m j 4 D i _ z F p B l z 3 L o 1 u f 6 _ 1 x H - m n R n 2 i Z w h h B 5 3 p c i l 0 n B g 0 r n D 3 k s B n r k p B v 6 _ D i 0 u Z 1 1 5 t B v z 5 F 2 6 s 0 I t y 2 M 7 v l l B z V v s u 5 C q - x j B 5 w l q D g q q F m q y C u 7 9 y B 3 8 8 J p 6 o 4 K t w t m H 8 4 v F 9 9 u c 8 5 j l B 7 r 2 B t g h 0 K 7 1 2 M 8 j r _ C m 2 y e 8 t o K 4 i r C k o 1 F m 5 x C 3 k T i h 8 P h o 4 N 2 - g s C t 8 m B j k 5 W g p 3 7 C z 7 Q 9 w y w E 7 x u Y 5 4 l 6 B x 9 p V v p H 7 2 b u x t T p 1 n w B u k k b m - h v B n 7 3 B o s _ c o k o v D 0 3 p P 7 m w 9 C p 8 y o D z i z i B 7 q 6 F 5 j 5 o E 4 w x 6 C 0 n r L 1 z 9 I g u p g B h o 4 Y o r 6 h D 0 r u I 5 - x y C s r 3 G i l h F m j s R 2 _ n Z o s n C s m _ K 1 4 j S l p t M 9 h 7 D z 9 7 0 C y q 4 J u i r P 9 o l N u p 5 o B - 4 j L j g r a 3 4 _ N 0 h v P _ 8 G 9 m l W 0 h w _ B q 9 h 6 B _ h o - B 9 o 1 S 7 t 8 w F 2 o 3 H 7 w 2 Z g j s P q 4 2 8 B x o p r G r n 8 E 4 n 4 K 6 i G 7 x w t C 2 p - n B 2 u w b m v 9 B 0 z x y B 3 5 5 J 0 1 h m F j g w l C n 2 1 t B 8 _ n 9 C 1 3 t D r l y y C z p z H q 7 7 i B o r w B - z k W l s w i D x n l e n m 6 q B - - i N 3 _ s M i 1 1 N i 9 I x 6 1 6 B 4 _ v _ B p 1 4 q B g y h 9 B 9 7 6 e _ q 9 E m 6 w 5 H 3 - 7 Y _ z 5 o B 4 3 3 D 2 5 g K h j 6 q F 3 p h 3 B k 6 r N 8 u T g 2 8 a l n 3 7 H 2 5 2 Q 2 x 7 G u m h Y m 1 9 h B p u s l B 5 _ y V 9 m x z B z 3 t B w m _ e u w u I i k 9 7 G 5 8 n S 7 0 z 1 C m q B _ - 9 k D t h 8 F j w 9 9 C v g 4 H 1 - k b v t l F 5 8 i h B u o 2 g B 1 3 4 I x 2 7 e g g q O 3 - p N s i k P y w M 2 x q l B 0 v w G 7 t m 9 C p 3 3 6 B q g 4 g C u 1 q 8 G t z 8 m H w j 6 N o - 1 h C 2 h n B 4 t _ J - x 4 0 F 5 l x o B t o z H j 9 z _ B u u h t F w _ 6 C o s o t D 4 z k L 4 0 r _ C 4 s 0 V r i 1 a t v g i B w 6 h U j x l N 8 0 i Z n z s L _ o t 1 B v s h I u m j 7 B n 9 F 8 6 x j B 9 G 4 h 3 t H m h V y j x C r n z O i p g P 7 t _ d p 1 4 H - u 6 d 6 r q M i x j T g g 1 b 4 m 7 i B m 6 6 C x p 5 P i k 0 V m 8 - f y y s n B y 4 0 v B w 7 l E h F q o z h B h s 9 q B 2 n z i B o h g y B s h B n N i 5 m V 2 o B n y b l q 4 N q 1 _ 5 C i o n a l w j a 6 F 4 9 r E 4 r - w B n 8 t L 4 n R m r 6 t H z x t d o 0 h C l k 2 J 7 g w F 1 - h O _ v g B o w x S h o - a 0 q 1 R z q v D u y s G k o k g C r n y O _ n o _ B h n 0 h B z Q _ 8 8 L 1 v l D 2 k q P p x _ L 9 2 m B _ j o 9 B l w j b g s H j j r w B 6 8 t J z n 2 o B 4 s 2 G z k 2 f u 5 3 K _ q 5 H _ r 2 G 6 y S r 9 p J n m n w B 3 p x Z 4 _ q b t 8 9 d k p M 6 7 4 f 5 v z 7 B z 2 o M x h t 9 B _ l i a 5 3 1 Z x 9 P v 0 4 B 1 2 - 7 F u g o n B 5 1 u H 9 u 0 l B g m t R 4 w B 1 4 r r B s 3 l h B y p s D - - t F 3 4 3 I 8 v g v B 3 s q 6 C t h v 5 B g 6 t Z 2 1 p E 2 F t 9 x 8 D 3 t 0 7 B v n r 3 B z x j I 3 9 v x B 3 m D w k 6 W h p o 2 C x 3 i O 8 _ v O 3 5 3 g P z i s M n 9 2 C q h - K _ 2 z h B n 4 h l C 1 1 u F 8 k 3 I y 9 6 l B l z h N g x w D 0 j v n D y s o B u z s D 1 7 j e w u l L k 4 1 g E 1 w 5 P r n 1 I h 9 7 Z g p z a _ 0 p C q w 8 O 1 _ 5 e 8 p o J 1 6 m S j y i E l y q H 6 t 8 E k 0 g w C 8 _ o O 4 z k L i 6 o O 3 z E _ 1 x F p _ 8 J v s z G 4 - h E x s y B x l z o C 3 t 9 O h 9 1 Q i 5 7 m B 1 l Q k x o w F n 1 i S 9 8 5 Q 4 _ 3 u H w 8 m v B w t 8 C l w 0 B x 0 0 G o h 2 E n 5 3 G r v p D 9 4 0 N w 9 1 h C h 5 s x C k g z L p t 6 R 1 n 4 k F g y k X s 9 d h 1 y H 2 v 8 X g 9 z G 3 2 j 1 C 9 j k 3 D n 5 g F m i i C w 2 3 X 7 9 u S r 5 u n C q 5 g B i r l S x 4 1 E 9 g j F y k m E 0 3 r l C u 2 2 W 6 6 9 N 1 s h T 4 o u 3 C w 0 d o h i G 7 m 7 T - 5 4 b 8 l v v B 0 7 j y C n v F s m p l D - o z R s 8 v Q 4 q z I t 5 m 8 D s x m H o - n Q _ k k h B z 9 y r C - u 2 z B w i 5 F x 9 m E o 9 h p C h _ g w B 3 j t u F 9 m f p 2 y Y 5 m 7 9 B r w u w E 5 i v 8 C 8 j w E 7 p 5 P 2 y n a 8 z y t C q n i 0 B - v 8 z B 2 3 U o 2 y 8 C y n i m G n i m 8 D n 5 F 7 g 2 t C i w i Q 3 m p g C m 9 8 N g m p s K z o 9 b o y o J - g p 0 E 0 v j - F s 3 L t - u f i l 3 k F 5 1 s L t m x 9 B 3 2 1 j B _ g G t 8 u 8 C m n h 0 B h B 9 z 1 z B n m z s D t 6 z h D 3 m J 4 r _ 6 E 7 o 6 M q m y 5 F 9 m r g C i 3 _ j B _ x w t B h 4 Y h 1 t F w 7 g _ C p m s I u u J 2 7 t 5 H x m l q E p j y i B x 6 6 U 4 - g y C y h y t D m 9 x F 6 q u k F k i n r D 9 z 0 X s 4 5 0 E s j - E 2 h g o H s s q B n r - 1 D 5 g _ r B 4 l w t B z m t D t v i p B j 1 j o H 5 r d 4 o _ s E 3 t j 0 B m u u C 3 s 5 6 F t - u f h 7 h s D l 8 g 9 C 3 _ j k C 0 v v 8 B - m v a i 1 q l L m r i w B n z o d w r i U - v i w G l v p g F 6 s I h w 5 n C t v i p B 1 p j w G i y r J 5 n 0 w B 7 z E 8 x t 1 J h _ y K z v u 8 C y s E q r _ p J k i l 3 G 9 y B j x D 6 y w s D p x l s Q z o g B l o w G p i z i B _ - I n 6 B 8 1 2 q E g 7 t w C l u N s h 9 t C 0 p 7 W y 7 5 f 9 0 _ F 1 v i F p 5 0 u D 5 6 1 8 C x - g X t 0 j h I 3 j _ L s m n p C l _ i s D 4 t 7 F u p n p B x z p g C 0 t 6 g B v p l C n i 4 W 3 0 v K l t p g C 4 y u s D 3 y l - B l z 6 C v z o g C k 9 _ I 7 6 o - F s k 3 w B z 1 G 0 w o O w t - s E k 7 h b q i K v w u C 8 h 2 g C t v s m G n 0 r G g v k i B - r 1 j B p p 7 l G l _ 5 F n 6 q f v w w w E 8 7 x h B s m - E w i - o B v m - v I _ 7 l 5 B m 2 x 8 C k - 6 g D 4 6 o O 5 t 4 t C h t 4 5 F 9 z 3 1 B g i j P m g n g C t n y _ B s t y L 5 p 0 w K t p r i C 5 o j h F 7 8 6 U m z g S z y y s O 7 z k x C g t U g 6 0 s D _ t 1 J 9 r t C m y 8 6 G 4 2 u u E 9 w _ 2 B x p m y B 4 w w n E q s 5 d v q j C h u 3 R r 6 _ z C o k s c j g q n I q h j B n 8 w j B 3 v m G 4 0 w V o r 4 l G 7 - z M p u _ R o s o 5 C - t - a 2 v w i B k 1 j a z _ i M 1 8 1 w B p 7 7 v B y J u y p g C 3 y 3 p B p 3 9 G o 6 s 0 C 6 v 1 x B 7 6 n W 0 3 8 n B 7 g u B 2 u 5 x G t o m s G q 5 8 O g z J 4 w 7 6 B 7 5 t P 2 j 0 r B t - s 7 B _ 9 s F w 0 k I _ r z m B 2 0 u k F - g s M s h n H 5 s h h D 8 t m h D 6 s 4 X 4 2 i j B x p 0 r B w u t H n 5 g 6 B l 8 B h z i w B l 4 w g K 5 v 4 i K h r 9 j B 5 k k q R - z 5 k D u o o x D i j 0 4 K v 3 u m G x 4 z U - _ Q 7 _ g m K n 1 x N - 1 o j N 7 0 h M 1 p q - O 9 3 l y C _ x n 4 F 9 4 F z - _ N 0 t g N t 9 p T v 1 - 6 F k o L w 3 9 g G u r m 8 C q - m E i 6 s w D 4 z D s r u G z o o G l l p N u _ 2 y B i i x F 7 _ 2 I 4 6 0 N 4 g s R 6 y S 0 u t K 6 l k d 5 j _ D n - m m C i t w U x k x I n j 3 B _ x 1 P l q y r C i y 2 m E 4 m 7 F - j z 3 H 3 v o a 7 1 _ V 6 5 g F y 3 H g 2 w M n t z g P s q l p E t 2 7 x B h k B 7 x k T w p h f o _ 8 p E h 4 4 O 3 g h j D p 8 E x g j J q n j z B s x _ H k 1 8 x F k 9 h L r m w 6 K p n 2 C 0 l 0 s B 9 w _ 7 M z s s 2 B t n z L 4 6 w q D t 3 7 s C l 2 i n B z j z J 7 _ q s B p i n L 6 0 r 2 B w h i V i p 4 3 C _ y _ j J r t n H 0 s 2 Q s k O - v i r U z i t x S n m p D 9 w 8 z I p s _ k D o w h h L 6 1 C p z 6 7 B 3 0 5 n F 9 3 p t G u t 0 M 1 8 o z C x j 4 7 C q l q Q n i 9 m O 9 p j y B 3 t r I n 1 u D 8 q o j O s y 9 8 B 7 9 n v I v o n u C 7 p g 1 F q _ i C u o x 9 O u o x 9 O r Z 8 z p 7 C t l u C q 9 o 1 L z v h o B i q u k C 3 9 p 0 O j 3 g q D r 8 h n U w 4 r C o _ u R _ a 6 5 5 K t l w o C 5 m 5 T w p z _ C z h m E i m g 0 C j 3 S r 2 n - B h l o o B _ t 7 L n 7 l J _ 9 p K p k N q q u D j n w C 1 p 5 - C 2 r 8 y C 1 - t z J _ h o F x w Z g i 4 x L r p p o C l r g 3 D _ q s G m 0 o X 5 h k k C v t h g B z 4 l T u u 7 0 L o 5 z q B r j w H 6 7 _ q F 1 4 _ 5 O j v L w o 8 o E 9 _ 2 8 C z 3 y F r n 0 S 8 o o B 4 o 0 3 J h n m l B 4 2 n u P l h s s C m _ u j E m 1 j E v 6 y u P 4 2 n u P 7 g 6 q J p 2 t Y s _ 9 u P y 5 x s D h 6 7 w E l h 2 g D g y v k F _ - O - 9 6 i P y n 8 h Q w n 8 h Q k o v L h q r z L 2 r 6 8 N 8 s v C n y n i Q - g 6 k B 9 v w z I n y n i Q p y n i Q 2 6 k r C 6 s 9 j G x v 0 9 C 2 y 9 o F n y n i Q u 1 k _ D t l p j E n y n i Q k m 7 g B m _ x s I 3 g 6 g K v p l Q 9 z C 8 7 5 p B w 6 i M l _ x B - 6 o m B y i - z B l z x u B 9 1 v k C j 6 6 9 D m z 1 I m _ 2 J q h v U u g 7 - C y w 1 6 D 8 k o R 5 y 2 m H 2 y x - C m k 9 7 C p 6 j D 8 z q z B n t x m D - i 3 U _ o x p C 9 8 u q D - r g V r k w o D u w 6 5 B 6 D i 0 8 8 N r o o H n 0 i h J 9 U r 5 z - B 8 j 4 X p v w 7 C 9 m v m C 4 5 8 L 1 p e s 8 w _ E _ w w 1 D 5 - 7 w U 2 2 D m y 4 - T 5 - 7 w U w 5 g B x l j 3 C r p k q H j 0 1 x U r r z C 9 g - g S j 0 1 x U l t g F 7 x 5 _ G h 4 3 m C r k 7 x H _ q 4 h D u 4 5 N j 9 8 3 O h z p n U p 4 - e 5 q m r M h z p n U z u 9 2 B m t p h G 3 2 h R 4 4 v o U u t 0 0 C 2 0 _ n I r h j o U 2 3 y 4 D 9 o v x G 4 4 v o U 0 x y C z 0 w 7 D 7 - o i F l w 8 o U _ 2 8 v G o 5 _ 5 D 6 n p p U 0 _ 8 i I i y 6 3 C - 9 - 1 B l 6 1 o K 5 u 1 6 J k 1 4 7 B x - 1 p U m 8 x y E l h 7 w B y j 7 r B h 1 - g V s k j q K v g s 8 B 8 w 8 M _ n 4 k O z s 6 - B o h k N 0 k r 5 E 6 4 1 F 2 8 9 u F k 5 0 x L x - 3 P 1 3 n 1 B x 5 1 5 c 6 6 J y s K u l n o Z r 2 _ J t x h p C n m n k O 5 n z _ E y l 9 B k 4 4 w K q t 7 y L q r u 3 C x t 8 G z s z r Y p h 0 I q - i 6 C q w 0 0 I n 3 - g H v 5 y - G t m t T - o l - P o 4 r C 3 t 8 G q _ - 8 V l o 0 D 8 k h l B w 7 - k H w h - 2 B 0 1 u _ B t w _ D n 2 q y S m 3 3 K g _ w W i 5 1 n L h 8 j 6 D r 2 g D 3 k r G y q 8 v B j v q h B l u l V 8 k 3 c s l w u E h 1 w 4 E p 7 - 1 D g 2 n 2 G p g 7 3 B x x - j E k l - u C 6 g l o C 2 s 9 B q 4 9 q I t g 8 F t t i E k q q 2 B s n _ g E i h 9 Z n 7 z 0 B y s v P n p 8 t G s 3 8 _ E s 2 B 7 j w N o h n W 2 2 k 4 C 7 r 8 S w u k x B p n 3 s E 0 1 8 k B 8 s 3 o G o l g M k z x r D t j t Q h 7 2 2 H 0 s m H m - 0 g B 2 q w d k 1 D o w w k D v r j v C n t h u B p l n F q n 3 J w 9 7 B s 8 3 B o _ l V p q _ 0 G 5 1 o f _ z y O _ l l 4 E q x q V t s p L 2 9 i w B n _ 5 o D 2 _ - m B 8 1 9 r C s x t X k 3 t S - p 2 2 D q i l k B 2 9 h L v 7 N _ 4 q U i y g B 0 4 v x H - 2 K o o 3 j B _ 1 j h C n l x c k k k C 5 4 6 5 B 9 w v g B y 3 s 0 B r s o 7 B k 3 5 F h g 4 - E 9 6 i s B 9 9 y S 4 p r E t x w _ B 5 k q o B v s w o B g p 2 N m x w 7 J 6 j j 6 B h 5 o E h w _ 6 C 6 7 M y o h a g p - u F j 9 v F - 1 5 6 R 2 x 6 Q 1 - o 1 C y 6 5 b w 8 q 0 E h _ - D j l z k E 8 t 1 I l o h v B h g t 1 G 6 5 g F - 5 v r G - Y _ - 3 _ H w 5 5 c _ 7 2 1 C 9 m u C v k g 1 G 8 w 1 o D y x s 0 K j g 7 u C 6 i 4 Z h 8 h 1 E p o 1 F 4 w p h F 1 g _ t D n i n h K 1 3 q S k m 4 E m 4 p v L n 9 0 H l o 2 r B - _ v j B 7 9 v 0 C p 6 n D l 3 k - C z l 1 P x 0 2 2 D g 9 r D w r k h C w i 7 D x g k q C 2 o p 2 C 6 k 6 Q s r 5 5 C 8 k 4 T r j h 8 C _ w 7 j D t _ 7 E p h w x B l p x 9 E s v w t B 5 0 - J y u p B 3 i 7 t B 8 p y f l p z B l 3 8 O r 7 _ J h 3 - j B 7 _ s 2 C g 4 v H 5 3 q c q p j v B j - t - B z 4 x - F l k - P n p g M v i y h B 7 m _ K t 2 q Y s _ i h B v _ _ K q _ x Q g k l k D h i y b h z 6 9 E 2 i r j B s x 4 I 4 o m P y t v T k q 2 6 C 3 9 6 2 E p o w P 5 9 9 B h 7 n o E y q 0 g C 1 9 5 R l n k B n u p j B 0 t 1 c q _ 2 X _ g 7 w G - l h r C g h h j D 1 w z C v m m x K n i 6 y B 6 u j E h 7 v p B p z h R t 3 - z D - 1 6 o D v i t V n m 4 P p 4 u f 0 9 _ b s k - d 1 1 B h y 8 n C m h 4 j D m 1 v M k w 0 X j 5 4 z D y g - L 1 w 2 N u n r m F 8 n - h D x n n d p x w D _ i w w H 3 r 4 w E 3 l c z z j l C - j _ D 9 8 w f h z E j 6 7 j C l h M w w r k I m x K k l h m a p s i H p h r X 9 h 8 w I 8 3 t S g z j N 8 k w 0 B t m g E 1 p l B z r i Y r v _ U j 9 5 U u s r 1 E j n p O z w 2 N x _ x d 9 - t r H r 6 2 W 3 w i b i o l - I x j k E i o i 1 D _ l 5 _ B q 0 g 3 D u t q O 0 i g U _ w q E z 2 u G v j 9 X _ p s F x 5 u K s o 8 v B 8 2 w 1 C u 3 D 4 5 8 4 G g 2 n r B 3 E 7 y 0 7 H x 0 7 T 0 u C s 0 8 - D k 3 o - X u 6 6 S g 4 g B n _ z - H i l x 7 B 7 V k j 9 o E k q k o C y z s B i m 1 i N - s 6 7 B - y s U 7 t 4 P w 5 9 l I h u k B 0 z j E 2 8 6 g D 3 m 2 v C 9 i C y 4 8 8 C l p 3 p D 7 j z o H n z u o B o r o D 4 3 p v J _ m q D - g p o C o 0 o 8 B 5 1 H q 7 m 1 C p m 5 P _ - w m H k y 7 O 2 g q 6 B 3 p j B m 8 i 2 K 9 h x r C v _ i q B m 1 x B i o k x D y t z 5 B 3 i 8 W z w h p B i 5 n O p 4 7 n E 2 y r v B o t y 7 C t i 3 4 E 8 w 9 C 5 v j 0 F C 6 k 8 t B z z 5 Z z 1 w E 4 m 4 O j m q W t 0 m I g w 9 v E y h - 1 E k 0 n E 1 9 - r E 3 - p T w o p - C 5 i 3 m B 5 8 h M s o - p E _ _ k I l q 7 0 B r y l M 1 k j O o 2 s q H 8 0 n E n 7 n H 8 v q t C j 8 1 6 B j - 1 j B 2 v G l 2 k E l h o _ C i m l w D 7 n 2 K m t 6 z D l t v 4 F y 4 x M y n 1 g B p h 6 j L 1 o l W 0 g p X h 6 5 O k k y S o i t j B p _ j U y y m 5 D k o 7 X 4 7 3 B y s z U j s z v C 2 s w l J 9 7 6 r F r i 0 Q 7 0 7 S z w o v B 2 i y C g m 4 n B u z j k B 5 k p K r 2 t V 1 0 - B m q v v D h i r x C o 3 1 l B 2 5 o p E 4 g u j C p q 4 a z 4 6 h D p 5 - o F 9 n s E m 6 g f o r p 3 F y 6 6 q D p z s C s 1 0 b 0 1 C n s g o C 8 p g k C q q x H 8 h - S k v 5 T 7 i _ 9 D 6 w 8 - C t 7 v J y i 1 l F 8 m 8 I l v g t D w i n B m 1 1 7 C u 9 t 8 B 0 7 7 B 5 7 9 B 2 _ 8 i C s p z r C _ 3 0 S _ v 8 T k h x N m 9 y 1 B n l 9 I o x 2 B m q y u G 1 - 2 U m v h e l 0 q _ E C 7 3 z t B _ t - w P l 9 4 Q n m l w B _ k t 5 E n n e 2 t x F 4 3 d 7 l _ b i j g O 7 x s C k l z m E 8 0 - 9 C o 9 7 C 7 - 9 Z 3 r h 6 F 8 v h x D 7 5 1 B - h q 3 B t z n S k x 5 B h h j L _ n - O 2 5 _ K j l t Y 5 k n _ C 6 v s x B g m Z x 6 6 h B p 4 2 D v 6 u n B - 6 v F h 1 w i B 6 g 4 w B v - 6 M w j u v B m p 5 k C z j q L y g o x G 6 - 2 q E p N 7 6 _ 9 D l r j p B 6 y 3 e v j k j B q y w w B _ - 6 r G r r l C 0 i t 1 B m u 9 F 1 m t u F 1 l 6 _ B i n p l B m n m C g j _ Y 7 i 6 7 B y t 1 h D 2 h 3 j B u - p F 9 u n c l v k e r 1 7 3 B g 1 W 5 3 s D m n n C v 7 6 6 C q 3 9 n B k 8 8 x C 3 w o Z m m l q D 4 x r S j 4 h I 4 u P i 0 w t C _ u o 7 D 6 y m T t s u n B 1 s g T y m i 0 C 3 4 x T k 8 1 H v l 9 r G g 1 1 E 0 2 o B 8 9 0 F m k 5 K 8 r k b _ g 7 D 6 0 n i B s 8 n J 2 r 4 m B 3 t r J q o _ M k 9 t x H p t p S s 0 u T 6 v u C 9 j s T v 3 R 0 p z x D k t q m B 9 1 m U - _ n J g 2 5 b - h 8 K x t i h B - s 1 q C q s t N h 6 u M r _ 4 y B w l 7 D 4 _ _ L t t - Q 4 4 3 I s v s w H q v 5 K v 0 u 9 B v s 2 G 7 6 n y B w 9 s K v q B t l k B p s 3 w C t i t O v z h m G w 3 v H _ n 7 0 B x i 0 O z 8 5 s D 7 y 6 W 2 m h Z k q t L 4 g - M x g k w B 7 1 2 W t u 2 L 8 n g r C r 4 i B h 4 4 u B 3 p h l C m f o n v p B 9 p x o I o 4 5 2 H r m 2 g B z _ l C s w 1 3 D 4 p j r B 3 g p C 1 3 9 r C 2 4 l i E o - v K p D k s 8 N i 9 g c _ 4 H k w w a 9 l 0 m D r 8 z 2 B o y r h D z h y I x - 2 L i x m G m j z b z _ w Z 1 s - D k o _ L 4 2 9 G - s 7 E l 2 s M y 4 h l C z i t - E 2 y q J 9 4 N h 5 s m C j g i Y 7 u z x K 6 - 9 Q n 1 - S k _ r 1 E 9 9 h i D 0 6 n H n t q D l j 8 B 6 h 5 B 3 o 0 f q 1 4 v G 2 x w M u l i P 9 3 r W r 5 n 8 E 6 x i O 2 8 9 a t g 9 a n C u 0 p Q 9 q T t 6 1 c _ x j J v s n B o 7 5 c q 5 j 3 B 2 3 0 L - D 2 w t 8 B 2 3 Z g 6 x m B y m 0 g C 2 4 l H n 5 m i C 4 u j O s k v q D t r n z D q _ j I 7 6 r B k r _ X 9 g j i E r i 1 C n y - 5 B q 5 h 0 D l 1 o p G 7 i 8 k E 0 q 7 I r 2 6 Y x 1 w v F n 7 l O v z s C j o 9 a 2 v - d _ i 0 0 B y o k D y _ - 4 B j s u J y z - B 8 5 j n B 8 w v j B s 1 q T 5 2 i s B s v 1 a w 5 B z s 5 H 9 q 4 X y p v c 3 g r I - - h O i 2 1 F 0 k i Z l 6 y S 8 u h N j j 9 t F z k w T - 7 a 1 t w - D _ v t 5 D 7 2 r B z i 2 c u k j O n j 4 0 B 4 8 2 V o 5 v a m y 1 j B - m j C q w t d 9 z h C i k j E 6 k r W h 0 _ M 4 0 8 V i 7 u w B n j 1 W 2 6 5 d v n C 1 6 l d 6 x q p B z q r b y o l m B 3 o n t D r z y q C 3 3 1 B q x s l D 4 0 5 7 C 6 y - K z _ _ E l q 3 G 9 5 5 2 C m - p G 4 l y E 8 r r H y l n C r m w i B 0 3 z Y u 9 s K g t 9 9 C y q 6 a 8 z z E h 6 9 V 8 g v T 6 x r S 7 r 0 l B 9 4 d 6 h j q B 7 z n Q h j q 3 B 0 o j I p k 5 f O s 1 h M 5 u 2 G 8 n x n B s l 6 C _ 4 v B - 5 _ 8 B _ 5 j L 9 v _ J o 5 _ j E z l w 0 B 6 s 7 H 8 n h C y 7 5 c 1 2 p m B r p j J p g t u J s 7 Q 5 l i 9 D q n - Z s z g w H y 3 H i x z K y q s z C _ m l l B 2 g t Q p k 7 b o n q O 3 4 8 x D z z r Q y 5 p M _ l k S 5 6 1 B g 0 h G s p y V 0 y _ D 1 7 0 6 D q 7 2 V 7 l 8 k B 6 _ C 9 g 4 _ B w 4 - x C x 3 _ C 6 q 8 Z 1 u 8 n D q t 8 h C o 2 w t C 3 7 l E y h s Z 1 7 4 4 C - t 3 a 3 g 1 z B - 8 x t B j 4 B k u h u C 0 g _ E s k _ l B 6 5 2 V r j s p H u y p i C 2 8 6 q E 6 q p x B h 7 p E y z 9 m B 8 i r G i 5 2 z B 7 p 4 k B 3 7 w Z l u r I y m 9 i C 8 _ s Y 4 t h R z h 3 e i z 2 U 7 g z 6 E 5 m g j B h 4 R s 9 y T 1 w u G 1 0 v U r 6 j u M j m _ F h l p 9 B u s h U o r w J s - 1 o B 7 q Q 5 q r r F o s c u u 9 8 D h 2 P m v 7 V p w x H 5 i z n C i s 9 9 D 8 p i X x m a x 9 p X 7 m n m D 1 s - K 1 y u d t j x p J t q p u H r q m u C t l 0 o B w _ 9 M 1 p - g B 8 r u I j u u 3 B - k u M z w n j B s 2 l i E 6 _ m n E p r m H j 4 p 4 E v y n p C 9 n O z _ v Y 7 k h b u s m _ C v 5 l p B 7 g E n j y g L 7 k s z B 1 l q B w 4 N u u m i B 6 j 7 H k t x O k x q y D - y h F t 4 o X p u t - B 7 p r n C - k u M 6 7 g Z 9 v 4 F 6 n i H 9 i - 3 B x s 4 j B m 5 r z C l h x u D h _ w 7 B 3 q r U t n 8 I v y 2 h G r 1 k G 4 _ k 8 B o j q e x g g n B 3 w p w F p 4 E 2 t 7 C 2 k m I q t 9 W 0 9 8 D s u 7 R t k h 0 B t - H 3 p w i B n 8 q Y p l w O r w j i D w 6 u B 8 r C s l J k k l f 9 g y p G u k 7 T 2 y j E u 4 x E r l o 5 F 2 o z v B _ t B x 8 o r Q z h g J q 2 g H g k 8 C 5 - 1 M - j v 2 B r r r g B v 5 6 Z 0 y z I i k n R k z w p G j 7 h d 0 z - x B s q h C u 9 p V x s h 6 D g v l 5 D 4 u 9 K g 4 6 s B 6 u 1 S 7 _ _ T 8 3 t 8 B 5 0 1 p D o z k B 4 n H z 1 8 _ D r i k i D 3 w - t B z g z t D 4 t n J 5 r s L g 0 7 9 B x k s 1 G 3 3 s R 6 4 m B i 2 v l C 8 u - j F r l 1 O 3 i q p C y u 7 Z 1 m l h K 8 m w 2 B r 8 9 B m p w e 8 q p c q 6 o y D w k h D 9 i y w B 5 t 2 8 D v u k t B j j s E n 2 r Y 0 g w k G r s 1 p F 6 i z 3 B m j 9 9 C j 3 n N m x z n D h p 2 r J 0 g 6 h B u i I m 0 8 o C 5 s 4 x C 8 t 2 O t u I 6 s s _ N _ 2 O u - t t B l m m _ E 3 3 u M 5 k x C m w q l D t 8 8 0 C x h 6 T i 0 a 8 w 3 6 O t u y E w u _ E 4 o v x B 0 7 j 6 G o o k 3 B u x r 4 D v o t F 8 7 z 4 N l X 0 r 0 v C 4 1 _ z D u k r s D h u t S v 3 j Q 9 4 x K w n H u s 9 2 J w m t 9 C 4 1 h 8 P j k B p k G i h m o G g r l 0 J y 6 - X 9 w 0 4 G 7 0 l w C _ _ Y 2 r 0 t J x o x C 4 5 3 U 8 s v g E r 9 l n B j 4 u s I 8 8 z B 2 p J x s p j C y j l x G o _ 2 u L v 3 M m - 7 l B t x 8 h F h _ 3 C r z 0 Z 1 m j w E 4 8 3 J u x s G 8 w s D 6 7 6 W v _ v r C n q g g B 4 1 m h F y 0 k h C - _ y 0 D 1 u j 2 H 7 - h d l v 9 E 7 p k 4 W j o g D s 9 p K l u 8 p d 3 w 5 R q _ x q O 4 v 1 0 B 9 - j w B 6 9 k E 7 y - j I 6 g 9 J - g y 0 B 1 1 _ m C t j m g B 4 v j 2 D - g p g D 1 - f _ m h V 4 i r K v w 2 o H o 6 h B w r z O w 7 x 6 D t x T 4 i u B 1 r k 8 B 8 z 0 K w 3 _ s I 0 w N 4 m o t J _ x y L - 2 z 6 F n 8 4 S 4 q 8 y B i u - F r s y g B 5 g o y C y n u E m 5 7 G t t 1 s K 1 V 0 j v 8 B - j 0 N _ o y 3 D 8 g j W 6 h 8 G o 1 z u H z i s B 2 v 5 t N 2 j q 6 D x x g k B q 4 k d 6 7 3 r G h E 2 p t z D 8 t r B 1 h 7 y K r k v n B g i t 8 D 3 z 3 F x u 6 - B 4 7 t S z 9 q l D k h w V - r q 7 I h 3 v z B m - k z B 7 q f 2 4 m 4 B g o 2 9 C _ y c m n 4 z B 8 o z _ H 2 i u O p 4 q d s o 4 z B s v 3 l D y H w L 7 3 9 O 8 y 9 q D 7 9 m 6 B o j q c k o k C x 7 0 x B i 8 t 8 E - 2 n q F r y M v 6 1 7 J 1 t k p I 0 t t E 8 o u k E H 9 s r _ I y 0 y B 3 t o u D 8 h n q D 0 n 3 K q _ 5 c h l o K w x c - x 3 9 D h 7 6 6 B 4 s l U n x m k O l 3 3 C g y c s 6 u v C s 0 g r E q r - F _ y j o L 2 x 6 a 3 u 0 j B i s q C 7 _ r s C z w v K h u k 3 B - w p p B w 0 S o q 1 1 B 6 u u y B 2 y r q B q 9 m R 6 k 8 y B x 1 u n C 7 3 j j B y w r B 2 s 9 T n 7 2 m B - Q r 9 m 7 C _ z l 9 C x j 9 P v 3 0 S 0 n m s J t x 2 J m _ u V 3 m 7 p B 6 r 8 6 D _ 8 q p B g o p G 3 - q 7 B _ o m W j r m g F q k l h B y v 4 2 D s 0 9 Y r 3 k P z x 1 K 2 u k I 4 k y E 4 u 5 x E u t s 5 B m t t q B 8 r 9 k I - u r D 4 j 6 l D t z E 1 i 4 1 B 5 1 o r E r i w J y 8 4 m D g k v 0 B p o E n 0 4 v L 1 5 - l D z j i 8 C v g 4 6 M r w g T n 0 l D w y q 4 I - t - n G 1 5 t 8 C 6 h 5 7 E i g p v C 0 9 8 i F 3 _ y p C 6 1 C 5 y 1 r B 5 r I n 1 5 Y x i u M o 4 _ i B y v f k s i P q z 9 _ C v y 7 F 2 t k k T t 8 r B k i k I k 4 q x B o 7 t o F q v r B 0 4 j 1 E 0 9 l m B 2 9 k _ B l E 2 n q K z 5 s H x 0 u C 5 _ 3 v E - s U 1 2 3 c r j - K m n 1 D g 7 4 Q p 8 x 2 F j 8 h U t 2 K 3 h g Z 7 k q H s l i a v k l 7 B y 9 j N 0 g r K _ m k _ I m q p o D g 5 t B w 2 i 0 D j - r N y z w l D n g 0 j C r 4 x C 0 z o k C 2 0 n k D i 5 r d _ t B 2 0 6 d x 7 h q E j 2 F 2 - 5 8 C g _ F y l q 6 D g 3 o q C 4 5 4 C 2 m x M h u j 4 E z 1 y Y 3 t c p s o t K 5 6 z b i w m 3 B n j D 1 9 l S 8 6 k i C j t r F j k 2 U 6 v 8 r I 8 3 k c 5 h o h B w q s r B 3 3 i s B 6 5 q 5 E 6 o p G 3 p t X K z 5 8 y E w r t J j 0 8 Q 4 _ 2 Z z 9 n U 4 w c z s y a s j l u J p l o a x O 3 5 x j B 6 x r l B j 2 x M m h 0 u E 7 _ _ Y r 7 8 L 0 w y Y i 3 0 h B - x - u B s - k 5 D 6 y 0 d m 1 3 3 C g o g K 6 u - 6 C _ 4 u u W k m 5 g B 9 l o N u x V k g 7 n C t h o C p u m h D j w h v B 2 w 5 S n v j W u z h 1 B p 8 G 2 7 x U - 6 5 q B _ z g 9 C z y p i B w q _ B j - 1 N s h - N 0 i z E w 3 v h B t r 8 0 E 9 u B o g y h H z 5 0 z B j q l D 7 t 1 Y t u k x D x x _ u C z 7 3 z C k 5 6 R h u 2 g C 6 x l R j y x 3 B l m 9 v B u k q b 7 k 0 x F v y u X - 3 7 v C 4 v 5 q F r v 7 F k t w 1 B i g q g C 6 9 k 0 B i r q H 1 i - p E z 0 6 J 2 m 1 u B o w v K u s m x K 0 m n u B w 7 _ z J - 6 x E u n o 4 L _ w c p - v j E j z z r B z i n B q 4 j e s t 3 Y h i 6 n B 6 q s 8 B p o z t C m o 4 - B z v z G q w 2 n B u 6 6 o C s t t Y x 5 3 j C 2 v o 7 C 3 5 2 a y w s p C 0 q C 2 z g u B 0 8 2 y D 8 o u t B g l M 1 5 7 P 1 i 7 d u 8 p C 7 r 6 x B o 3 i h F s u l C n 0 n R x o m j B - i j 0 C q r 8 D n i g d l 9 1 d q - w 4 B 4 x m 0 C x s 5 I j y t r E w 8 z o C t 0 2 F - p r w C p 8 q K v 1 p S 8 j 2 R p q 7 W o 5 9 7 B - k k 7 C q x o h B 2 9 _ t D n o s r C 6 m _ X g 2 y c s t 3 Y k g r y B r p w 8 B r P m _ l l B m h _ z B 2 v j n B o j 6 B g y 3 q C 2 3 6 I x s y L 4 o k y B 4 M x j 2 1 B 1 _ p y B 1 0 k 0 H y t q n C 7 m j h D j k 4 j B t z j H y t z z K t 8 z I 0 h h U k 3 8 6 I o 4 5 1 B y m l 4 F 4 3 l E l l o x E o v y n C 0 4 k Q _ 9 u z E - 3 3 s C t 3 N w 9 - v C 6 s p 0 G u u 0 c H g 9 9 n E 7 j p t B p 6 1 M g 3 g l B o o v E k l 3 6 L q 4 z o G 7 p 6 N i o 3 3 C - j u 2 I p 6 v - B z 0 q v K y q r B h x n 0 D p i 1 x B p 0 h 6 D - 9 g _ H y h t 6 C z 1 0 f s x 6 8 O s g z 1 B h 3 R y l 8 9 B g k 4 T z q _ g F n n 1 V w y t B t - 4 T i r q p B u 2 p d 9 m t T 9 8 E z m u C - h h B i 6 j P 9 l w C n s 0 a k x k G 0 j g S _ q 1 D u v x D m _ u v C w o n l C o 2 8 3 B p g o g C i m M n i 3 I 7 y 1 2 F w 6 s S 1 g - J 8 v 0 E t 9 y D x k I & l t ; / r i n g & g t ; & l t ; / r p o l y g o n s & g t ; & l t ; / r l i s t & g t ; & l t ; b b o x & g t ; M U L T I P O I N T   ( ( - 5 8 . 1 6 2 7 7 2   - 2 4 . 0 8 2 4 5 3 ) ,   ( - 5 0 . 9 1 9 7 8 2   - 1 7 . 1 6 7 1 1 2 ) ) & l t ; / b b o x & g t ; & l t ; / r e n t r y v a l u e & g t ; & l t ; / r e n t r y & g t ; & l t ; r e n t r y & g t ; & l t ; r e n t r y k e y & g t ; & l t ; l a t & g t ; - 2 3 . 1 4 5 0 0 9 9 9 4 5 0 6 8 3 6 & l t ; / l a t & g t ; & l t ; l o n & g t ; - 4 6 . 4 6 6 2 8 9 5 2 0 2 6 3 6 7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9 3 8 0 5 9 4 7 8 7 9 4 3 6 & l t ; / i d & g t ; & l t ; r i n g & g t ; m k 2 w x l g u 4 C 1 0 6 l B o i q T 8 2 o B w u _ E g _ _ D 1 x 6 E w y - B r 7 1 D g _ z 0 B k l 4 C 2 5 y H s y g D j 8 p G _ _ g Z w 4 p a 7 3 9 B 2 j w B k 3 i K z p 8 B n w K k 4 j G p k 0 B q s 2 M 6 _ X _ 4 9 I u 1 0 B - w - Q 3 6 5 H i x 1 J m r 4 D 0 x 8 z B m - 3 C x - 7 L i 0 i D r j m a 4 l i E t k l O r m T m z P n 6 G j 9 z K l 1 2 H i j M p v j E g h m K t 3 w C x 9 m 0 D t m - I w 7 u W k x 5 E w g k C o q j G n 0 n K g 5 7 p B 3 _ s G 0 w 0 D 4 v 5 S q n n S 5 y x H 8 5 p L l 2 j R 4 y T 1 3 g V o t 1 G 2 i t C h g x M x z t J k - 5 C l l s D h g u H z n t E i 5 h D 7 t 3 L x 8 7 t B t p 5 X 2 5 - B 1 o t C p 4 t B g 0 j g B o l - E g h - E v 0 z E 0 h - E 1 w i N k u 4 B j 3 n J x j o D r x x i B 7 1 t Q 4 p x G u 6 5 D g - i B v l t M z 1 1 E 0 _ o C i q x a 5 7 t Q w 9 h C 8 s 3 C 0 s 4 B 6 x 7 D 6 3 0 V 3 y - B z x i E 9 3 i F p s s i B o m x K 9 2 j Y 3 p l H u 3 6 E p r 9 C u l h e 5 7 6 L 3 m p z B 6 2 j H 7 n l H u z 1 b k - g S o 5 u G m z 2 d h - 1 B t i 1 O u p y m B 8 _ j F 3 l z c 7 u 9 q B v y 9 O 9 m 2 f g z w d s g 0 G k 9 q K z n 0 N _ m r U u x r u C 0 r v l C t l - T z j w I g h z b w z 1 9 C i m k I u r 9 B k 7 m T i j t 8 B - u j F i o m W h 3 w C n s 5 D w g 5 D & l t ; / r i n g & g t ; & l t ; / r p o l y g o n s & g t ; & l t ; / r l i s t & g t ; & l t ; b b o x & g t ; M U L T I P O I N T   ( ( - 4 6 . 5 4 3 6 6   - 2 3 . 2 3 7 2 1 ) ,   ( - 4 6 . 4 1 0 6   - 2 3 . 1 1 0 4 4 9 9 9 9 9 9 9 9 ) ) & l t ; / b b o x & g t ; & l t ; / r e n t r y v a l u e & g t ; & l t ; / r e n t r y & g t ; & l t ; r e n t r y & g t ; & l t ; r e n t r y k e y & g t ; & l t ; l a t & g t ; - 2 0 . 7 2 9 5 2 0 7 9 7 7 2 9 4 9 2 & l t ; / l a t & g t ; & l t ; l o n & g t ; - 4 8 . 9 2 3 2 2 1 5 8 8 1 3 4 7 6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2 3 2 6 1 1 6 9 0 7 0 9 0 0 4 & l t ; / i d & g t ; & l t ; r i n g & g t ; i 5 w r 4 p v 1 4 C o t m q 2 B w y y g C t n o 3 C w j 2 u B - o r z B q _ 9 n B 1 j 6 D u q m D - n j V 9 q 8 G w t z B 5 4 v L 9 q 5 D x 0 6 C 7 6 4 4 Q 4 h i g J 9 _ 1 p y B h y 8 h H 9 i 5 7 B m v 8 p B j m j 3 J t 1 1 7 C w s i B r i _ y B m v l 8 D u l 6 D k p 8 i B 7 9 g L n s z H t 4 b z n l x B _ m 1 G p t i G 0 5 _ a v 2 z H 2 i 7 _ C 1 k 1 9 B n s 6 c g - 9 1 B 2 4 9 E j o y S h - 7 H m u w h D 7 w k D q t 4 O 3 7 j C w l w R t x g D q u 5 R l 9 1 H _ h 0 E i 9 1 N h i w G 8 q 9 R _ _ h d y l s J 8 3 p l B 7 r q g B y w 6 H m o l H r 4 4 T s v g w E q z q r B 6 - w z E k j h g B k h - C p w j u B t i g N 6 i p F r l v L 4 7 - J 1 - g S t p n n B j g n K z 4 z B w i y G 0 6 w h D t 9 p d 7 g n D i r s H n _ 7 L 2 _ v P 7 n t K 7 o u z E l 3 5 t G 3 - 0 w D 3 - r u D 4 y h 3 d _ 5 u G q 6 4 5 J n _ v q B v 0 3 N 9 5 4 2 F r o z _ B w 5 h q E 1 6 p D j i j S r 5 m C m v z F h 6 r t D 9 2 3 w C m 5 9 u P 3 l 0 v C 4 _ 2 P l t m D 4 r m C q z q C 2 p - I y 3 n C u h 0 C q o y S 9 r r C 3 o g U - m f k q i L y 4 k M s 8 X 2 h k B z x 2 B 4 n 0 J r q 6 K s p 4 X g m t B m k r B k h j C 1 i n F 8 - - I s h 0 E 6 5 7 J 7 x j B w 5 k O l z k B 9 r x D s l m D _ l y F r 1 Y v p r B 5 n p E n m y B k _ 8 C v j 9 E g n j V g 7 w B j m p G 6 q z S z y 4 C 7 7 1 J - 8 v H o w Q s v 0 J k 8 7 D 9 2 4 B w j - G 2 j p H 5 2 m F w 1 1 C 4 7 5 H u w G q y w E x y H 6 g M n m 1 B i m l J s u n C k 5 N p n n B l l j Q o p - B 3 4 j L j 6 w H - - i E 3 v q U k _ j G l i 4 B 6 8 X 2 j f s w 0 C 8 p l D v - l D r m o C 9 r _ B o 2 3 P t 3 p D j x Z 0 x 1 B v 0 8 B h y O 5 o l D h y q E p 1 k B r y o C 5 6 6 k B j z M s m u C 7 o 4 I 1 n t D y 3 4 E v z t D k 2 h B 2 o s B i w l 1 D 0 6 5 9 C u 3 p x B 7 7 4 1 E v j u k B s v s 3 R 9 x 5 g C 9 t l 3 H q y r i F t 8 v h G h 3 8 g D l _ L k z 7 Q 9 p u C w 5 q M g 8 4 N y 8 k B q h b g j 9 B 4 o 1 D z 0 6 H p s 1 E 0 _ i Q q z w I x p 9 I w 2 l U q m - q F _ 4 p d 7 o 7 s C n _ i 2 B 9 u n Y 8 4 z C l g 9 U x 7 z j M 2 7 m o B o 9 7 2 I 7 7 4 - E z 0 h F z u v r B 1 5 2 i L p o o h E 0 9 n 8 D s 5 o n c 6 6 1 E 6 - l q x B u m 3 v B r j o v C r k 0 7 C t 5 z 8 K g r i 3 P j x v C z 7 3 Q & l t ; / r i n g & g t ; & l t ; / r p o l y g o n s & g t ; & l t ; / r l i s t & g t ; & l t ; b b o x & g t ; M U L T I P O I N T   ( ( - 4 9 . 1 2 9 9 7   - 2 0 . 8 6 9 1 0 9 9 9 9 9 9 9 9 ) ,   ( - 4 8 . 7 8 5 9 6 9 9 9 9 9 9 9 9   - 2 0 . 5 4 3 9 8 ) ) & l t ; / b b o x & g t ; & l t ; / r e n t r y v a l u e & g t ; & l t ; / r e n t r y & g t ; & l t ; r e n t r y & g t ; & l t ; r e n t r y k e y & g t ; & l t ; l a t & g t ; - 2 0 . 4 4 6 2 2 9 9 3 4 6 9 2 3 8 3 & l t ; / l a t & g t ; & l t ; l o n & g t ; - 5 0 . 8 2 6 2 4 8 1 6 8 9 4 5 3 1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0 5 6 8 2 5 6 3 1 4 1 4 6 8 2 8 & l t ; / i d & g t ; & l t ; r i n g & g t ; 4 q 8 q j 9 p 3 8 C o v u B k 1 w F j y 1 B k - o B y _ 8 B 9 m 9 B n v n G h s p H 6 o k D 1 w r B q - 8 B j 4 1 C v 5 n G v l s C i t u F z 1 p E 9 1 p H 4 j 6 B 8 _ g E z n x h B j j i E x h 8 I k n o D k i r G 5 5 r E 7 v l c s _ r y B - g 0 D t k n U y 0 j C r x 2 E - 6 k D g 5 - t B i j 3 M i 1 z M g s _ e 9 _ x D w 9 5 B t u - L y 0 i H i m l C _ l s I y 6 - K 6 q z C j j i I q t - B t 4 7 I g s y B z r u G o j v M 7 8 h B - y 0 R - m 7 D 0 9 k V 9 s - M 0 _ 4 S - - 2 H _ _ 8 K u 3 q G i 6 - E 8 3 s C 7 4 o C i 3 s C - 6 6 J v 7 d 5 g z X 8 _ w L 7 7 3 B u 6 H n h _ a 2 6 h O w z 3 C v j x E 7 q l B 8 l 4 9 B m k 1 M u j g 1 B h 7 q G u t 0 C p v z H i 1 h H r z 3 L o s w x C 5 t t U 3 9 - K y v o L 4 h _ C r 7 _ 5 B j v l N - m v D n 7 h Z p 0 s L 8 i 2 L q 4 t C z s t R 8 7 q L p 8 l I 2 3 4 7 B m p l E n 6 0 H 7 x 3 B 9 4 n B l w h P 4 h z B t 8 7 F 0 i w E z n y I v k r C s t v i B 9 m 7 C y y t E g q g N w - s F 5 v g T 1 y 1 E x o u I r y h Z r 2 z 3 B n s t G l i x D 7 u i H m 4 m P p 7 n D 2 z q C t v O 9 w y E 1 8 K l 6 o F l x u D x 1 t C 2 y z C 1 k r C - q 3 h D x v 0 B 1 t 6 7 B & l t ; / r i n g & g t ; & l t ; / r p o l y g o n s & g t ; & l t ; / r l i s t & g t ; & l t ; b b o x & g t ; M U L T I P O I N T   ( ( - 5 0 . 8 7 2 7 3   - 2 0 . 5 4 9 0 1 ) ,   ( - 5 0 . 7 9 9 0 9   - 2 0 . 4 1 2 2 4 9 9 9 9 9 9 9 9 ) ) & l t ; / b b o x & g t ; & l t ; / r e n t r y v a l u e & g t ; & l t ; / r e n t r y & g t ; & l t ; r e n t r y & g t ; & l t ; r e n t r y k e y & g t ; & l t ; l a t & g t ; - 2 3 . 7 8 1 0 5 9 2 6 5 1 3 6 7 1 9 & l t ; / l a t & g t ; & l t ; l o n & g t ; - 4 8 . 5 8 8 5 8 1 0 8 5 2 0 5 0 7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8 4 7 5 5 7 7 3 9 2 8 2 4 4 4 & l t ; / i d & g t ; & l t ; r i n g & g t ; - 8 l 7 k 2 g 0 - C s 1 i 4 E 3 5 3 Q 8 0 x E p s z l _ B - 0 7 v G 0 o w 4 w B g v _ x C 5 t 5 j C 5 _ 1 _ I s 1 1 5 G o y 3 q C g w x u J g o s I t r u P 6 3 0 t B 1 x - m H w _ 2 n O k w k 7 B y u 2 - D u 2 _ d n s r O 2 8 4 X v 8 v t C p 4 8 o B j y 4 w B n 8 q f t 9 z M j k n r H 2 4 k 7 C z 5 m V 7 l u 8 K 5 n m s B q t _ 8 B k 6 g P _ n 7 n B i n h 9 F s x 8 D j 2 x Z s y i w E z 4 r v B k z 0 7 F g w t 2 C l l - o B 6 6 q m B 3 t z K 3 5 q h B t - p P u 9 s J h y r E 7 w u q B x k x l C o 4 s U t _ w K n _ o 9 B i q z g B 8 t p t G w s w T m 0 4 0 B n t r 8 B p 8 n X g 6 s J p g i l B 0 0 t F t l 3 g D 1 8 i n B y p p Q k 8 l N t 0 x j D i 9 r _ D v y t O k 1 k y B x 8 1 X p 8 p u B n u _ W 0 0 h X 9 l z O z r u Y - g q f 1 l o R - t 9 c 6 u g x B - s j p C o n - T y 2 4 Z o n 8 x D u 2 0 Q u u u f n v i n D 5 q s _ B m h g i B l h 7 O 8 4 z 5 N 9 0 2 Q 0 y 3 L y _ o f 3 0 s G 8 1 r D 8 u z h B - 5 9 J u 3 6 o B q 9 y K - h z H p q i 4 B 0 6 h H z q 0 S u - 2 L 6 - m H 4 l r m B h _ 5 D p y 2 I 5 v w k B 2 q t m C u _ u J 5 r w V 9 p i E 6 7 5 2 C 0 j k E o r 8 c g r m v B 4 0 r K 6 z 0 g B 4 2 7 r F g l v M v 9 u y D l g k j E q _ 6 u B r z n W u 1 w l B k o u n C i y m L 9 n 2 G l i 1 i C 0 4 x K x 5 6 h C g 2 _ K 9 0 m J u 8 8 X 9 t j Q r l v _ B u n y k C g n 9 r L 5 k 6 0 B r 3 w v E v 6 k n H t z s l G z o v 8 C x s x L 5 5 2 M g u 9 Z 7 2 9 1 C y _ p M k k 6 d 6 x 8 H h 8 - 3 F m - 6 9 C 1 - n x B - q 3 T 2 q 8 r C 2 l 2 N 1 9 g Z 2 2 m w D r q s s C n x m J x 1 x N k 2 p H o 0 i o F o 3 i t C 3 h x X 7 r 4 s B v s v W 3 - 4 d s m u J _ t g 9 B r 7 q L 9 6 q H _ l 1 - C 6 6 _ P 4 5 n m B 8 3 5 z D 3 o - 1 B t l - L 5 k 4 S v r l V n 3 3 x B g 2 8 L x g 7 N x 0 i 4 B _ p 2 L o m 5 6 F 9 w _ b t 1 3 N 7 g u L 4 h x K q 7 _ T h x j j O q 5 1 4 F j r i g H w _ v a 1 2 z m D 7 y 6 E 3 i g k D _ h _ t B - 4 k T 5 2 9 e j 2 5 Z 4 i i n C q s z s B p w q M s i 3 J v n 7 9 D q 2 1 h D y g x l G s 7 q N k 0 x S l v w 2 C v r t G x r 9 m B s 4 - H 0 h g o B 1 z _ N o q m h B 1 _ h m I s 2 l _ M t 5 r 5 J 9 5 8 W k h q S _ w g j B t p 6 6 E g 3 1 W z o l T v 2 4 b 0 i j N q 6 3 M 1 x n g B w i w p C j h 4 W m g 7 o F i x z 8 R 2 8 s w B l y _ P m 4 w t C 4 i 6 3 D y i o g B o r w m N 0 u v 1 f - u q O t _ h q B w n 1 B - u z w B m x x n B o v z Q x g n H 8 2 1 N o k x S 4 - r K 2 u i P v j z m G j - l 8 F 6 i t k B q s t 8 E g - i q B n 0 i 3 B v 1 p l B 5 1 9 w C q z o g W & l t ; / r i n g & g t ; & l t ; / r p o l y g o n s & g t ; & l t ; / r l i s t & g t ; & l t ; b b o x & g t ; M U L T I P O I N T   ( ( - 4 8 . 7 8 1 7 4   - 2 3 . 9 4 1 5 1 9 9 9 9 9 9 9 9 ) ,   ( - 4 8 . 3 4 8 7 3   - 2 3 . 5 3 8 5 0 9 9 9 9 9 9 9 9 ) ) & l t ; / b b o x & g t ; & l t ; / r e n t r y v a l u e & g t ; & l t ; / r e n t r y & g t ; & l t ; r e n t r y & g t ; & l t ; r e n t r y k e y & g t ; & l t ; l a t & g t ; - 2 4 . 1 8 3 2 1 9 9 0 9 6 6 7 9 6 9 & l t ; / l a t & g t ; & l t ; l o n & g t ; - 4 6 . 8 2 6 0 6 1 2 4 8 7 7 9 3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3 0 1 3 7 1 6 5 0 9 6 5 5 0 8 & l t ; / i d & g t ; & l t ; r i n g & g t ; 0 v x 4 w 5 - i 8 C 2 v 8 h D - s 9 j D r y i w u C 7 p 5 r N 3 x 1 2 G 8 w _ R k l q B 1 k H 9 _ V _ _ 7 E j m 7 E s 2 i O 0 n v D t 9 k D j x y L o p - Z - 0 w B 2 u K g o e 7 r Y u r 8 F i 3 v B 4 8 p C 5 5 1 G 5 6 3 G 3 _ X 2 i i C z 4 f v 3 k L z o v G 2 8 x U 0 6 7 9 k B i 0 g D j v 6 t D o v k q l C l 8 o m I r g 6 K 1 - z s B w h 3 W 7 8 3 t B 5 y i B 2 k n D x l w B 8 u Z v s 8 C 5 v l F 3 k g H g h f 5 q Q x q u D v 5 P h 7 h B r n U q i f 7 n 2 E p m T 0 4 0 B u l r C 3 k S v v b y u y D l q j B - 9 c u 7 8 B 0 z v N k h r B 3 9 H k k X 9 n M 6 7 j C 5 h V p h K l 7 q h B 0 r 3 H 9 1 t D t g o B q m u B q - y N p 2 z C 8 z 0 f z n m N l 5 q C t j - W 8 7 7 j B g t 2 k E w 0 7 z E x z u 9 C - 8 r n G 2 g r H 9 z q t C - l 1 7 C l y q q H j w 5 l C j _ t 4 U x t v 6 E v l 9 D 7 t 1 W i 6 7 C g l j H 1 h P l 7 h C o 3 l D n t 6 C - _ 0 j B g i 3 P w h 2 C u q 4 D t p _ j B p 1 5 H l k O 8 _ t w C l t g u B 5 q 2 m B k - r Q 7 u z U t l k G r s w N u s 4 O j - y u E k 6 r o B v q 4 c s m n P 6 g k P y i 6 D w y s C 6 _ m W 8 6 y Q - q n J w r 3 S 3 8 5 Z _ y 4 E l r g E w s 7 D o 5 t C o 1 u G t r z J o 5 t E 1 3 w D 3 9 0 C - s k B p g 2 J l 0 6 M 5 r g L t m p K r x w M s y 6 V t 8 y p B h o 2 - B q q s I m x - Z 5 5 _ 9 B z n x F n z k C y z x C x x r U q u y M i 8 G _ y 0 G q u r I _ s l D 0 9 3 S s _ o J r 0 1 P h u s X q l 3 B o o w J k m - B s n l H h 8 7 C _ g s C j w - a o 0 i L 6 8 h d i s v G 9 v m O g 2 4 i C u 6 z I s k r J m o x C 7 7 8 B 4 - u B s 1 7 G 6 l l B t 7 q H 1 u i F 9 9 v M s g c 3 x v D j n g F p 8 4 B t h r B - 6 p D 3 z z B y 3 z D i 1 6 B i _ y I 3 y o F y j h E z h 2 D q k 9 F g v 5 B q i s C r 7 - N p 3 q Z s 5 1 C - 3 v J w - 3 K 6 5 h f y y 7 O m x q B 6 o Q r n u F u 8 u L 5 3 p C 1 u y B t y 2 C x 2 U m h w D 7 0 z N m 9 z D l 4 s w B r 3 k j B _ g z m C p y 6 I 7 l q W 3 r y D 2 w u G m o k C 3 6 y C 6 3 5 q C 9 i b t i l L k 5 p C 7 h 6 I 0 - - F 3 m k f h o x C w v 8 C r 4 1 f 1 - 8 C i _ l M p 1 9 L 3 q 9 C z 0 4 B 2 q 1 M 3 q j K k 0 n E 0 2 7 i B 6 i i J - p n H o u 3 C 3 l g i B - w h X o 2 9 B x 8 h E 2 _ m F h o - B x 8 k F 8 8 h B 8 - 8 Z t 4 s K i l 2 b 0 6 - 0 B q p 6 L k t m C 5 x 3 i B m q 4 X _ k 4 s C w r w D 2 4 r N u s s Q y 2 9 E 3 z x L k o 8 C i x 2 a 3 y y M k i 5 C m 1 h V u m v G g y o T v j t Q h o o D 9 0 w v B p 8 4 D g m 2 M g n j D - 7 m J t i l C v - 8 H x 8 o M o i u E w s 1 C 3 8 _ G u n _ J q z 1 N q l u M z i u G 5 7 t b k v 1 D 8 r 6 x B 6 0 - O 0 x 3 C g - 3 U 7 x 1 U u 4 g V o _ i C 4 m j D y o 0 B 5 7 w B y t n J z - r B y r b q q 4 L 4 l 2 G o y - H t w 9 E 3 q p D s 4 j N s h x F h 4 t c i y i G 1 j 6 B t u p D q 4 b 1 5 4 B w 5 4 C z 9 p R y l n N n 2 2 M 7 4 x y B 7 0 r 5 C 6 1 v I _ g 9 B l x h L n 5 8 H 8 2 1 G r v 6 N 2 - 7 N x t r M j x q I x 2 5 I 0 - i D u l w O q p p E z x - D - h 7 B x o z N v h 4 B h u 4 B z h l F 5 y v N r t z C x - l L 5 j u d 3 - 6 N t r 0 D o _ i D h v s K 8 m h E 5 h p P k 8 u G 2 3 y B l z 6 t B m 3 2 Q o 8 r C - u q G 4 0 a 4 u v C s s S m h n E 1 i 0 D v j y G h m V z 2 n V 9 5 j U x _ 8 I 6 2 _ B 1 6 1 B - s d i v m D w o M y o o J 0 x x B 6 g w U w i L 0 _ k l E - g j m B w r 8 z H u t k D 1 j o O k 6 R h r _ F i v x F 0 s 6 M w i j D s 3 T w i l E z l Z q z _ B 7 s k B 6 j X 0 - J 2 9 2 C _ q W r r p B u m r E r q i B 5 7 L u 0 O i h O _ v b u t Q m r b 6 g y E v _ 1 C p y l G q 5 h C 9 v r M & l t ; / r i n g & g t ; & l t ; / r p o l y g o n s & g t ; & l t ; r p o l y g o n s & g t ; & l t ; i d & g t ; 6 4 6 1 3 0 1 7 4 9 6 0 8 0 8 7 5 5 6 & l t ; / i d & g t ; & l t ; r i n g & g t ; q 0 n s 9 l n 1 7 C 7 6 c p g y C k o M _ w i B & l t ; / r i n g & g t ; & l t ; / r p o l y g o n s & g t ; & l t ; / r l i s t & g t ; & l t ; b b o x & g t ; M U L T I P O I N T   ( ( - 4 6 . 9 8 4 3 3   - 2 4 . 2 5 4 0 5 ) ,   ( - 4 6 . 6 4 7 5 4 9 9 9 9 9 9 9 9   - 2 3 . 9 3 7 6 9 ) ) & l t ; / b b o x & g t ; & l t ; / r e n t r y v a l u e & g t ; & l t ; / r e n t r y & g t ; & l t ; r e n t r y & g t ; & l t ; r e n t r y k e y & g t ; & l t ; l a t & g t ; - 2 0 . 6 8 7 8 7 9 5 6 2 3 7 7 9 3 & l t ; / l a t & g t ; & l t ; l o n & g t ; - 4 8 . 4 1 7 7 0 1 7 2 1 1 9 1 4 0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2 6 4 0 5 1 6 7 3 3 9 9 3 0 8 & l t ; / i d & g t ; & l t ; r i n g & g t ; h q l 2 o 4 x i 3 C p y _ o C - h s O 4 z 3 B 1 4 w C q i k I 4 q t L 1 w 3 O 0 5 y K 1 h u E k 2 0 B z 1 j D m w 4 D t 8 i B 0 p 8 J q r l P 8 s l T i _ v B j 4 k O 7 3 3 C o 1 g D p q x G s y m I 4 z 2 D l r 1 B j 5 h C k 6 g C 0 w 3 l B - r v C 2 h w C y n 6 C 0 3 4 B t s j C r j 5 C 6 v 4 C h 6 8 E v 1 9 D i i w C 0 x w H m 7 l K 5 j w D r q 3 C p y v C q r r D 2 _ y F k i g I s t i D 3 2 - F l n j C w w _ B g u o C v l j C k p 1 B z v s C n l s a g 5 v J 3 v p B 5 z W s 7 i K m 4 6 D 4 _ 9 R 2 g u e t n 7 K _ 6 1 u B 7 j - 5 D r 6 n X _ p 1 5 B 9 g q D - - m I 5 7 3 M x 0 1 w B y l u C u 1 0 B o n m l I k h g r C z 3 r H h 6 0 T k l 0 S v v 9 t B r r x a r k j Q x 2 i V r n n j B p l 3 Z q h 7 o B 1 h j H x k s F 4 w 1 _ B v q k J 4 n m B p 5 m T - 7 6 O 2 o 4 j B 7 k 1 3 E 7 7 n h D k s x T 0 q 2 v B s s h m E r v _ I k o q l B _ w n I o 2 0 Y j k v D k y i V q s g C y x k C s n l o F j x 5 l B 0 _ n C y 9 i J v r 4 d t _ w E 2 t 0 v S 6 - r - K 7 1 g 6 E q s u n I y 8 v R z _ 1 R v y 7 H - 6 y W 7 y t 5 D j t h P u 2 i W y l 9 0 F 4 g 0 e 0 4 i C y u m D p h 7 B g 7 Q 7 u j M 0 w j j B k o 1 f 5 8 4 V n 3 7 P h _ - H y 6 t N 8 z g s B w j i 4 C 9 n 9 4 T 4 0 v v F m 4 9 C 9 2 m z D y x t N l 2 _ 6 G q i 5 B y w z F 5 h p m B q z i R - n 2 D o g w I r h g 2 B l l k F l l m H r x - j B n w s R 9 j v M - y o P p n g k B 8 z e & l t ; / r i n g & g t ; & l t ; / r p o l y g o n s & g t ; & l t ; / r l i s t & g t ; & l t ; b b o x & g t ; M U L T I P O I N T   ( ( - 4 8 . 5 2 4 7 9 9 9 9 9 9 9 9 9   - 2 0 . 7 5 2 4 6 9 9 9 9 9 9 9 9 ) ,   ( - 4 8 . 3 2 0 1 6   - 2 0 . 5 6 3 1 5 ) ) & l t ; / b b o x & g t ; & l t ; / r e n t r y v a l u e & g t ; & l t ; / r e n t r y & g t ; & l t ; r e n t r y & g t ; & l t ; r e n t r y k e y & g t ; & l t ; l a t & g t ; - 2 0 . 4 4 3 5 4 0 5 7 3 1 2 0 1 1 7 & l t ; / l a t & g t ; & l t ; l o n & g t ; - 5 0 . 5 1 4 8 5 8 2 4 5 8 4 9 6 0 9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0 7 1 9 0 7 1 5 1 0 5 2 8 1 2 & l t ; / i d & g t ; & l t ; r i n g & g t ; h g 7 - 6 j p 9 7 C 2 t o G u - 8 B y t y J s t u C z 1 o D m - 0 B 2 q 3 B x l g M 2 s - B l m 0 C 9 i j E h m h L q t p I p z 0 V n k 3 S g 4 8 B o 1 i B m n r D 5 z 1 V j l u C _ s 3 B s p 6 B j k u I x _ t M s 8 g G k l 8 T 8 1 x C - t q w B i y j r B 1 s 8 I h x r B u i 5 W 4 s t Y 1 s p C 5 g l C k j 1 G g 3 k C s s t E 6 g j c h 6 q I m g 2 K u 5 z B s q i T 3 q 9 D 3 s h F 1 3 s G 3 u h D - p j C 4 j p I 5 2 o D w 7 j C _ w _ B 1 w x G v t 5 C k m k D u g 6 B s r o G u k 6 h B h _ 6 C j q I w 9 0 B 2 l u C i x 7 B h y h H - x 5 B g w 1 K 7 1 - D o g 7 B - o q C 7 m p C 2 2 v H v l 8 B h 6 9 C 9 u 8 C x _ 2 B u 2 h C x h g C g 3 z d l j s C j h 7 E t j u D h h s L u m 6 I w i 7 L v p 6 b p m s C _ r s B m z s C y x p P m r x C - y q B 5 m h K j 9 d v 4 h C w l w J t 1 _ H i t k U s q p U p 9 _ E p 7 3 O 2 k r I t 0 z K g g 6 D i m 7 C _ 8 1 Y l n i R 3 y p J 7 z 4 L 4 w 0 C 1 1 r C 1 z - x B x 1 l Q l 5 j C - n r n B n t x B 6 l s C 5 s l B 2 5 P n s k J 7 1 1 I s m 3 G r r k I u 9 h D 8 j 2 I j - o E j 0 s E 8 k n P g q q I g - 9 V 3 j z b 0 j r 2 C 1 3 o C u q f 2 v M 8 7 _ V 1 0 C t m B o X p 1 i C o k l g F l 8 x C 4 _ - Y l 4 _ E w 0 2 L r i h D r g x N i 6 k I 6 g g o D p u 6 D s 1 6 S j y 0 h B z p h B y r x a j x k E q w n I y 7 3 O 4 6 u F 8 n s C t t i C y i x K m m g G x z j C t r f x 4 3 L r 3 p n B v h w M 9 o 7 w B o x n L 1 z 0 C z q 7 H - 0 4 J k 1 n N 4 o h S _ 1 z K 2 4 r B x u i C 1 2 w Z n i 0 N i i 5 M j w _ L - l 6 B g h v C h h z T u 8 w C l - - G 6 o v g B 7 k w N p g j O k 6 7 a t 3 z d z - 4 Q i k 8 B 6 z i G q 1 4 C 1 g j c o - q N 5 9 5 E k 7 7 B 5 _ 8 B r o 4 C 5 q s M z u - B o u r n B p 5 6 Y v z p C 6 r 1 a 0 9 1 H o 5 9 l B - 4 5 B 5 n 9 C 5 7 8 d 9 h l D 0 i _ B m v y I m 6 v J 1 l w V 1 i z P 3 l _ D t 6 w C 3 v 5 B v 0 2 B 5 n 4 C r k o C k r 6 B 6 s o C w 1 4 B p 4 2 E h r 2 G g 5 p Q 0 _ w C - u j C 7 o 3 C 7 v u D 8 8 s z C h i h M 2 3 7 B & l t ; / r i n g & g t ; & l t ; / r p o l y g o n s & g t ; & l t ; / r l i s t & g t ; & l t ; b b o x & g t ; M U L T I P O I N T   ( ( - 5 0 . 6 2 5 1 4   - 2 0 . 5 2 9 ) ,   ( - 5 0 . 4 2 9 2 1   - 2 0 . 3 7 7 1 2 ) ) & l t ; / b b o x & g t ; & l t ; / r e n t r y v a l u e & g t ; & l t ; / r e n t r y & g t ; & l t ; r e n t r y & g t ; & l t ; r e n t r y k e y & g t ; & l t ; l a t & g t ; - 2 2 . 2 4 2 9 5 0 4 3 9 4 5 3 1 2 5 & l t ; / l a t & g t ; & l t ; l o n & g t ; - 5 0 . 6 8 6 4 3 9 5 1 4 1 6 0 1 5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0 8 7 3 0 9 3 4 1 3 1 4 2 5 4 0 & l t ; / i d & g t ; & l t ; r i n g & g t ; x l r n n 1 6 u h D n r p 2 T 9 1 l 6 T g h Q 8 h h 9 C i r u V 5 5 n v B m 7 l 0 C 1 m k K - - i k E 4 8 x n D x i s m D r 4 u k F q 5 6 q E 7 _ h t I j 5 5 - D _ u p 0 F l i o t H j 5 s 4 C 8 t u p D s w 8 k E n p i c w v r n B g x u 9 O u y q y K t 1 z y G o q 0 L 7 - x y D w k 3 _ G t 3 _ 0 G v o 3 m D x z p s B n x 9 v J - 0 9 D 9 6 8 N p 0 h W q x l C 6 j v D l h 7 J h s 5 V 9 n 4 8 B n w 8 1 B s p g J h 5 l V w r q v B 4 j n 6 B 7 2 9 U 1 6 3 Z 5 8 h C m 7 0 C p s o l B q 2 3 I y 5 4 B k 2 4 B 6 6 3 F 2 w y T - 0 j M - n w B g v l C q 9 w D n 6 0 V y v j Y l h u Z p 3 n I o q z B 3 t v C x n s D i w 6 Z k p 7 L _ 5 m m C l k 3 X k g t C o w 3 G w z 7 B 6 m 4 C 1 5 5 x C l q z x B _ g n C 7 8 z H y 8 g J - r j P 3 y 9 D k - 5 U m z v G 8 7 7 K t 4 g V 2 l - V m 3 o I _ 1 - I - o 0 M 4 2 k I g 1 5 B 9 - y v B 7 o w z C u j 7 C 1 w r G p 2 t D 2 j m O x n 3 D - j 1 D 6 o y J u _ h j B w p n o B s w y J 3 8 g E _ 2 l J 8 g - T 9 0 7 - B z x x H t i z P u h t C 2 v r t B g - 9 F j k 1 Q 8 j 2 D n g v C 7 0 y C y m 3 G r 9 j I 2 u g b g u 8 B 4 j u D n 4 j I 9 w u B 5 q 1 S p 6 9 K q m n H _ w b t - 3 E 4 v v F o x 7 d l n n L z q - U p u 4 T n 8 s K u 6 P m 9 l T q _ l J - q t N p t 5 X 9 s 5 E o r k H 5 q y I 3 4 h G - t u L 6 s j a 9 k 1 B o z m C 5 7 q L 1 4 j C t 6 2 M h 4 g E p 5 i D z 6 s S 9 7 s M h _ m I l 3 9 C 7 y 9 C j t 1 C 3 6 3 g D m 3 6 P 1 2 p F _ 7 2 W 1 m t M 4 m 9 H - v v S k h - y B p 9 n B n n j H 6 k 5 Y 3 4 p N j 6 1 H i 6 8 O t l q B 9 r s g B v _ m E m 7 1 D 8 r t C s o 8 B i u m D q 9 2 B k 9 0 c g 1 k C j 3 q H 5 h l C h k 6 O 0 w r V j u w G 9 w p D s 8 5 Y u i z B k 9 6 J - z C h _ v B 6 n - D 7 q r X 7 _ y C l u y B j g q J z u i D 9 q x 1 B s x q K x i 7 L 4 n 9 B m k n e l u 2 T g v g C s _ u C u 0 1 B 5 j v I o p w B j _ x G 9 1 t O l 7 w C - m 3 B 1 h 0 B q j n V o j g 2 C v _ i e j n j G k z i N g 6 4 G 1 g 4 I l 9 h M g 9 2 B _ 4 z V t _ s E w 7 j R 1 u R x o o b m _ _ h C 5 _ - E k k l D _ p 8 C 4 3 1 C q 8 _ j C l n 7 C i 7 4 N 0 k l j C 5 j 3 V _ x 3 e 3 4 p C u m k H g r y C 1 m _ M - v n B w 9 i D 1 2 j I 0 6 i N w x n M k h q b 8 p n C i z q C t 1 x I u 8 u L o m n B y 8 g w B l y t T v 1 l N y k _ C p g _ B 6 0 _ m B 9 p k l B 3 2 v v B m - j H 7 2 g D n t w G p _ s t G o 0 p - I i p r V 7 q 3 L t 9 2 M w w 0 K 9 7 j v B q v 5 B n n 9 C _ 3 z F 9 p i _ B m x v i B z o y 4 C i 6 7 l B 5 m k e 4 p 8 a p v l 6 G j 1 0 B 1 k 0 P q g 0 J 8 w s _ B o 3 m W _ _ m K p q j S 7 0 x V t 0 u C k s - i C o q v 6 C 6 k 3 o C 8 o v C q j 7 C o h m C r 4 p x D o g P 4 w s D h 3 9 L t 8 w q B v 4 i 8 B i 6 0 s T & l t ; / r i n g & g t ; & l t ; / r p o l y g o n s & g t ; & l t ; / r l i s t & g t ; & l t ; b b o x & g t ; M U L T I P O I N T   ( ( - 5 0 . 7 8 6 7 9 9 9 9 9 9 9 9 9   - 2 2 . 4 4 0 3 2 9 9 9 9 9 9 9 9 ) ,   ( - 5 0 . 4 8 4 8 5 9 9 9 9 9 9 9 9   - 2 2 . 0 1 9 3 ) ) & l t ; / b b o x & g t ; & l t ; / r e n t r y v a l u e & g t ; & l t ; / r e n t r y & g t ; & l t ; r e n t r y & g t ; & l t ; r e n t r y k e y & g t ; & l t ; l a t & g t ; - 2 3 . 5 3 3 9 6 9 8 7 9 1 5 0 3 9 1 & l t ; / l a t & g t ; & l t ; l o n & g t ; - 4 6 . 6 2 8 8 6 8 1 0 3 0 2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9 7 2 0 6 4 8 4 8 2 1 6 0 6 8 & l t ; / i d & g t ; & l t ; r i n g & g t ; 7 v i 3 m 2 3 9 g D r 0 k u C v y y u I r k 9 4 C 1 j 9 J 7 l 1 t B 6 7 8 k B 0 i - y N i p 8 i G & l t ; / r i n g & g t ; & l t ; / r p o l y g o n s & g t ; & l t ; r p o l y g o n s & g t ; & l t ; i d & g t ; 6 4 6 0 9 7 4 0 2 3 3 5 3 3 0 3 0 4 4 & l t ; / i d & g t ; & l t ; r i n g & g t ; m y h x 1 x 9 z h D 1 6 v 3 E u w l g H m v p m H 1 - z 8 I p 9 - n B 5 - 3 h D u 8 g y P s 7 l l B v v l c s u - u Q - 2 C g p w r F o _ h q B n i m l F 0 j z h C _ 8 h u B 1 1 1 t E 6 g 4 i B g y k V _ n p u C 2 t 1 r D 6 h - s D o 4 u D o x _ t C n h 6 q C t g j 6 G 2 6 7 v E 2 1 5 n B 7 q w 2 C 8 n - E z m - 8 G m w k C g 9 u 1 K l 4 X w 0 m 9 G p 5 2 C 2 m 2 u F x s y s D _ u p s D 6 t n m C 6 o q q B m v j o K m 3 s g B z 6 g q B 2 o 6 g E t j g U l r u 8 G m 5 v s D 9 u p s D r i - j K - k g 1 B 6 x r z F k y g p O q s 0 k F 0 p 0 7 B u t z C 9 y z x J v j 7 J 4 1 n S - q i j B i 0 t 3 R y 7 0 1 L k v z _ J g 3 l R - w l r N z k 7 u J t m t g G x 6 k n M h r s O y 8 m 7 C 5 j o y Q 9 j p w F u w w 0 L q k k h J w v 5 y H 6 0 j p C g j 1 v F m 0 q z C 6 7 _ 4 c u E 7 u 2 0 c w t 9 1 C _ 0 4 s N 5 s E 5 u m u L 5 p 7 s D u 9 k q b 8 q c y i z z Z m w - J g 5 0 u D t o _ 5 F 3 s p 7 W x q s o B l o 5 r N i s s v H z 0 l t D t 8 _ B h i n - X u 3 z i I g u 7 m E p 0 9 y B 4 _ u r K p _ r p H r v 4 1 C g 8 w D v l 3 9 E y 7 l i J k a z 6 u w Z 8 u z r G 6 q v - E z 1 1 C h i n - X s o 1 G 6 6 i o B n z v p K 1 u n y Q _ h - N 2 3 3 r W y g j v J w k 1 3 C r m r 6 J i q s k D j s 5 6 B y i 7 k P k k _ 9 K x h y 4 D 8 4 u e l i 7 2 9 C 0 i t Q o y g I 0 x i q Y o 2 - q C s g j y L j h 6 _ K o 0 l w B 1 u j E - h v l X _ h i o J p m x k D 5 y _ Y v l y h M m l u 6 N 3 2 e 9 _ j l Y h 4 j 1 E s x 0 C q 9 p C 3 - _ 5 F u 9 _ r F 5 g 7 5 E w g w 4 F 3 4 w t B 9 j h K h 5 p 9 U s l t g E n 5 0 m N 5 t x t I 9 l C r s 6 3 F s _ 4 p Z j 9 y B u t m k X s 1 z h I l p 7 v B _ h m Z 0 u l k V m - n j E - 7 _ B w s 4 s F 1 z o 8 O - y t S s p 4 0 C g 4 r y J q x n p W 4 u 9 O x h m 4 O 9 p p B w g o 8 S r p n G x w - 8 W w 8 u t J 7 4 r _ C z w - 8 W w 6 8 m D 6 s 3 F m _ k 6 F l n h m U 5 6 h 9 D 4 u o q G y w 0 l U _ x 8 w F 2 5 w v B 4 1 u a s n p 0 T 7 0 7 o J q x q 9 B w l w z T v g x o N r r s 8 M 6 7 C r 1 n 4 E 4 7 r _ B v t m C j u _ m F 3 h r 3 B _ o k - E l t h 1 H j 8 z r B i 9 - T q 9 j - C - 7 h 2 L q j w s W 3 y r n F u q G h 7 _ T y i n g D p l 3 M 6 9 - C r 0 2 R y o m 9 G 1 k k B g 7 3 v C v 5 4 9 B 8 7 w _ J u q l g E x s o g C 6 x m D 5 x 6 f l g p 6 E j 5 r y C o g 8 l H 0 g w J 7 9 q N g y u 4 S 9 - q u B y n - Z 3 n O q 9 j - C g j v 0 C 2 - m n E 2 2 9 p K g j g O u i F 1 - Z 6 o 5 l K _ 4 4 2 C p m q r G t 2 8 g C 5 w l 9 G v i E 6 x _ p F g 3 w q B w 2 l P r n 1 h F _ i _ r B w y r g D l o o 5 D 1 q l x B 5 8 w 3 C m 0 s M 9 2 u h D y o 6 r I o k u z F t - s j B 5 8 t h C 4 - u i U h 7 y f 0 w 2 x B j x n 8 C q z k 8 K r y 0 B k 4 1 w B s z 0 h C n i u j B h 4 l k H 9 z o O g 2 G 1 g y s D 3 3 u r I g 1 3 I v y o 0 B 0 1 p k J o u 8 _ Q n 2 f p 0 z y K s q j b v 0 l t R u 1 Y 5 l v m r B m p 1 2 H _ m 2 j M _ m 2 j M 5 j z I x 1 0 l K r j 8 t F z 2 y 5 B q 8 m v F - p y p C j 2 8 - T y v - a s p z G r k y x N j l p t C m q y T 6 l _ v D h n 6 N s 7 B g p 2 g G 8 o 7 w C q p z i B 7 k r 8 G S 7 2 g p C 6 0 9 n B q k n k B o z x i B i _ o I 2 j 0 u D g t g 4 C - t 7 l C 9 L 6 z j _ F p g w o C 0 9 7 1 L y w m D _ 0 _ B r 9 j 0 B o u z t E 6 m x t E g 7 3 W 1 9 2 k N 0 r o x B 4 y r 3 C w r q 9 G m 0 i z F s t y T z l w _ G x l h y B z z q K 7 x k v D l r m z F 0 0 i - C _ h o x H 0 3 r t B m p 1 m G t _ h t W 8 - 9 m C 3 w 3 5 E u m s r C 0 x j x D 7 r g m F v - 4 g G v 0 m 9 G n u 1 n C w n j r H 7 h 1 w C x 4 r L 1 3 s 9 H x 2 g 2 E - w p y B 9 m o w F x r y C w y 2 8 C 6 2 s t B r n u 0 E j 6 7 0 G _ 5 6 I w p l n I l g 6 h H i h p p B h 2 y p B 9 r - 4 C 6 g h y E j o 3 H y r _ S 7 o - 4 B t l 2 v C o k 6 k J k k 7 N _ _ 5 _ L 8 n y B w 9 2 r I 1 t 7 O q t p W m i j L 1 t x 9 G k 8 x T 7 p 7 0 C z z v s F - x p g B 6 n z C 6 s v 5 B 4 9 r z F x n m B q v p v G _ n w u B p s 6 T 8 C 3 t 8 n J t v _ o B n 8 4 1 D 1 y y j F y 0 o 8 E m r 4 y H o 1 T t 0 r t E r v 0 4 D 2 x 3 l C 7 v s c p k g k G z 3 5 2 B j s r P 1 2 9 4 D t z l z F x t 9 y D _ i 3 C 7 _ i e z 5 9 y F v z T y i - y H - l o U 8 p 9 u C u 5 n k F z y 0 Y h s 9 w C h x w s D q q d h m z 6 E k g 4 g C t _ p F 9 - 1 u E z k 9 w F 4 u w k C p 6 y i C r 8 9 u C 3 o 4 3 K 0 z m i F q i s 8 B 2 k l m E q 5 s E 3 q 8 o J 1 6 5 v C j 1 j Q 0 u 1 q H _ r 8 t E p o i z F w 0 m 9 G j z x Z o 8 8 5 B h x 6 a 4 3 3 r D q w r C h - x S 9 3 o l B h m 0 t E p 4 y x P m t g p P _ 2 t l C x p o F m v n p J m l z g C p i t g P z i B r 1 9 y E i o _ y J i x D 6 4 1 o B u 2 p o C o 1 3 r I v 7 k B o - p 1 D p 3 8 1 D z t 4 w B p m p s I w L z h m t C h 3 2 1 L o x 5 W h k p R 9 k 7 v G 3 3 i B p 2 8 L q m m 3 Z l 6 z t E l q 0 r I y i 3 h C l k w h F h - s 4 D 8 v 6 g D k 6 z t E 4 2 Q 0 y 0 m V p 2 _ f - n 7 1 I j j h 5 E l 6 p G h x r B 9 _ _ m H 4 4 o V 1 s _ p E l 6 z t E q x - t J 0 - s Y - _ j 9 I o t 5 7 C u 9 _ u D 7 r 8 8 B 2 0 - S w 9 9 k B 0 - B _ 7 2 c l h 5 i B - x n i B w u l g B v 8 h i B g k E x z R k h w P i j V 7 i l b s t 8 i B q o y d q p _ e 3 m 4 E 1 - w J 5 _ x f 1 v - c 4 p v J 2 y 0 F 2 x l g B z K 1 _ g f 9 - 4 k B v 2 t U h u b r 4 g i B p h 2 K w l v F l w 3 i B n y 3 n B 7 i l b s t y d 8 2 F l - - a g k o b u w t W 5 m Q 8 t y d 8 j j B q 9 _ U 2 k y d o 8 u f 0 k 8 i B v 3 h i B m i r F 5 2 w M m g 3 I m q r I g u l g B m 9 h d 9 u 5 i B 3 v - c w t 2 M u 9 3 C x 5 p i B i 1 w f m z m i B 8 n r G y - 0 I 9 - 6 i B j i y h B h t k g B n t 7 b 5 h E - n k g B k 6 B 5 i 0 G 3 0 0 J s k - e 6 r m g B u n 3 i B i u 2 C q 2 i O 2 t m i B r o 2 G z g 8 H x 5 p i B 6 n n g B j 8 y f q 8 l i B l 4 n I v o 2 F w 5 F _ l n g B s r g V v k 1 d u 9 8 C g o p J 1 j Y 9 y - c t q r e g 5 z W 8 h i H o 6 3 H 3 t 7 i B 1 m h d 7 2 r V - 4 k C o g 0 d z 0 5 V u w t B h t k g B x 8 4 F - u g M _ l n g B 3 1 j i B o 4 m i B 0 5 Y p - 9 U x 5 p i B y u i d w n i K v 3 v D 7 n - M v P x t z D z w l b t 4 - c w 6 y K 1 0 2 G q x m g B y u 6 k B 8 m H o u 0 k B 3 3 1 d 4 8 l i B 9 s q M w v 4 D l h z f n 3 6 i B 9 p z f y j m K t g s H 9 p z f 7 p z f h w 0 U j 6 2 B o 9 m g B 2 z 8 K q i 1 F l h z f 6 h m i B 3 x 6 i B i 7 D 7 4 h a q r u h B 1 y 1 d 0 s 7 H l 8 0 K 5 q 6 g B 8 2 i d x u 6 i B k V j 6 g e v i j i B 1 y 1 d v 0 w R i n x D 4 m m g B 1 h y E l s - Q 4 6 9 i B - _ t S 1 i q g B h n - E _ 4 5 O 0 v 1 H 8 k l H l 8 y f x z 6 i B 9 n 5 n B g u 2 C r 6 g O - _ o i B o k z d 5 u 8 k B y q 3 L i t k E y 5 v f 5 l 6 i B 6 g z l B - j E _ o v d m m 5 i B q t x f l - 1 i B z z o F 3 2 z P 6 r m g B q x m g B g l m i B m q m I n h 0 H r 7 k O - l u D z 2 j g B 0 y 4 d 0 n e 1 9 h a i 8 j C u t 6 R _ s n k B 2 o m i B g 6 m g B _ 9 0 C p i - P p y 4 M k 7 w D 8 6 l X 4 z h i B x q - G 4 9 7 H v w n g B - _ n b q 8 6 k B 2 w t D v z - P 6 m m g B t z y f u s w M m g u G 1 h p g B l h z f i - m g B g r w f m z 2 D q 5 i O 6 h m i B 5 0 9 k B r v k i B _ - m I o v n J n x k i B v 4 9 k B 7 l 6 i B 9 t h E r 9 u L t v p g B q n w f y 3 u a u q c o i w f g y z B g r u T v g 2 d _ - l i B q x m g B 3 z t Z 9 w K - _ o i B 4 p z d s h p I _ y 6 I r q p g B 8 r l B p h 0 U 6 r m g B 5 v 9 k B w p - J v m i G g 6 m g B p 8 6 i B x t z f x o z P - 8 - C 7 p z f m u m i B w i w X 6 _ S 4 i n g B _ w i H 4 g m K 1 i q g B t _ j i B k p i d n 3 9 C 6 s o P z y i X p h Y s t y d w j _ i B o z M l q _ Y 9 s 8 k B g i p e q f y 0 m g B p 7 m D r _ z O 4 4 - k B k v j d 4 i n g B g i w J - k 0 H 9 5 p g B o i w f u z I 8 4 z a 9 t y f x p l k B s 7 m F o 0 2 M o k z d u y 1 f o i w f 4 y 4 S p q v C u 8 D 9 u s e 2 4 w f g - n b x j l Y 6 l N v P 6 h h N k j g E g - n b j 7 x f t - 0 d i u 7 E 6 9 u K 3 v - c 0 p o e u n _ e w z l g B v 4 H m m x Y z K - k - g B o 8 u f n m 5 i B 3 2 0 d 8 l z h B n h q F o 6 5 B k i i E p q 6 b 0 x 2 f j o 1 d 7 s t C v y i P l w 3 i B h g x E m 6 q N o - j g B y z q K 4 8 8 E p 8 l i B w i 7 m B i 2 i i B 3 N v w w j B v 7 v h B _ n 0 n B 9 t v D i 4 n Q 6 0 9 k B 6 u r h B u s 4 M y w r E 8 t j g B g s j g B - 3 x V j x O 6 q 6 g B t h g i B y 2 j g B z n o Y 1 o P 6 - s f _ v u Z h 2 x f 6 u g T p v w a _ z _ C u 3 6 N x r S m 1 y a x 0 v f - 5 - U 6 5 j N i 0 9 D - i 4 i B 8 p z f 1 x u B 5 t 7 T v y 5 e 6 l 6 i B i i 4 X z z t B 1 z 6 k B 0 - 7 i B v g w h B o 8 g H w h k K i g x d - _ n b _ 8 Z y 1 z U p k z d _ v u Z l _ h g B p 9 D v 9 4 i B - p _ m B h - y l B p j q C u w n U n - r Z y 2 j g B w o t f u z N i 4 7 a y s i G - i p K 6 k t f x 5 v f o 3 n G h 3 - N - m q o B w o k i B s s 7 J 5 _ q H h l 7 k B 7 i l b 1 9 - d u q B - 2 h i B m v v V l t a v v m g B 6 r 8 C j v h R p p z d q k j i B 7 v x C x 1 w Q z u 6 k B 5 u n i B r o 4 Y 1 g Y o 2 3 k B j x y I m 8 8 I 3 u h i B w g 1 R 7 8 p D l h 5 i B u 0 k i B 7 i l b y 4 l g B w i 6 G r y h I g - n b 3 0 - c s y 7 Y q z 3 B t x - S z w l b l t o H 6 2 _ J 7 r m g B u i j i B 6 - s f r - - X w o C 0 p o e 3 - s I x 8 m G 3 - h i B u h r D v x 0 M t - 0 d o o 8 g B w g - V 3 5 m B r g n I r 1 7 H o 2 3 k B r 5 g l B m n n Y p o I p x _ H 2 h m J 7 j j E m p l K s l g J w g 3 F o 8 l g B s t y d g - n b q 4 4 J u m k E 0 p o e 8 l i d s t y d q p _ e q g I 1 u 1 a _ o 7 E v 2 i M o 8 u f v 3 n i B r z i g B 7 y x f w q y D w 8 h O x B n m 5 i B 0 s t h B 6 q l g B s v k i B 0 y 9 R 9 z z C l h 5 i B p u h i B m x - f y v H t 2 t H 4 g i C t y z C _ 7 7 i B - p _ m B q 5 v l B v B n w u k B - g F r x 9 c 1 k h g B r 6 v B - 9 p T t 0 _ F 3 m s K o - j g B w n j i B p i w f o - j g B h 0 i K t v i F y 7 _ S l 6 m C w o t f 0 7 j g B 2 0 j g B 8 r H q 8 g Y t h g i B p k z d x 5 v f y 7 k B r h m X x 7 y d q 6 s f 1 k 9 K z h u G m s k i B 3 s 3 n B 8 1 2 b l t e v 4 4 i B g s j g B x 5 v f _ o p B - 8 y W m r g d _ 6 _ P 6 _ 4 C n 2 3 I l 2 - G r 3 v S L q u 1 B - g h g B - - l i B q y w d x 5 v f - i Q h 9 n S 9 2 6 k B 6 q l g B w 9 9 k B z m d t 5 x V n 9 v f p p z d g t j i B s 7 9 T 8 3 h C y t t f 0 0 4 F 7 3 m J 6 k t f 4 0 j g B 8 r 5 D 2 - i P u 9 - c 1 q 3 i B y o r b n V w z 6 g B n i w f 5 h v h B h s _ a k 9 G w i k g B o u x G 3 p 5 K 1 k h g B m r g d 4 _ i i B s g x a r y C v 2 g g B y 2 j g B r k - e 2 3 7 G y l 5 I t E 5 h m i B 1 k h g B v l w f o - j g B q k k g B u o o J y y 5 H 6 t X i - v U o - j g B w n j i B w i k g B 3 8 u h B n 0 g D - 5 i O t h g i B k s k i B 2 p 8 i B o n g P 2 k 0 D o g l J w 6 z G q 8 6 i B 2 3 x E 0 4 k J w r l b u k 1 d u k 1 d q x 5 I x 9 y H g y j i B y t t f p k z d z n k V v g x B x 5 v f y 2 j g B 5 _ y d v 8 1 J n 9 l G t - 2 T x 4 v B n 3 l i B 5 m 5 k B _ - z C 8 4 6 P 4 0 j g B x 5 v f s 7 1 d - _ q B w v m U o - i i B 3 8 v f q y w d _ 0 1 D z h t P x 1 1 f z r B p p z d w o t f o - j g B w i j i B p n w f 9 8 3 g B w o t f o 4 q c - 6 D q w 1 D 7 0 z N i 9 V w 4 x b n p w h B 0 p o e o s z a w z p U 2 - 0 B w w n g B v - 4 Y v k 1 d 5 p 1 C z 9 2 J 6 o m B 6 q l g B 8 0 k i B t y x f 0 k 8 i B m i y G p 6 2 K q v 9 k B w o t f m h z f r t h g B x 8 m C 2 j w R 8 6 6 E 3 w l N _ 4 g d u 3 8 k B w g x d u 6 6 i B 6 0 n E p u l M k 8 k I - 3 m J n i w f 6 5 j g B m l x a i u C 5 h m i B l y E 8 i r b y 2 j g B v q 9 c g s o T 6 h g D - p _ m B p p n i B l t 3 n B h W j h 5 l B u j k i B y 9 9 k B q 8 o R i y 0 B s r g V - 5 3 D 3 h G _ 1 l M l i _ Y t 7 Z 2 8 2 W t y x f 5 p 5 e m y 6 i B i u x a 3 1 G p n w f l 2 j e w n j i B z k _ M u v h E - s z d m h 0 C v i 3 T - s z d j l g i B r 2 m g B i t j Z v s L y 2 j g B v q 9 c 6 l 6 i B o 7 x G p 3 - N 1 z 6 k B s v k i B 8 0 k i B - v z G r l n I g k o b 3 0 _ G _ j w H Z x 8 8 k B i 3 z d i t p _ D o w 9 i B 9 5 d o h 3 V p r g C m j j S 4 i n g B 5 - - p B 9 p z f _ k I h o m d z w l b v k 1 d q o 8 i B _ j t h B 9 k g B z l l T l 1 3 i B 4 0 j g B h 1 9 c 8 3 r H l 2 3 I j l g i B u 4 y f p k z d 9 4 s K 1 1 i D y p l k B h 0 v f k v j X j z M z _ v f 0 n 3 X 0 j U _ 4 j i B h x y d y g y f 9 y 3 d - - n C n s 8 Q t j 7 B r h z S n 8 u f u 3 n i B r o y d 1 p q Z o w F 7 y y d 3 m z a 2 t 7 i B g _ 3 K h m u F w n j i B o t w d 2 4 l b s t G z l i B 2 g 9 U o t w d p 8 l i B t w 7 T - 7 p B h 6 m g B w n j i B y r Q - 4 p W 7 4 3 i B p n w f w g y E g h g M w i j i B i x j g B 3 m 5 k B 8 n 8 C t 9 o P r p z d u i j i B o - j g B i k u S l 0 7 Y 0 q - c v 0 y E t g i O y l o g B q 3 6 k B 1 j - B 7 q n V 8 2 i d 6 r m g B o 3 z N o w 2 D 6 m m g B r u y f s 2 x U k 3 O i j k d q 8 6 k B i 5 G - t n b m q - c z p o e n 9 0 G 2 _ 7 H i j r L 9 9 s D 1 1 _ D i 9 j N 7 1 y l B U 6 p 2 c 2 t 7 i B _ _ t f w u l J w _ n I o 2 t f _ n j i B l 6 7 Y 5 x O s 5 g M 7 k z F 0 k 8 i B j 2 x f r 8 6 k B 5 x z T s t D _ O v l 4 C 3 g t Q g o k g B _ _ t f n s z a 7 7 3 C i 0 r O 9 5 k i B 6 q 1 D 0 u t M x 0 v Z j 9 8 K 8 h 3 H n 6 F - u h Z _ - 6 i B m x t f w n j i B y 2 j g B 9 u o M - 3 w D _ y h n B g w 0 f s t y d 7 v 6 b q 8 s U _ l N w z l g B u o p O t w n F w x j g B 2 l g d o - j g B - s t B l n y V 7 5 F u 6 j Z z h 4 i B m w j i B i y j i B k i u B 6 i _ T - q w f w i k g B 4 j v F 5 7 6 L m r 7 m B _ y 3 d w u l g B i _ u f p 9 p F k 7 9 B 9 0 z E 0 k 8 i B r t x f y 3 x W 0 k 8 i B 1 j i Q 2 9 y C 3 v - c g w O x _ l V o 4 i b v 3 n i B g s j g B y t t f 2 3 6 S 5 y z B q k k g B 3 s 4 H w x r J m r k g B 9 m g i B 6 2 2 b n l h U g j 3 B 6 q l g B 0 k 8 i B i v l k B l w 3 i B w o B w 0 4 f 5 i _ c _ - 6 i B m w j i B i u x H v 9 n H w n j i B w i k g B s x K z x j b i u m e 1 x s N q w 5 D r z 3 i B 6 v t S p w D 9 m e s 7 1 d 6 - s f 4 5 i i B 1 g 8 F n m v K y k w d s u y f n 8 o P 1 3 p C x 5 v f x 5 v f v 2 g g B 5 i 9 C m - 8 N 6 _ i i B p k z d o - i i B 3 l 9 C 9 8 0 P 3 8 v f 3 u 7 V q x S 4 5 i i B x n p F r t 8 K 2 y 1 d m s k i B 0 5 _ T 4 t 8 B n 4 o C j j r T r w 7 e 0 p o e x t z f _ v s M h _ s F 5 7 o Z l 0 N m 4 m g B l t p i B u 2 m i B l _ g F u 5 2 L j w g f h q G _ 8 - c y k w d 4 5 i i B 3 h 4 C v 5 w Q 3 p 5 e y m 4 R n 4 v B n 6 7 Y 3 x O n 9 v f t h g i B k k 2 d 9 9 3 i B x 2 j b r a u 3 8 k B p t p F j g q L p k z d x 5 v f w _ t I - - q E n m 5 i B 8 u r K 2 6 2 F v 3 n i B l h 5 i B u x 6 C 6 2 g O - k m i B y 1 w T k v w B 6 k z f y t t f 8 n j P s t h E v 0 v f w o k i B j l 7 k B n g t Z 6 k D _ l v X 5 j 1 B q y u X p k z d w u 6 i B v y 5 e q h m C 3 5 0 P q 5 v l B - x k n B o _ y S x m q C 0 k 8 i B o 8 u f 4 j i C j 8 - R x x - c 9 g q F 4 2 7 J q h v f _ _ n b t m q K 1 6 _ E r x m M h 4 4 C 3 m r e y 4 n Y k 2 y d 6 _ w Z 2 4 w f 3 t 7 i B _ r 5 P q k x D 3 8 6 E i 4 3 L 2 t m i B 9 p z f 4 i n g B t r Q i j u d x t z f y u i d _ s 2 i B r t x f 1 l 6 C 3 u 6 O - i T y z u f y 9 9 k B v 9 4 i B 5 u n i B g M m 7 7 g B n y 3 n B 1 z 6 k B p z 7 L j 0 9 G - x h i B m x k i B o 6 9 B q 9 _ V z s k c m U n m 5 i B l p w h B l _ 3 n B g p l g B 6 8 - j B h F 0 1 0 E 2 q r M r 8 6 k B n 0 u U 8 0 k i B 8 v l g B z _ D t y s Z v k 1 d z i D p n u S 3 1 j i B o m r X z t X q n w f l y 6 i B 6 p 8 J 9 u q F r r 8 e v 1 2 H l 1 6 J t 7 1 d 4 8 v f q x m g B n i 8 I 2 v j G z 2 y f 4 8 l i B t 7 1 d 7 _ w K 5 3 z F g t 9 i B j t n K n 2 6 E n w j i B x r l b y z l g B j 7 x f 7 u l F g n 0 I w z l g B g k s Y o u O j 7 x f q w l g B p k v R v _ u B 3 v - c 0 p o e 8 q i d g _ h X x n Z 4 t m i B _ q w f m 7 1 f i 4 1 O u l t D x u 6 i B j k 2 d 0 4 n H 2 8 x I u l m i B u s z b 3 o B 2 t m i B s m 7 L t y v M y k s D i x j g B s u y f t w _ g B - j M y p l k B 6 _ v l B - p _ m B l t B j m t i B 3 p n i B 8 h 2 D 0 g 1 R 8 j i b j v F t 1 3 n B y z u f 6 q l g B r 8 6 k B 2 i 5 E - l m M 0 s t h B 6 t k N g h m E 0 k 8 i B n p w h B m l k F j l m N _ u 6 N t p z D j k z l B 9 z i k B g r v G 8 2 u M z u 6 k B l r 5 b 7 1 p Q 6 j 7 E 4 _ 0 O p 2 z C x r l b - p 1 d m z v h B u z 1 H l 0 w I m z m i B h 5 7 e _ g o e m x k i B w 4 9 k B w n C g j s E 9 q 4 N 6 0 9 k B 1 z 6 k B 8 2 w O 2 n s H w o k i B 7 2 6 k B j v t g B 4 i G - p _ m B 8 5 9 k B 4 l l g B 3 i m P 5 p v E j k z l B m x k i B y z u f 0 2 3 C 1 h r H 6 3 8 C 0 k 8 i B l _ 3 n B 8 l i d z w l b j r s C 6 1 h T u 2 m i B u r n g B 2 t i O s m l C 4 m z a 0 p o e 8 5 k i B t y x f p h h D s y o R 5 u N 0 i 2 Y u 0 k i B k l y d _ 5 k i B 7 q 7 e h O 9 3 x f w h d u o 9 X t - 0 d n q q B k w w Q 8 l i d n j j N h - 7 B z w l b t x w R 7 k z f w 0 m g B 4 4 _ R 1 w 9 B _ n p I 9 q x H - - 6 i B j n y h B y g q B 1 w i V q i Q 3 x 9 Z 1 o 7 i B 4 y m i B r h u S x m 4 B _ l n g B l t p i B _ l n g B 4 i n g B v L - r D 8 0 4 c 2 t m i B 4 i n g B l 9 p g B 5 q l S 0 k w C n m z f j 4 p g B _ k x P 4 2 g D 4 h v h B g t z d j x u H w n 5 J x z 6 g B k 2 1 f 7 S p 4 g e j 8 y f i m p e o i w f n g h O t 6 t E 4 - i O t t 8 C u _ 9 i B u y y d n h 1 d j 2 x f m x B j v z G k 7 h H i _ u f j 7 x f 0 2 3 d m - _ h B p n 4 V 0 x T 8 v l g B 3 6 m B p 2 s S n m 5 i B 6 0 9 k B m u 6 Y w 3 x D - j z M 2 k 0 n B o z 7 i B u 7 z I p w q L 1 z 6 k B u 5 w U _ s 0 n B 7 l n C 7 6 u R z 9 1 G 6 n o K g m o e o s z a w 1 w f r - y f x 3 p G m 2 0 I - 1 B 4 m m g B 8 2 i d y 7 y d 6 5 w D z 3 g O w 0 m g B v 9 j g B y 4 l g B u 0 k i B m s k i B o - f g z x T 8 v H j x w a g 2 y U o 9 m g B q g w J 2 v 1 H 0 1 t U y i r B l h z f g r w f w 0 m g B w 8 - V 9 5 b 0 4 6 k B q 3 6 k B r r l k B _ 2 5 C 8 0 g Q _ - l i B 7 z m b q g B q 0 5 a 8 v R 7 u q b m q y d p 5 x f 9 3 x f - y k J w x w D h q J 6 v l g B 1 q - c r u o g B s t y d i s g T 6 i i B m q y d v k 1 d 9 n l b v i 1 N t i 9 D q s k F y 1 4 J v k 1 d 4 h v f h m l b r u o g B 1 7 J 0 j q X w z l g B 0 5 g R h t w U y 3 q f o B y 7 y d 6 r m g B 7 s 0 K 4 8 3 G g w w f u 2 m i B x r l b g l k B 7 2 l V w h 6 I 2 2 7 F 0 k 8 i B s o y D 4 n g R 4 l l g B x 0 p d 0 3 N y z l g B 4 j i B g 7 g R w w n g B 6 g n J z 0 8 H p j x W q 3 n B 0 z 1 H j h 7 J g w w f 6 _ 1 f p 3 6 i B r u g d r s X p - 7 X t q 8 H g o 1 G g l m i B l 8 y f v i k g B j o p i B 6 p m Z u _ N 0 j x E s w l M z 9 p g B 2 t m i B 3 w k g B o 4 n B t n x W u 7 m i B x 5 p i B 5 k l G t m 2 L h 0 p i B y 6 w f i 5 y V 0 2 z B _ 7 m i B 1 i 5 Y o s z a _ z m B t 7 1 W o 4 9 c o t o G 9 h k K w 9 4 i B 2 s 3 n B o 0 i k B 8 E w 9 4 i B _ p 4 d m 9 v f i - m g B i z 2 C m w 2 R j p 2 d u q 4 W - t p B 2 g 4 d h q w R 5 2 n C 7 p z f - - 6 i B 8 q C 6 t l f 9 u z f _ l n g B 4 i n g B m x u C n k U j 4 8 L n 8 6 g B q n w f j 8 y f t 7 1 d v 9 v U 7 j 4 B p s 6 J 4 8 q B r v F 7 w 0 b g w 0 f y 0 i b o 8 l g B 5 y u G 7 i m H _ l n g B u 2 m i B l t p i B v l i I r q 5 G 4 n u d g - N 2 1 z d _ z - e n 3 6 i B 8 q _ a x o B 9 _ z H 3 k 8 I 3 j 3 Q m j 2 B g l m i B m q y d m m 9 M o _ h F i 7 w R 1 v 4 C v 9 4 i B r u n X j 9 T j 7 x f z y z f v q 7 i B y 8 _ X 3 j R t w p i B m z m i B q v 4 i B 2 i i H 2 2 t F - p 1 d 8 l i d s o y d 6 v l g B z z D g k c g 5 7 S y 4 u f 4 r 2 l B y z u f j r p Y t 1 l B o m 2 l B j r h i B z z 6 k B l 2 i C 0 j z X y k w d v v m g B 4 g 0 R i 7 _ B p i w f j 6 g g B u i g d 7 y q W 3 m 1 C z r w a o 4 m i B t _ j B q g 8 V _ w v Z v 8 h i B 6 0 9 k B 1 z 6 k B m - 1 D 0 p o R 5 r t N _ g 8 i B 7 l h D w k h M t 4 - c z y z f 3 1 j i B u r f o _ o Y 3 v - c 2 r k i B t y u B - 5 p T x 0 m g B n 4 9 c o 3 6 i B 5 l k D g 5 3 O q 1 5 H _ i 0 G n 9 m g B g o k g B w n j i B x 5 v f g p 1 U v l q C 7 y x f 0 k 8 i B t y x f t 3 h i B 7 m z U r h p B _ i j V q _ x B - x n i B u 8 x d r 8 6 k B o _ 7 D q - H u - 5 L l k w h B 8 j w l B 1 p x f v 9 k E q v H m p p O x 9 4 i B 2 y 1 d 5 l _ X 9 9 P n - y d x 7 y d y t 3 k B 0 m a 8 6 m d 6 0 9 k B q 6 s f u g k X 8 t X l u m i B o 2 t f y n k g B 0 7 2 H 7 1 g I 9 q w f 9 3 3 g B z p 3 E _ _ 4 L w o k i B k y t o B z - g g B j z C l v - Z w i k g B o - j g B 3 p s K n i 1 F v v m g B 5 l z C z 6 x O x 5 v f x q 9 c 5 g u Y y - s B o o w d _ 8 - c 9 2 g g B 7 z 4 B v z s Q n - y d y k w d u 0 u L r 6 9 E z 7 y d x 5 v f 7 u t b q x F x 7 y d 4 p 0 n B w 7 9 e 0 w o a 1 k T v 6 4 Y 8 6 C - 9 j i B 2 w s K n 7 h C 0 q e - k 7 i B 6 r y U s 8 X - k 7 i B s x m i B r r q g B g t s J 9 8 z E l o 1 d j 2 1 a m q y d q q 5 Z r q E s h H 1 K 6 m v Z 8 v l g B t - 0 d m q y d o p _ e - 2 k B 5 k 0 T 9 n l b 1 v - c g - n b 8 2 9 E k w 7 E _ i h B j 2 1 a _ w 3 b l 7 x f j u m W y p R h s - c s t y d r u o g B 1 v - c - z 7 I 6 j j G 0 s 1 K - j p B x m x S j 2 1 a v k 1 d h r 3 D x 0 x N u r n g B m z v h B y s 1 O m z 4 B t - 0 d 8 v l g B 1 z 6 k B 2 4 x N n r 2 C 1 z 6 k B 8 5 9 k B t x v d _ k p T 8 - V z 7 x f 4 y G u p s Y t - 0 d 7 4 i g B 4 v s c k 5 D - m - c r u o g B s 0 k i B q 6 C 1 n w a t y x f 8 0 k i B x y 4 C 1 9 h Q q h v f n h 1 d t 4 _ E y 2 r K _ l 0 X v O l 2 1 l B w w n g B 0 t 2 K t 1 s G 0 i X z s z Z z w l b 3 l y C n 9 i N z z h U h 6 t B w v i b q 7 n b 8 l i d - p 1 d s y T g h 2 V 3 v - c q 7 n b h v 9 J w p o E q o y F 9 8 w J j p _ S 2 h z a i 8 8 Y p - t J 5 i 2 E _ q B u N j 7 2 G q g B w i _ H n w j i B j 4 p g B w q m i B w z B j z i V t y x f r 8 6 k B u p y D 9 n r O 5 z h i B x i 5 i B j 2 x f w 2 F s 8 - f s g y H q k n H - k 3 O s 1 l D 4 7 n b j _ w H g q j G h m l b 9 3 x f 5 m m g B 8 r 3 O 0 0 2 B g s j g B s 1 u f y 9 9 k B 2 k y d g E l 3 6 O q k 4 D 7 i l b x j t S _ 7 m i B p 0 0 R y l h C w j _ i B m z m i B v o _ T u _ 8 B 9 8 8 L m u g F m z m i B z y z f h q 7 i B k o w C h 1 k K l i _ Y o s z a i 8 8 Y i x y d n g t Z 7 _ 1 a 8 1 s K h k 8 G 8 j 2 f 0 m 4 i B 6 _ 1 f g t z d 7 x x M i 2 0 D v 1 t C l y t S o i w f t g 2 d 7 k z f l h z f y 1 8 K 1 9 z F y 1 - J 8 4 y H 9 p z f m z m i B g w w f 7 v i V m 8 4 B - k 7 i B m z v h B 6 y 7 Y - 7 z C k 2 9 M i p i d 6 _ w Z 5 h 9 e j o Y j 6 v V 0 p k E 5 _ 7 M y 7 y d _ p 4 d g i 8 Y o 0 M j k 2 d z 2 v U g 6 m g B 7 k z f 5 1 x a r 9 I j i y h B 2 l _ g B k 7 F y h 5 c q 0 y J - o 4 E j 5 p i B 9 j t Z r 5 U 1 m 5 H z h s D 2 m w l L h h p h H v 1 0 c h j g i V 2 w _ 8 C 0 u 9 u D s t n c j u 7 _ M t q n I 6 u Z s 2 z l C t k 6 C 5 7 m 7 D o 3 h 7 D - 9 8 4 C t s i 1 E x n I y 9 o m B k u z 7 N 1 - o z O 4 w 3 H 2 j x R 1 y 6 p J 3 1 p n E 0 1 7 l C h 4 h G m i 4 j F g 6 1 y E p 7 G 4 - - f m s 1 K l 5 m P u p p V u z z b r h x g D q i i r F o 7 7 W q 1 g h C j o i Q v v _ S s g w 1 B k i o x E x y s e u 0 5 Q l k 9 3 E z 8 o t Q p p g q B h g 7 i B y 7 2 z B r y _ 3 B y 3 p R 2 3 - G o y 9 4 F 7 3 _ Y w l o Y z - x E m w i D 6 m 1 P m 7 o 9 D s u 3 M 8 l 6 F _ 7 7 J y 8 j q D m j 7 h B g q 1 K k u h 8 C k y q i B v v - p C 3 g x q C 0 o 6 f p 4 - i B 7 3 t u E m k P w u h v C 8 0 z l C y 4 D h o u w B s 2 q g B w 2 0 q C g m 1 K t 4 z J - n 1 a 7 5 y 2 G 1 9 h w D i _ x B 6 s 3 H 4 u 7 m B u o - - H 7 j 6 E t _ x 8 G 5 p h 2 B r 0 k Y k U 1 q n L g l 1 s F r y 1 t B 8 u 4 _ B r 4 t B 2 n a v w k Y w - y 6 B y l - w B 6 - o s B i n i b k 9 t m E z - 5 b p y 7 I r 8 u C 8 w - y B g 3 s 0 C _ s 4 _ C 1 y 0 W p k 7 D 1 - 6 E 4 s u - C 7 _ t j E l v l S o 1 Z g s r F 6 n r w B l v 1 n J y 1 g C g 3 7 S u m p f x q k 5 M t 1 4 N k q 7 E s n R s u 5 j C v t h 5 D p 2 4 B t 5 y c 9 p p 1 B n n u W y h - W k 2 n R 4 t k k B j s 2 x B 1 y - v C 7 4 g E y o v 8 B l u k y F 4 m Y 5 9 - h B s v 8 0 C p 0 s E 2 v 4 M q k z I y 0 - p B l p 8 J q 0 g j B 6 t s T m v 3 t B u 4 n j C 6 p y S 7 _ 8 k C l q m 6 B - Q t _ - 5 E 4 _ z G 6 0 k L 7 1 o B r s 4 2 C 1 3 0 N y s 8 O r i u 3 C y 6 v L 2 m j V 2 - m x B m v 6 1 F _ m 7 x C y w - 0 G g x m C x o 5 5 H y k 7 n B 9 8 w j B 8 s 4 K 6 1 _ - D 9 9 j o B x y o Q 8 v g Y 0 h u 9 C h g u T u u y m C 4 1 3 9 C t r 2 B p 9 0 j C r 8 h 2 D u t l L _ h 0 V 6 _ 4 v C t i 4 C n 3 g s D n z 8 9 E v 7 p B 6 n w E i r i U h r w F i 8 s g H x 3 9 I 2 y 1 i D m 1 v g B g C o l o j C 6 - m R p v 4 J 0 k y q B 2 - Y t 2 l 2 B x 4 q h C k 5 s a u x x H _ - z k J t x j L m 5 x B t l j o G 4 0 t 1 B m v 8 C z 7 5 C q n k 5 B 9 o 1 G n 8 u y C 1 7 5 Z 8 7 g 0 B t u m - C x w k o B p n x N q j 6 I 1 6 4 v G y z i 2 E 6 7 - E 2 g 4 z F r v t s B s h _ D t u 4 t D 9 - q j B m 3 8 d o 3 8 I q 6 9 D n i _ a z 0 g 7 F s m k g B 3 t 5 Q q h m B _ r p o L j 7 6 t B - 3 5 2 J _ s 8 I n 7 u q C n x _ a _ 1 i j E z o l M 0 - 7 3 D x h C s 7 m n K 6 1 r h B h 1 6 l G z x k f m g n B x 7 C q 9 n - E 4 i k t B q w u D z 4 y 4 B 5 0 j _ F s 1 9 2 D 8 j 2 T 5 w 5 v B 5 l i T 1 _ 8 D h y - x C 5 i y t E 2 _ 9 t C g x B 7 t h C w l q r S h l q d p 9 s w D l _ o 8 H 1 r x B p 8 8 F g l s P z p i w D 4 8 8 3 C - w v E 6 g w L s 5 x 5 G 0 t s 1 B 9 a 1 _ 0 Q 7 t a 0 - x 2 B n n j o B s _ 4 6 C l 6 1 2 B r o g B _ g 5 U i 6 w c 6 l n B 8 t m c 5 k h p F 7 l _ D u w h l B y k _ W v 9 g 6 G 4 j O n u 0 8 C o z q P g n g - C _ s s G 3 0 o d y l m g D h q t B 3 4 s q D 8 z h f m x 7 K v 5 n g B 3 v w H y i g X 0 z u q B s o C t s k _ B - y g 3 E w w z 3 D r g t M r g s X 3 4 v h B _ i y q C 4 l m H k 7 9 1 E z l m T r s o v G u q 2 L 9 i p 5 B 0 1 w r D q 2 q d 5 s 3 N g t o O s l v B h w x l B 5 1 7 E 6 w 5 5 E 4 j x l C k q u s B 1 2 y g G l B h s m L u 5 3 1 G t 1 6 L q z g Y 3 r g h G _ u r h B _ r q 4 E x h - h K k q r t C i 4 3 x C 4 0 e v - x i C 3 z t 5 C - _ s P 1 k y l M h r j Y x y B r k h s D 5 6 t j F 7 m K 9 0 9 n E v u _ 6 B _ 7 u n E y 5 z p B l x l Q m v 9 1 E m 5 y B 3 r v S 7 m x D 7 t 6 k B 0 h v N 7 l - C _ h 6 _ I - m H 4 h r 3 K k z r Y p s q g D _ s q K v o - t C g 8 4 2 B v v p W q m p p D 1 g 5 a k 1 x a h m 2 B n h 4 g B x r w z B 8 q - E - r 3 z B 8 i B o m p q D - p p m F 1 g l i I p 2 y h C k z 3 w B 1 8 p j B g 3 5 x E 2 z w t B x p 4 1 H 4 9 s B q q 5 s C - k 0 g D 9 m i D 4 - g _ C i j 5 z B 4 w - C x - g 4 K g y h I m v h q F 2 - s z B 0 r 1 v B 0 _ 3 f 8 y k g B n h q C 8 3 4 m D q m 9 - C q s 5 T x 0 y H t g 1 Q r 5 k l C 3 0 - 8 C k _ 0 M z p j 8 B 3 2 r 0 B - g _ Q h o D q 9 m Y 8 i 4 h E 8 t 1 m C r 3 3 h H 0 - i 2 E 1 k x F t i n f y p h 4 B y 5 g R p v i y C o x l B y t c 3 z 9 0 F h l l O 9 x w B 2 1 s Y p 6 h L 8 x - 5 C y h 3 v B o t g Z 1 x r o B u l j B u u 2 - C 4 s q X 8 i k f l 3 _ 6 I 8 x 5 Z 7 q u y B o _ m m H x q 1 o C z 0 m f z x n L k v s 6 B _ 0 6 V 6 o 2 j J w j 6 D 0 l _ F k g l 0 E 5 8 z B j 6 g 4 C v 5 _ i B _ j 7 m B s n 0 t C v y i v C - u a 1 n 4 c v 3 _ r F 2 x t u C x y 0 7 B s n 6 z D 8 u t n E 2 9 6 i B 1 x t v H k m p C z i 1 I r p l s B 4 h 5 r F 2 0 5 H j 2 5 E k 8 x e w 3 4 z J x x 3 E 0 5 h B 7 y 4 j M l m q o C h h l q E o m s C 6 y m i C 5 t i i C j w z 0 B u r I h 2 v J 6 q l z F - 7 s k B u v j H - x g p E t s k o B u k i b 3 g y C y h o r B r - r 0 B j x Z 4 t D 4 j B s 4 0 O q j w 9 H u m 7 o G r 4 H x m k S k 0 g 1 B m g m z H z w y j F l h u u D u y m S g m k t C 4 x o l D r t t M l u r 2 S _ s o K 3 0 4 Y j w x u F 6 z 1 R 5 w 9 6 D 9 s v 3 C l o 0 g B 2 n 9 i H r 9 3 q H r _ 4 N i u q E n 0 - F 3 n p j H 5 l q G 9 1 7 5 E o 4 j I t i D m r l - C k i u u F 7 5 h B t _ q M w p 2 m C 1 g w y B r g - B o y 9 x C 5 z y p B k 3 o B v x 1 N u z p N x 0 k - D F 0 s h X o m s p G 7 s 5 B m h 4 g B 8 - 8 p B 3 o 1 b g x w s B _ k r F t n 5 m C r p 6 j D r K x t t s D r j k 9 B 0 0 - I 0 - 5 H g n l o C 3 0 i c u j v o E o m r 7 C 8 4 0 g B x C 5 x 6 k J z 6 o z L - 9 3 H 0 y y z B 5 x 1 j E h _ o E o k - 7 B n t 6 n C 6 s 6 9 D 0 - 8 m C 0 l 5 R - 2 s u G t - g l B 5 x L u 2 h q E 9 r j 6 E 3 r n 0 B t s W r t _ u B o 9 y t O t 9 g F 4 8 v - B j 2 3 p B i i n y E 2 k t O 8 z h k C 0 l n 1 B x - n d w - z E m i p k G s o x F y 1 d 8 y 0 m E i n 8 k B 8 x 4 u B m n 8 5 G k v 9 B 4 3 0 o D k i t 4 B w x 1 b u k t r B n g o u C n v v M s 5 h 5 F m y 9 T 4 h 9 w C o r x u D u Y g h 5 w F - v u U 7 z x P p q u k B o _ w s C _ 4 2 I 1 _ y l B u z z w E j u 5 y B s o 1 c t - y k B r k k s B 8 0 1 h G 3 p i D 8 v o 6 D h 7 _ 1 B g o - 7 B 0 2 9 q G - g 7 U u t 1 h C r h 0 c w 5 - D 6 0 t 8 D i i 4 u C 4 x p B v l g 6 B o 6 0 y H k i y k C v o l F n - 6 l E 4 3 w 6 C v p r r B j x v M l i p 4 B 6 k 2 i E 4 k p g B t y 3 V l 8 y y B 2 m i U 9 m f m 4 s q E l 3 i C l q 1 j C j 4 5 o I x z t q F k w g P u m 5 Z _ 5 j u Q 2 r w h D h m q B m 9 1 l H l t s 9 B q w 3 _ C q y g S t 7 r I 2 7 y w H 6 y q Q q 3 v O w q s r H 4 l t 9 L 0 7 w 3 B g r - w B z i t U 3 7 o y l B o q z s J 1 t 6 k H 6 8 x G l 8 h 5 M 6 - r 5 M 3 w q L o s u J _ i h m E 7 z R n 9 _ 2 B k o p 8 Y - y _ B 8 k 9 H t k _ 9 N u 3 t 2 C 2 - _ T 9 3 y z P 5 1 h G q 4 - Y r 0 z - B u g w m D z g s Z k 1 w i F 2 9 x j B p 0 o 3 E j n 2 x B k 1 o i B 0 i 9 N k 8 m g E 4 7 k B 4 4 g i S 4 4 g i S t i 2 B r w q 5 L k 5 _ Y h s 1 h J x m q z L 4 y 2 w F - p n _ C s s k w D q 6 n o L g p z j D q y 2 G x m 5 9 S - p m m C i k h 3 J y j Z p p t 5 R s z g 0 F q s l t D w 7 4 - I 1 u u h B 2 2 v t B z s 4 z B r q w H p i o Y n u w 2 E 7 7 6 t E 1 q - e 5 6 u 0 O 2 m o J 1 x p k J k j 3 Q p v - k B o u j E 2 3 k 4 J n 6 v H t i k m E 0 3 m p E p 0 r p C r v t 6 B x 9 1 p B 8 3 1 N z 2 8 y V g j 4 B v 2 3 5 F _ - j x H z k j O 1 r j v B x 2 w n C r - h s G v s 8 J i g 5 u B 8 - _ i C 8 y 7 m C 5 o h k B z 3 g Q i 0 q I 3 1 G t 5 o m D s v m i K t g 6 w M m j n U 1 7 n 5 S s z 7 4 S t n 0 N 7 r r x N s z 7 4 S 6 8 1 t E n 8 v 0 C y - 0 g B t 1 2 s L 5 _ z 8 O 5 p 0 7 B x r n p b h - o N x n q - U u _ q h H s j l S l 6 g z B l 9 - k N l 9 - k N y l q l N w l q l N 9 8 x V p k j 8 H i 8 6 v G l i q _ B _ _ v g W n B n 8 - x R 3 6 k a u 0 q q C i q u 1 W z 7 t p E v 7 3 n H 0 r 8 I h 4 - x T 7 7 8 B i p k x b g p y 8 C 9 i x B 1 r j s R n 8 w 1 B 6 3 o 8 b s v - D k 7 t w U r l l 7 B 6 X _ 7 9 j d z 4 y o C k 7 w k P h 2 x n J 8 0 _ x F r 0 s g B n y 9 x I 6 1 r y F 0 i r i L h 3 _ l D m 9 i l B 7 v - m R 0 - y Z u p 3 _ W q p o B 6 2 8 2 I p 8 h k B 1 o k - N k i v B 8 9 k v m B 6 t z 4 E 3 u _ b _ i x w B 5 i m q E m x u 6 H 0 j x J w n z s J q 4 3 1 C 1 s 7 h C 2 v m v E w - 0 w C 5 s z 9 D q m _ v J - s 0 0 S z g M 9 y 9 i B h 0 o m D t z 3 x F o 2 s l I k j _ - G n 5 8 k C _ - r 8 H i r T 3 6 0 h B 4 - 0 z U m m h x E x m - 5 L u 6 i l B n s y 3 L a m 3 u N y _ n x L r _ 0 j Q w - l 9 C n 9 _ v B w - q r F n _ N h 2 u - E g k s j B q x q t M x 7 4 6 E n k j Y m j k u B o k t v B 1 9 p 0 D - o v m C l t v f 0 u - t I 8 m l L y h 6 u E h x 4 r C v e 8 g 6 _ S 6 7 o 6 G v v j 3 B u p n 7 G 4 w g O 8 h s n B 7 s o x E o D h u w 7 p B z u 3 V o v m s E n 0 y o C 7 v 1 j G z j t k N w r s 6 F l 3 8 W r y n x E j v 6 t I - 9 m t B n p y z K z y l B 9 u w 2 C u y 8 g I 9 5 k 5 C 4 0 h 8 J 4 o g M r 3 t k B z 4 n 7 O w u r 5 B z 8 8 1 C _ h 9 h B i v 3 7 E 5 0 h u C o 2 o 6 E 5 j y n C - k i g B l h n i F j k W 7 y m O x u - y F 9 x r v I w 8 4 M o 9 b 8 0 n 6 T q n Z z z 9 h D - 8 4 k H _ 0 4 C h 6 w j E l p r l C n 5 9 _ D t n 2 h R 9 l 7 C 4 n 2 H o o - k R y t C l o 9 r B 5 9 2 3 H s x 6 r E l 5 1 i F 6 p D n q o o E n l x I l 9 w j E 3 1 0 B n 9 t u B q v s 4 C 8 6 t j G 8 n s x B i j m 4 B _ 9 y l H g o 7 k E _ 4 3 z C 2 w q i D i r j g B l i y o C 5 9 g T _ i p z E 3 x w 4 N x 1 I 7 - z k B w 2 t k I y 5 _ w K o w n N 4 8 z x H z 2 l o D w o B 9 l w v c - 1 h 1 C x 0 6 w B 1 w y 9 D z 4 8 B 9 1 6 3 G 1 9 9 i B i v 3 8 D m 0 r L u 5 6 3 K _ m x - F l _ l i Q s 0 q C n 5 i 7 G w u k n C 1 y h t S 8 g 9 g H q w h y B n 1 _ X j w i o M 7 4 s p C g 3 m t G 4 y o v C x _ h 8 Q 7 p s B 2 s n v M r m 0 L m z 5 T 0 v 0 q X g x i U 4 m 3 Q v v 9 l W g 1 P j _ 9 c 8 h 4 - S l g g t H 6 4 8 R g r z p E v 4 k 4 L 1 m g x G i 6 j k L 3 6 8 B _ 3 w 4 G n 7 p 8 J - t R t 0 _ 9 O 3 k h s G 2 i i 6 B z k J 7 r l 2 V j 1 1 p J 3 m 4 y C 7 r l 2 V x u g _ F q w 2 9 E 2 _ o t E r q p 8 F _ g 1 _ F l z y 9 D 8 y x x T 5 p 4 s F _ _ 7 X 4 7 2 3 B t z t n V s 4 s n E r g t Q q w 8 _ E m 6 3 p X q y 5 H o 5 m u F 9 1 m 8 K 0 u 8 H u s y 9 R z 5 u e m 6 0 i B 8 s _ i d m m - H p i p K r 2 2 p L 6 o r y R - y v s G t j x 4 C 5 q p w D j w i p F 8 o 4 o R v w w m B j 7 D v _ l 5 I 0 x n 6 L u u w t B g 6 - o B v q j 6 J 0 5 k 9 C 5 - q Z _ h 9 n C w 8 w y E 2 n 9 _ T q g u B 5 6 q 9 B 6 t l i K 8 u v 6 C o n w R o 2 j x H 5 4 5 4 B 7 o k n B q t 3 j H n - v 0 C w p w 0 B 6 j k _ D h 2 8 k Y g p - H 8 9 z q d q s i f 3 x 4 c v 5 g x G 9 t 4 3 B 8 w y B _ u V u y x C g k 6 9 G 6 4 q X 7 k h y C n j g k C g s w o D p h u K 2 2 r F 2 m q v X y 4 s 7 B l j 0 C v w z - M 1 v g 3 B 6 y i K j k w 6 I t k m o B y 7 h w K 9 - t B g s k m E v 9 u x D o 1 r 8 I p y 0 J _ m E h 3 l y I q u k q E k s 8 p B x 4 0 z E x g R w z 9 H n l y L k 2 q s D - 8 4 T m g _ L x r - _ B 7 r s H w 2 9 o B p 7 l J h w 5 9 E s p 0 i E r m 9 0 E o p z - L n t _ 5 C 9 g 4 y B y n k h B 9 z 6 C 2 - 2 k T v 6 m Q 5 g k k E 6 8 v e u t h 3 P 3 o 5 h G o 0 7 r C k y 9 C _ h m j O - 0 l 5 B x 0 o 1 E 2 n v E 8 _ l 5 C 2 r 4 p D _ 4 v B k j _ x T i 6 v H _ 1 n D _ v 4 8 K s p l N h g x l K j _ t K u m _ l C v 8 y o B 0 l 2 y L 3 k 2 F n g 5 V 3 y y n B i v t 5 F 8 u N 4 y 0 v K 2 j 6 J s t 0 7 G x w l D 6 8 n g I s 6 7 L v k t 5 B 7 4 g M n n 9 s B u n z p F i h 7 D g w 8 9 B l m g 1 B p u o B r q r L i 0 - K 5 6 x D v - 2 s G x n h v F o k H g p l 0 G v s X 6 3 _ y D o r B z 5 g m B p i 7 q B 3 s - - B 6 - 0 w B g q W 4 m - k H 1 j m 5 F i v j 1 C 3 n - 2 O - 4 - I n j 6 7 G 5 m h d _ s 5 8 E o K 2 m l 8 B _ 2 j L 3 h 0 D s h C h l t r B p i B s w 3 h V z 5 h 7 C 7 q 9 _ B 6 8 0 S n u M 5 3 0 m C g l 8 h C i 2 r 4 B k 8 l V t k _ D 2 - i D _ m 9 h C l 6 o - B 4 l 8 C _ x x q D w 3 _ n B z l p O i m v j B t r 2 9 B m u h j F o l s 6 E 8 3 u t E 5 j k u C n v j R 3 0 6 r B _ g 3 z B 2 _ g 5 B l 8 Z 6 7 g g I - p y n B 8 8 j a k u x P 0 6 o 9 D _ 0 j q B 3 7 g 1 H x u n l G y s u 5 C s x D 1 r - 2 H t 6 h 0 B u 2 9 b o 3 _ v B z t x F v p h q C w 2 s l B s 2 5 d 4 x b o h z r C r 0 n o C i 3 l a - 5 y C _ w 6 8 F y k 8 6 D 2 w 4 C v l 3 r C s k k 7 B 7 9 t C w o i k B t - 9 r D z 5 x K 5 m n b 8 j 6 K n i x 5 H 5 6 u M i 3 z 2 E - 0 r n F i 3 7 L t 5 P q 8 6 p D n i 6 h D o x w q C - x 6 4 J _ q r B l l q E 4 7 p o I w z 2 6 F g 4 k q B g x i 1 D 4 j 7 1 H 9 Y 4 _ l - C u 3 p r C p j z B _ s k y B g q 6 7 D m o V _ s _ v D g 2 r i C k j l k C 8 - 1 3 D 0 w 5 e x x 0 h E - t n e r j 1 U 6 q p n I 8 3 1 X 9 o s L y m s g C 9 5 - E x 4 u 6 O w m k 8 G o u P m y 6 O 1 p n T 2 w t 2 B 7 3 8 Z i z - i K w h z d u n i H p u k u H 1 - Q n _ j i F 8 x o k B v l 4 - E 1 v r l F 8 v j K _ 8 j O x i g 5 D r 6 6 2 B i 7 5 K s 5 l s B n t z 3 D 7 6 n U r 4 3 a 3 m 5 h D v t m n B _ 0 h g C _ w 2 8 E k g 5 B y r k 3 C g y p u D k z t 2 B l 3 8 o H g l 1 t D 9 7 w C 7 i w q J _ 0 q q L i l B 7 z j r C 1 i s O 9 u i i E 9 1 5 B g 4 t 3 B 7 z 8 z D s k 0 1 D 7 s J 8 0 v 0 I h n 8 e t 7 4 w D o 5 l - E z 3 5 B i z o i J 8 s v I 8 y k n F w m n O 0 l q u C 1 h n p B q v p M v w r - E 3 l l 1 B 5 B q s o i D 2 - n g B u 5 7 t B _ C 8 4 7 - c l 8 g N r o m 7 d _ r w K 6 y 5 3 D x 9 j x E l i 1 m C p h - K x h l m N 0 r t N h - r 0 N i 5 z B x 5 _ q M z _ H g y i 2 G q i 0 b 4 v 2 7 K 1 2 3 n F 3 p 4 9 B 6 i - _ L o - 7 t B 9 I u w 1 v M 0 p - U n - t B z 1 r v J i 4 s l B z s v B 1 u x T 5 9 k _ G p v m s M 7 z 9 e 2 i - p F y m h n K 0 N z x m x D z k 2 0 C 2 5 0 y B l z m q K 9 5 l g F k w f 1 8 v t h B t 6 o F - t h 2 Q 9 m y w B m i t 9 B _ q i r C m n g n D 3 g o p B k j 9 k E 8 o y S 4 u 0 w H k x 7 r B g C 2 q u 3 B 2 0 k o B z 4 r p D 5 w 9 e i _ g D 4 8 r v C 6 _ 0 j B r 3 n N 9 7 w I 2 g u s E s y 4 r B s h r E y l s p E h j t f i t u C w 9 w _ C 8 h p m D - r - I u 9 q u I v y 0 K r 2 t 4 B n j t n G 4 u x i E m 4 z 0 B n 1 6 J h x x h B 5 g m e 4 8 k E r m g R 0 p t C 3 j 8 i B p r 5 0 B 7 t x z C m k X - - v i B o - 3 7 H 9 o w E - g 6 H _ n x B 4 j H 9 6 y j D n 8 z p D 9 v 9 F 9 s 9 y B x _ i U 0 1 8 8 B u 6 l 6 D o w p u E x 7 E m s 4 T 5 q r 0 V p l m S 6 0 m K v t D _ t 4 3 E w 9 5 t B i u p - B w 6 p B s x y T 8 i 1 S g 8 u c q y n F u 2 t z J 6 i 1 G o m 7 l E t 3 y h B 9 t y C u k i 1 B p t H 4 n s z Q 1 u l J 2 - v X n w _ Y y x 9 x B 7 v g n E s 5 1 G 8 o h n C z 8 3 l F - l v J 1 v g R i 0 4 m B p _ 1 V o t w v H y l j H p g i d x z s V _ w m y B g 1 3 q B 5 9 4 I j w 5 x B t k w 4 G p w _ Y n 4 p G n 1 q d j 3 r i E y x E z l o X _ h - v H h 5 u X 6 0 j B l 5 4 4 E n 4 u S - p g t C V 3 9 i n M w y M g m n u B l i 3 4 E 3 k z B 2 7 9 r F g l g 9 C t 6 l 4 B h r m H l l 5 0 D _ x n D - o p s B 8 5 _ M q 1 g Z y v t G m z I i l 1 G z y h l S s y o E 3 l i w C r w i 4 C 3 2 l i C 1 9 q c y 9 p J 0 l s s F 3 F - h s h B r 9 6 l B m 5 w X 8 l w 6 B z t o W v j P g w g k H _ z k h B k w d - g g B 2 m 9 u C l h 1 q B i v 7 H j 8 0 V s r o p B p p v V w y j d t r r b r 6 _ G m 9 D y v 9 S u 1 j g C _ 0 y 4 F p k V 5 y 8 G _ x n l C p 5 h p B l - 8 p B 7 7 K v u t Y 0 s u r E k w 8 s B t p p L _ w x D y 6 i 9 C v 8 u 7 K 2 h u p C 2 v y B k h 4 L y r 5 - C l 6 n Q 2 g z O z h y k B 3 r k w C k i y h F s 8 8 F 5 9 - E x x 4 B 8 m i V 1 x i r H g q 6 Y o k 8 G o r l w D 4 o p m C 1 m t G z g 7 2 B l j 6 H v p 8 l B m q t m G n v l L - g h Y 9 9 y B q 7 8 G t p o y E y 8 Q z p x w D 1 s w D v 9 n r B w o q v E 0 2 H 7 0 j Q 0 i l v B t 8 n 1 C u q r O v u w D p 7 n p B v 2 8 g B 1 - 9 B t s j f 7 u m U r p t e 8 m 9 B 7 o h j C p v n p G 0 9 s y E 6 2 x g C m r B 3 r m U 5 t 1 3 N H 1 v n D _ t r E 4 n o B j _ _ 5 B _ - p s G m S l q g 5 D 9 v 4 O 7 0 5 h D s n y y I 5 j K 6 5 i v e v w H p s 1 R v - m j d 6 6 u U o 6 l U s 2 q n G k l g _ G - v q Z s h 5 9 s D 0 k Y 8 s _ 7 B p l m 8 J y t 1 o W 0 z 7 M 2 1 p x O j t i B h 1 _ h K h 1 _ h K h 1 _ h K r z p r C g h y 8 E - g z T q q _ m I s r 0 H u i - 7 K n h g s F h u p s C l m y 1 C j u 1 m H z i v K i y 3 r L i q q c j 0 s 6 E 4 5 3 0 B t o r G m n n Q 7 w 8 i B 5 k l 0 H g z n L p n k p I w 2 C n k g 8 X k j 7 X _ 5 z h P _ i m P 6 l x y C k l n C 5 1 - f 5 2 k - G m 9 w c w r w 3 B z y 5 z E 6 k j E i 7 z E 9 3 r F 4 7 n T h 1 l 8 B s k k K j 5 v j B 0 y 8 r C r 2 3 r B i r n a j i y H k o 6 M i s s f 0 v 1 T q n 7 5 B x 4 7 V o o l 4 D 3 i x s B 8 z v c 6 i - r C - 0 q _ B n l l Q 9 - v n B u 3 n I m 3 0 - C 8 x y Z m 0 3 0 B 7 u q p C o 1 6 C r s t N m x u f n 7 o U l n h G h z z B 7 s 2 D 8 i h W _ g 2 G _ h w D l o 5 X y 4 x M h z o K p 9 g q B 5 i 7 Z 8 v 7 P p o 2 5 D u r - i B r g j I p j l C r 3 s U _ 2 x P 4 m 3 m B _ r 3 Y 3 3 h I k g 8 L x m W s t i a y v q Q z o 2 T r j j B 5 y 2 W k t 8 h B 2 m 1 N x 5 1 V v g 2 1 B m m - Y 5 j 5 Z v q _ C y x _ b p t 6 V 6 4 6 e u l w Z z y t I r 1 2 n D y u j J w 6 m f o m t s B i 8 3 D m v w y B p x j 4 B z n _ c - 0 4 e o x j 4 B 6 s 4 m B h 2 j D 6 s 6 B 4 h - m B s k m d 0 h 5 L y - g y B - n j o B 8 3 y I z 7 r P m j 3 Y 7 y 5 Y 7 t p O 7 n o N o g g S 5 w i 4 D h k m L 9 8 - w B j 1 0 G n 4 n e w g i f h 4 y M 1 h 6 X t l k N s y i P 1 v j h B h o d r 1 x l B k i t F p _ h K 9 8 o 3 C i j q B u t 4 o E v p q p C r 5 l I l 4 o 2 F 8 3 w h B 2 x 6 j D 0 5 7 _ B _ q q 5 B i i 3 D w u 4 G u r t M g - o g B n y I 2 l l u J i m 5 l B n 4 8 I l t 0 f t r 9 d y 4 U k i n 1 E v r q L r j j 2 B i 5 - T 5 g j 0 B i m 6 y C j z 4 x D n 0 - C s w 3 v D k - m - C 0 2 6 j D g 3 6 x F 3 i q X n k v M o 9 s a u t r V x u l 0 B 3 q w M l m r w D g 8 2 u C 7 - o d s z 0 u C l 6 - Z z 3 9 b - q o C n s n k B g n 3 J w 7 p 5 B y i t 4 G s 2 - R 6 3 y i D w p i z I y k x j B y l 6 l B h l h N 9 h h M h l x O 6 _ 9 _ C y h v R v g _ D 7 n 9 3 C 8 h 0 h C _ 1 j z B h j e 0 h g O j 5 8 C q i 7 O l i 2 5 K 4 q z G 0 j w e _ i 8 h B 8 9 l p C 2 w m l C 0 z w G 3 z 5 q K n p 1 5 C o 3 7 h B v z v g C y x 1 o C q h o B u - s j I h h 1 F v 0 k q E i l 5 V 1 n v t H v g q z D q 3 n E o - 8 1 P k w X g l q o L p Q 5 n g y L 7 - 7 E _ i t 9 F v 7 j e x j w 2 C i y u H k j w - G 5 v o u B q 0 2 _ F 5 7 s L 0 x 6 W o 7 r E 3 l 6 B 7 q z 9 F 0 j - w C p o j I 7 k z C x h t 7 B - p o G n s i n J n v c t p y 0 B 0 r g K r g o w I o 1 y C v r h - D 7 x 5 s B _ 9 i f 9 q p i G 5 h o y D - q x 7 C y 0 W l s 3 2 C m z 0 9 B 5 _ 4 - E w o o S u p 0 c k 0 t g B 2 2 s 1 D z j z _ E h p 8 G 6 4 j S i t i 5 B t o 0 0 H 5 t 3 w B 8 _ 0 X k x l C t k w y D h 6 0 l G k i C j 4 6 6 F - k 4 R 8 - t q C s 0 5 7 C g z o N s u o k J u 7 B l 7 - r C w y u l H 6 z b 5 i - v E 2 _ 9 d p z 2 _ B 1 1 5 D k o 6 O 6 1 x j F 6 _ l Z 9 n 5 L 3 3 q m C s 8 _ M 6 x 7 5 F 8 8 i H w 7 6 L h 0 n T q y 6 9 B 0 2 0 k C m 0 9 2 G k 6 v p B q 7 z 3 B y q B u 3 s V t r l r B 6 i - V 0 3 - G r 0 f s g j r B x i 4 n F r 2 L 6 _ h 4 B g - 2 R x _ 1 V s o n M - l p N 8 p s O 7 p 1 Z 1 h i M l t s Q n 8 3 P p v 4 U q 9 8 1 C k l j Y 3 1 n - B t m i n G j k E 3 q n g C v 4 j D t q 2 y C m 4 5 b h r l E 9 - Q 8 p m 5 G i 6 m w B 5 h k 7 I w q _ M m 4 Y 4 o 0 L k p 6 j F j 7 h U x k 0 x G y o x L s h i Z 0 n - p C q m u G z 5 s T 8 9 u E h i a t 2 D 8 y G - k m a 2 z o s E y 1 w L i t 2 O t t s V p n y J i t 2 O 6 l 3 8 F - r j U i j z R r s i y F j _ s d n 5 s u B - 0 u Q p o s n B y w p 5 B x 9 r 4 F 4 t w K n _ o D - 7 x B w y E u m j h B 3 l l s F 0 x k F h j s G 4 p x X 2 y j i B s - p I 5 4 w B 8 - 7 U 6 _ 7 Y g r h x B h s 6 q M g k i H n j j R w t 4 v J h _ M - x p E i r q n B x o 3 X q u 3 G x 2 u k B u o u E m h 1 E k 5 B g z r F s g m G 7 g w j E h 4 D h 3 s d 3 o 7 x G 3 q y H n h x Y 7 _ h h B 0 k 7 N 8 s q z D v l w V 9 3 5 x B o k 1 E r y x - D s 3 5 g C r t 8 v B t Y t 5 x N 4 - p T o s 2 R y 2 y W 0 r m y B j x u D u v n 2 E 8 1 6 H 5 7 p g B m 1 - J u o 1 C 3 0 v C 1 i i B p 2 8 v S _ i h a r k 4 h E 4 4 p N 5 r o r B k y j x B t y 7 W w g p m C w r u w B 9 x h o I r w Q u v 8 8 B g o r B w r h R 8 2 v S m h z i B j K 0 8 _ s E y 1 3 3 B v 7 q E w s w k C k m g n B x j y V _ g j 2 C 9 G l 7 - U 3 g p m H l 8 _ C s g 6 6 F o u 3 Q s o 2 8 S 8 s I _ g 3 9 B v r p v F 6 7 6 C 4 r 5 i F x u s L _ i 5 B 7 6 v l B l 4 j W i n T t v y W g u m o C 2 0 r L s r 6 r B - g v E 1 o m G y L l g o b 9 g z C 3 z B s p 7 x B 0 _ 2 P g r i I n n s n F u p H g _ l H 8 k z 5 C l n g g D x 2 j V w 0 p w B m z s X 8 u _ w B 1 2 X s 0 p y F m z l 9 C 6 - u G x o s 1 E s j w w B 2 3 4 x C l l 3 - C l 1 T g y q M l w _ J v - I p j l k M 4 p 7 - B _ r r z D 3 s w 6 C 9 t p r D j - w o H n 2 p 3 B 7 u 9 6 G 1 i 5 F l y x b 6 u p M s v w r B t 9 u j C u v k U o m r n L k z j 8 B i u 9 g B j s v u G y z i S v 4 6 b w 3 p u D l l 8 k B 6 u n z G v 3 6 l B 0 m k p J r y 4 x E r o s p B 6 x u u B t y g n V 7 _ 2 e s v z j E 4 h 3 5 C q n w N o z y j C 1 t s t C m g _ S n 5 l I 1 1 5 n D 6 u x p D k _ 8 0 B 9 8 - 4 D - d g u q r C o 2 t j C m k 1 i C m z g q C _ u w a o x w 6 E h u y J j x s p D 8 1 s Z w p o o J s 2 4 T s p k z I m 6 8 l E 1 y o j B g z m N v 7 6 y J s 8 s S 4 0 _ w E 7 w _ q C 2 5 o D l m x r K q x k I 6 q 9 V o r - 6 B q 6 i t D - p g m I 6 x d 6 y n m E i r t u D m w r m D 5 z x 3 B - z u Q w 7 _ z J r 0 n 0 J _ 1 1 K q 6 2 8 H x 8 g q B n g _ 2 H 2 y O l u q B 1 1 q Y 3 v q S g S w h C 6 9 z S r 7 q K 4 k p W 3 u k T t n v H 7 n o P p u p x I & l t ; / r i n g & g t ; & l t ; / r p o l y g o n s & g t ; & l t ; r p o l y g o n s & g t ; & l t ; i d & g t ; 6 4 6 1 2 2 2 6 5 0 4 2 0 1 3 3 8 9 2 & l t ; / i d & g t ; & l t ; r i n g & g t ; - n 4 5 x y n p 4 C 5 l r y T 0 y v p B 4 s s E 0 t 8 n E 4 j _ D - 8 g u N z 5 T 7 t 2 f 0 v v Q r q 7 Y 1 y y 1 C & l t ; / r i n g & g t ; & l t ; / r p o l y g o n s & g t ; & l t ; r p o l y g o n s & g t ; & l t ; i d & g t ; 6 4 6 1 2 5 1 5 8 1 3 1 9 8 3 9 7 4 8 & l t ; / i d & g t ; & l t ; r i n g & g t ; g - s 8 m 8 6 _ 1 C j 4 z 6 D q p r D 2 3 z x C o 3 l h M 0 x o X 8 1 y 3 J q - 8 p E 3 t x R & l t ; / r i n g & g t ; & l t ; / r p o l y g o n s & g t ; & l t ; r p o l y g o n s & g t ; & l t ; i d & g t ; 6 4 6 1 2 5 7 0 4 4 5 1 8 2 4 0 2 6 1 & l t ; / i d & g t ; & l t ; r i n g & g t ; 4 y 8 x 8 0 t w 2 C r p 0 R n q 4 7 G p z g n H h 8 h Q v u g 6 B t v _ z E 8 8 9 s E N i G n 4 4 r B 5 p 6 4 B q y v d y l n - C _ s k _ J 1 z r M & l t ; / r i n g & g t ; & l t ; / r p o l y g o n s & g t ; & l t ; r p o l y g o n s & g t ; & l t ; i d & g t ; 6 4 6 1 3 2 4 5 2 7 0 4 4 3 9 5 0 1 2 & l t ; / i d & g t ; & l t ; r i n g & g t ; h 9 n 6 1 n q k 8 C _ 5 j e - h 0 u F 6 w 5 8 D j _ 4 r B 0 i 7 B _ h a u 0 9 w K 1 n m v I & l t ; / r i n g & g t ; & l t ; / r p o l y g o n s & g t ; & l t ; r p o l y g o n s & g t ; & l t ; i d & g t ; 6 4 6 1 4 1 5 0 3 0 5 9 5 2 5 6 3 2 4 & l t ; / i d & g t ; & l t ; r i n g & g t ; 3 h 0 u x 8 i 2 4 C - n x l C i 4 0 h S 0 m h B - 3 n k C l j p 3 I w q 9 F 5 8 y g G z t o r I w m 8 B v o 1 g H & l t ; / r i n g & g t ; & l t ; / r p o l y g o n s & g t ; & l t ; r p o l y g o n s & g t ; & l t ; i d & g t ; 6 4 6 1 4 4 3 3 4 3 0 1 9 6 7 1 5 5 6 & l t ; / i d & g t ; & l t ; r i n g & g t ; h v u 1 m 8 i n 3 C 6 p 6 R 2 v o b 3 4 7 6 H p t z l E q v n n D _ 3 q E m 9 m p J i y _ M y o 6 r I y 6 r p D k s t 5 B m l s - I s p g P _ y n 1 B r 0 5 3 H o - R t h v s D g 9 9 i B g y q H h 8 4 _ N 2 1 4 s B 0 s 7 N 5 q h L m 6 v f o 9 0 y F 5 p o I 8 z z J q 1 u C s p 0 6 L u 3 n S 4 m s j B y o 6 r I m - r 7 I u 0 j L 2 7 0 O 0 n 1 j L y m 1 q C p 8 3 U 2 u - y C s _ y r I 2 w r t E o 7 z r D q u x c _ k 7 k G 1 w 3 I u i w s D y 7 k z F o g 2 r C q 3 v z C 9 6 5 X j 4 4 j D w 8 4 M _ o x - D x 7 0 1 L j n l p H j z E 5 s w N 3 x h 4 U 3 _ 0 P 8 s h m B 4 j 2 2 G w m y 8 C 6 0 p t B w r 2 E w k j s P 9 o l P r 5 7 u M _ 2 - C p t n B 2 3 n F h 8 5 q E z y q s D 3 m q s D - v s - E - - h F t w x c 3 x 6 6 C z 7 k z F 7 q 6 p H i g o x B i _ j 2 E h 2 k l D g 7 o U 7 y z m B j o O z i l i W y z o z H 3 9 z 8 C 1 s 7 6 K u - _ g B 4 6 s z C 2 n k O - t 1 8 C 3 z 0 j E j t F u 1 n 5 P 2 7 3 B & l t ; / r i n g & g t ; & l t ; / r p o l y g o n s & g t ; & l t ; / r l i s t & g t ; & l t ; b b o x & g t ; M U L T I P O I N T   ( ( - 5 3 . 1 6 1 0 0 5   - 2 5 . 2 3 9 6 4 9 ) ,   ( - 4 4 . 1 6 1 1 1 9   - 1 9 . 7 9 1 5 5 3 ) ) & l t ; / b b o x & g t ; & l t ; / r e n t r y v a l u e & g t ; & l t ; / r e n t r y & g t ; & l t ; r e n t r y & g t ; & l t ; r e n t r y k e y & g t ; & l t ; l a t & g t ; - 2 0 . 8 4 6 7 9 0 3 1 3 7 2 0 7 0 3 & l t ; / l a t & g t ; & l t ; l o n & g t ; - 4 9 . 6 3 5 1 0 1 3 1 8 3 5 9 3 7 5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1 3 0 6 2 2 8 2 6 8 7 2 8 4 4 & l t ; / i d & g t ; & l t ; r i n g & g t ; g k z z g l n 5 6 C 8 q h T s y m Z z y 1 h F z 9 p g B - z n C - _ g B v m 8 H u v P n z x J l v - C x v s D u 0 m O 2 6 0 D _ x - V 0 8 t U v _ i g B _ o n g B s p 4 B s n t H 6 q p N 1 s u r B g j l y B 1 h r M 0 h q e k 7 V o _ j D w r 6 k B q p q v B i v k U 4 g - C s l i O 9 s 4 x B 6 t r w B 9 u m V 1 o m V z 4 k G 6 p z B 4 t i F k u v j B v m n D r r k u B _ m p F 6 4 o P 3 0 3 a y g 2 B 9 g h H 2 6 k H 5 n h K l y G - 3 L r v 7 1 B 5 6 s I - 0 l F v 3 t I z 9 1 r C w k m T o a 0 k D l w j Q w r 7 C z 6 k J r 5 j M r w 2 B 6 z O j s 8 M v k l I 2 2 u E t _ - C s y j C g 2 d v v x D 1 p r O n q 6 Q k q u E 1 0 w G 0 o g J j w q E r j p X r 8 l B j s 7 b t m u G k j M 1 t 8 I h t i i B o k 5 h B y q i K y 2 s L o 4 t i D 8 8 7 F 9 _ 6 X p 4 g F 2 l y G k 5 x K - n m P 6 r w B n r 6 C r _ 8 D v h l l B 0 k t T - 0 3 B t 6 h Q o 9 g H o j p D s z k Z m g 0 G y j 5 G w v I 6 m o B - 9 q G j 6 v B w n w E h 7 y G - j k D 4 2 W k i m Y h 4 1 K 4 4 p G q q H k w h D 1 x i C l 7 J 5 l _ B u k b q h S y p 9 F 4 0 1 B y p 9 K k n 0 W p y 2 C 3 x k H r 0 u D t s - D 3 p 1 R h m i E q v h W 6 l t E k t 1 a 9 7 v P 5 4 z X o s j C 4 m 6 E - 4 m O 9 y _ X 5 1 n k B i 1 j M t x s I r o _ M _ n t X i r s H 1 l j O t 1 y F 1 m m n D 5 q g U 9 j 2 R 4 o 1 M 3 - 8 G r i y R i m 3 b m - i G u j 0 D s p 5 E 9 o h h C 2 _ p G x x J z w R 8 _ 8 T q o 8 B 8 g 7 K 4 1 s G 3 q s E w l u H y 7 i g B n l i D o v 3 t B q _ 5 i B h n h G 4 4 k C u 1 _ B l j m D 7 m _ F g 6 i T 8 g z Z w t - H v q _ a 5 g g V z p x w C 6 h o X v 4 n D o i 7 Q p n k m B l 1 _ L j t j B n w 6 D o k w D 5 t i D 1 t - B g 5 p E p j 6 G k z 7 D k 9 6 C p w p B y 3 1 y W g r i G g h k K 3 z 8 o B 8 x n m B u 3 x F q z l E h x m C t t 2 D v h 4 t C - u 3 D l u 7 E y o 1 t D h 9 h D w k S 8 s j K 6 _ q E r v 5 T r m k u C i v _ F q g p B 4 g s f k y m u E 6 o 8 W w - r X i u 9 K m 8 R i 8 8 G - z g C g u z H i h j M 9 o h M 2 1 6 O 7 j 3 g E y 4 3 B & l t ; / r i n g & g t ; & l t ; / r p o l y g o n s & g t ; & l t ; / r l i s t & g t ; & l t ; b b o x & g t ; M U L T I P O I N T   ( ( - 4 9 . 7 2 6 9 5   - 2 0 . 9 9 4 6 6 ) ,   ( - 4 9 . 5 6 1 5 4   - 2 0 . 7 5 6 8 9 9 9 9 9 9 9 9 9 ) ) & l t ; / b b o x & g t ; & l t ; / r e n t r y v a l u e & g t ; & l t ; / r e n t r y & g t ; & l t ; r e n t r y & g t ; & l t ; r e n t r y k e y & g t ; & l t ; l a t & g t ; 2 . 8 2 4 2 4 9 9 8 2 8 3 3 8 6 2 3 & l t ; / l a t & g t ; & l t ; l o n & g t ; - 6 0 . 6 5 7 4 2 1 1 1 2 0 6 0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7 9 6 4 3 7 0 9 8 3 0 4 6 3 4 9 2 & l t ; / i d & g t ; & l t ; r i n g & g t ; t 3 i 5 g k y r o C h l i n D g w i x B z r 6 u E u - z j E o B w n 1 j N 5 p g q C 9 n - v I w 8 t i D 5 x m 5 C 7 m i 0 D 2 m q E 2 1 k 8 B h m L z u h K y v M 0 1 h r G 8 8 m v I x K g l 5 Z u p 7 t B h l i o E x v x j D v r u k D g j i 2 H 1 w q z B v 8 - d 6 q k x E h l 0 z K 1 v v D p 6 j g D q n 4 9 G u 3 9 g B 7 i h 2 L r n y N r 1 6 m B y 2 w f 8 k 8 l C 5 9 y 7 C t j k l F s l v J h h B t i u - D g _ m o H y j l W 2 u 7 8 B 0 r g s C z 8 z u C z 2 r q B 6 _ u q B u r h 8 M m _ u t C p n o w B _ l h p F r n t o B r r g p C 0 q 2 g F 6 2 - B g r 8 t P 2 x y w G m r 5 6 E 8 4 g J v o - H 7 m q 7 C h 5 h t B l h v 0 B g u s 3 B m 5 j h B - n 0 E t 0 n p E 4 u j i C 1 - 5 c s h t 0 I v 9 3 8 B g u 3 B 4 _ x l B i y x Q w x m y H r v 8 C 5 i w 3 B 3 7 u 8 B s p h - B 4 0 2 M n x v 3 B - t v i C _ 1 s M u z _ 0 I 1 6 j r K i n n F k p 6 i G - o q _ C t 7 6 a 4 v 6 s C 9 9 2 3 F 8 y o j B p q 7 X 5 _ t 6 F 0 8 g D z w q p J i 5 6 G - 8 4 s G 3 k m g C g x h t M 1 s H h 6 p i B z r g q E k w u - C l h i r J 9 1 m k C z 5 k o L - x j P 5 k 5 n M 2 w j c v 2 3 p F x h u u C r t w x C l _ m 2 D y g 9 7 B 7 k z 9 G s 9 o Q n 9 r h B r v 9 D m 6 r q P 6 r o c n 3 z z B 3 _ m 1 C 7 - 8 g F 3 h l t N y m x E r 2 q 2 B v 1 t 4 B o p z v G 9 l h 2 C r _ m s D s i i 1 C 4 x Z u 1 q r R k 2 0 I x n 7 2 D 8 i 1 0 F 6 q l 0 G j j l 2 D u 1 w v B 3 o v g G _ 5 B n r l l D i t 9 y K l m g 0 H o o i j C n 8 1 S 4 y p x H 5 r r L 8 n u u B y 5 7 q E 2 x 0 v F 1 u q p F 8 3 i 1 B 0 z m t B l j l u C g 6 N h 5 6 s B 4 3 k i D r q g p B _ 2 5 Q j 9 - M l w v 1 C 3 z p 3 B m s - q E n C 7 - 3 t B o 1 - t D y 6 n t B g 6 7 L k o 0 h C 3 q i l B 2 u p I 7 - q K z 0 v z C o 2 g F 1 l q 0 B i p z z C t 8 9 Z 1 4 7 - L n - k D l p 3 r F - u h 5 C z 1 - s E 2 v g 6 B u z q e _ 3 z J - 6 p g D m k 3 k C h r i n B u g p g G - F g 1 n g B 9 m m u F n g k Q n w g 4 B 4 4 8 p K i 4 r D k 9 j L l t 0 t I w 3 p b t v h n D n 4 x 2 B r 7 b 0 i 9 m B w l 8 w B i o 1 j C 8 5 o M 2 z t G h o s a g k o d 5 i t W _ u - C 3 k g 1 F 3 5 3 d w 0 2 d l _ l T v 3 w Z 7 2 i r B - i y T k 2 l j B 0 _ y y I p t r I n j n y K u z 7 w C w o w w G h L k w y 8 B 9 _ 6 o B o 8 3 p B 8 j u z C 1 3 8 g B 6 u x t C w _ - B 6 s 3 5 M x x q g B z w x W 8 _ h 2 D _ x i X p u 0 C u k v 8 E p k 6 h D h o C u o j l B 8 u - - F _ 6 z V 0 8 z 4 B v g i 3 F - o 7 E l m i Y h s u z C w q s y D i o s F 1 j 7 B z w 9 q B q v x q F w h 4 Z 5 i g 1 D s _ q p B u l 4 5 B 4 1 1 k C x 4 p p B n s z E r 8 5 5 D h 8 q o C x g _ I 1 p x g G s g 5 Y 9 t u m E i y 8 t B t 1 q o D m r x 4 C 1 j v 3 B - 3 s W 0 2 m s E r h s O u y t _ F - 8 v s B k k h w D - j 7 E v k q 7 B i r w C u g p g G s t 1 8 D w v n O v 4 1 B z 7 _ B w - g C w t 6 w B 3 r s i I z - j k B t q o X k t 6 h C y C s 0 p 0 D y o l W 5 v 3 Q u 8 i h B o 7 s z C 3 n h p C 1 - B p 1 i n D p h 1 n C s 1 o p B p l 0 f m v 2 p C m g s z C 3 8 x K 1 m 2 p D h o 4 t B z t t W t i g P m 0 r C k v j 8 M m - x n D r i g G 8 9 z 6 G 7 5 7 2 C q g f j t r n B 9 k i i D z j 7 K q q 8 m D j i z o B j m F 7 7 _ 8 E o o o k E p g 8 C _ w q T 9 6 5 9 F o n G 2 _ z x D j v 0 i D x y g i F k i p Y 2 j 4 - D v h w R 3 n t 1 B h - 8 Z j 0 u z C 3 8 2 t B g x s J 2 u 5 h C h 1 g i E 1 n s e - 7 h I 0 _ 1 n B g w n t C 5 r v 3 B 1 w r B 0 h q f o s y 5 M p 0 8 L l 4 2 t B 4 w l l B n 7 j q F 5 X y x h t D k n 1 h B o p l n D n 5 h e o - v m C 9 i O m w 6 z C 4 2 o _ B o p R - t j k E h v j u F s 1 g C 3 i p 9 X 8 h i B w m g g C v _ 6 z X x p 8 K h s u a o 2 0 G o 0 z X _ r v n C 4 _ z z C 4 2 k M u l q s B m w x z C 4 p i m E s q z B p w g q C 4 8 _ t C 9 B u q t D 0 1 k h R 7 q 9 o F 9 l x t D 9 n x q G g n 8 q B 8 6 z v L l q 4 F n q U 6 w i z C p 8 - u C i H s s z C 1 i p 8 C u r i j F y u t B m k 1 _ D 7 2 8 3 E x 0 2 I 2 w p I q j 8 E n 9 h l C o r r x C - - 9 V 7 3 o j F 3 7 7 s D z 1 n C 9 q r Q 7 s y 6 B l 1 3 i C u n D n k t h C 6 w i z C r r 6 2 B j s 6 q C 7 g v g C 6 7 g r C h 0 m h B 6 7 _ X t - 9 - G 4 0 s N p t 7 2 D 8 v t B 9 p n x C 8 n o v F q 8 5 X 3 u n G k m p V j h 3 t H 3 u w w B y 8 v p B _ z 0 x C r t o L v m g p B x k v G 8 g h r C m 0 y - B 7 0 - D m n r h C y w p m D p - w C i 8 k 8 H i z x r C 1 y 9 B 7 9 m D 0 l p 4 C 7 j l z D x L n k t g G i k 2 2 D o x h R k m z b n - 0 4 B r 3 2 y I l 2 r L h y v 3 B 1 3 C 1 3 C 7 1 6 i B k i o 5 E 0 o 6 r C r u 8 C u _ p R 6 w n 2 C v o h 8 D h 7 2 B r t 0 z F g g g v D o z 7 C i p K p o q 1 F y 5 i z C 3 1 8 p E y r h s C u 9 E 6 w n 2 C w _ m o H 8 p V v t 8 _ E p i n B s 6 4 p E 1 g t g C - 0 3 J z m 6 0 D l p j P q q j v C v k 5 V g 0 1 l C p i 2 z E z y 9 F 3 n _ 8 E k j 9 7 I 6 h p 1 D x l h m C 6 g 8 J - - p _ k B o - 8 g B k v y j E 5 i p o J 5 i p o J o 2 x o J 5 i p o J 5 i p o J 5 i p o J l l n 4 E p o 7 a 9 v l o B j x 0 g E n i L o q z y D u i p 5 B o n n O 2 n m z N 6 4 k q D u s P q h q - D u r 7 h B 7 0 m d v i o 6 D y _ 4 B 2 v r 9 C m m 1 t O 3 s 2 N 5 o q w B h h m 4 D 2 Z t 7 q 6 D _ g 4 s B 3 3 4 V t 7 q 6 D w t 5 E 3 7 4 v C 0 v x w C r s y E k 6 7 7 3 B y 0 w 5 B t _ 1 C n w - E 3 7 6 k E t u 0 H w 7 x n C 1 3 n h 3 C 9 5 4 j C u w 2 K q 8 u 7 D j z n M q v h 5 B h - h j 5 B x 2 y C _ j j 1 C 6 o v w C y 9 v G r w l _ D y 8 t T 3 8 s v B u 9 s - D K _ i 9 9 D t p q w B r 3 s W - g t t _ D - 5 L w h s u D _ y u r 4 C 0 v _ g B 3 8 h e k j q - D w 6 - B m k j g D o 4 o e i h m I l i z I o y _ i E r _ r O 7 u 3 7 B l t n t D s w L 3 3 u l _ D r x y l G x p 7 i L x p 7 i L z p 7 i L 8 g p a m y z 0 F h 5 7 0 K w g l 1 K h 5 7 0 K x o 7 o H o 1 o K h 5 7 0 K j 5 7 0 K h 5 7 0 K h 5 7 0 K 2 h q s E p i 2 t B x k u j L _ 2 k j L _ 2 k j L _ 2 k j L i w r 0 B u i 6 m E o 8 x i L 8 p g J 1 v 6 6 H o 8 x i L z p 7 i L 5 s 3 x E t l 9 w B u 8 i 7 L - p 7 s v B u 8 i 7 L t 5 9 6 D 6 1 t m C 3 i i 4 C i x 2 - C p o t v s B 9 - g k L g k g w s B z 1 w 8 C 0 2 p 1 C _ 2 k j L x 2 C x o p 0 K 7 w h w C 0 x 2 - C n x r s v F 5 v s m D t o r n C 8 v 2 x K 3 z j m q B 5 z j m q B z r i _ D 2 9 q F h k z Y 2 3 9 1 I i r Z i 8 n C 7 s N _ 6 u y B q j - T r 1 r _ B 9 i q C 5 8 y 4 C h z _ g B 8 5 n N g 8 8 H g u 9 e n 0 x w C u 7 x B _ 0 x 7 B 3 s 1 9 C h 9 p D l 9 j p P 0 u M 4 z 1 l H x q q e p o D y r 2 o N t k M 7 l u Y _ 8 1 7 I h t w C - 0 3 n B q h 8 i B 5 z g f 4 6 8 v B z x L 2 k s o G q 3 r w E 2 v l D x x o r G x 8 T v - 4 8 C 1 4 6 X m 2 0 E _ 0 x z D o z 6 2 E 3 x d p 0 y B g n z p I 2 m 5 4 C w 3 u D _ 6 m h K s 3 6 T p _ 1 E 8 n z e s k 9 r E x k t z C m g 8 P _ g m J p t 9 1 R 2 v 8 g B s _ y C j u k 3 D w 6 C p q n 0 B 2 s v 4 B v y u F m t 2 4 B h u z E - 9 E u 6 n 0 J t m h B 8 s x F - p 3 p B 7 4 5 c 4 4 8 c 2 w 0 8 F h k 4 F 4 y 2 1 B p k 4 g N o x B 5 z g l H _ 6 3 C 1 5 u s E 7 w 6 o I u m o o C - 4 q h B s x m C q r 8 g B - _ l w K 2 t q i B 1 g l o G j y y B 6 5 - f l m M 5 r m o G w 2 7 q B i 6 0 H z 6 u k J z 8 n t B o s o n B r 3 p w C _ w z p L j z L 4 z m 3 J q r g k D 6 j 4 o D g w t e t z 5 S 7 8 u 9 G 0 v g N z h 2 p C u q h _ C 3 m o C v q 7 - E 4 k 6 g B 8 7 - b 1 h - p C m z - - B t m 6 C x B g g k n H n k r j E k p - B 8 p w h C 6 l 2 D _ m k i D 5 v 7 n H 8 s v H 6 3 y E k n i S 5 v y 2 B w s y B t w 7 k D 0 r q i C l w 8 - C m q y o C 0 m p h D p p v s B - j a m h y 9 C 2 y x r E z g 7 j B 9 h 4 C z _ z y D i m o I 7 z - r B 1 v k D i 6 m d r o 4 x B g g 7 9 D r z k h B 0 h - o B 1 o z j C p 1 8 K y j n B 1 _ v H r 6 v u B j w m T 7 s _ O 1 5 i c u F n 4 v B h 9 Y n o w K 0 x - T r 1 3 v D i m 8 D 2 j o u B z 5 n R r g s d l x 8 5 D p l p B g w x 9 C o j 6 M 8 o 9 h D 7 l h D l _ 2 k C 6 9 3 L 2 g n n E k i p d v 8 o O 4 v 8 J r 9 t m B i l w 0 C s h s B 0 r r 0 B k l 5 h B l n 9 J s k t J t 7 m D m p q r B _ g z J 4 8 p j B q 0 i o C i - 2 U m 1 z M 0 y 5 0 C o j 5 l E v 3 8 L u 8 7 E _ 8 l I y 7 8 C 6 5 i g K s u q y B 2 8 p l B 6 q p z C 7 5 i U 5 2 i y C 1 1 n u F 5 k h S h w q K 7 k s z B t m v s B r i y a w j 7 I 7 9 6 v E i _ t k B j s v Q n z h l B n 5 0 Q p - m l B _ x t F v w m D _ v j d _ v n D j 7 n J z 6 5 m C m _ p j B n u x j B t x l F 6 p n 2 B h g 0 x B 6 1 q i C m v h P h 5 l n B k n s l B 9 x l b l _ w e 1 m x k E r 2 4 T o 0 0 B j 6 o o D j w y P k 0 s y B t j j i F 8 6 2 0 C 1 v - C _ 6 - M v 7 o V t l k y B - q o G k y r q C n 4 r f y 1 g N 2 5 C k s n q D m k s C t _ x O i w o T p 4 G u 9 h E 5 v t v E l s 1 z K x l - M l 9 Q g 4 9 e r i x t G g - k Z 6 k 9 M j x 2 C 6 s i G q 0 k 5 B 5 i 7 M j 1 - a i x u w C n k 5 D v s s h C z 4 l C t 1 x 6 D n o u 7 B 4 z g R q o w C i q 2 O z j n I m _ 8 N 1 m S 0 h _ y B i t 5 V 5 i 7 M 5 7 u U v 0 9 g K s g I 8 r l Z 8 9 t G n g s b 3 n u 5 F 0 k 8 D t 1 j M 8 k s i B k 0 k V v - 6 J 8 1 k 8 C j 2 _ w C m 6 8 c 9 z u F l 2 s S x v i G o _ 0 I n 4 4 z C g u w x B k o 5 0 B h 9 u C - _ t g B - 1 i Z h 0 w o E _ 8 l I x 4 I j r 3 u B m i y z C 6 r 8 v D j h l h B m j j B g 4 g r C j 8 m s B - o j H w m p L y x 1 j J h 1 s X t 9 x L _ 3 Y 2 i n i D w 4 j o B 3 y o H m 3 l I m - n N u x j 0 C t 7 j 1 B o i y m F w v h d 1 3 4 G 0 8 - E 8 9 p C 8 3 Y u i q L r k j W z 0 6 g B u 7 q O w 5 x y B l 3 v d x h z v B t 1 1 8 B 6 w o Q t p t o C 8 h p - D s 7 8 C 0 _ w i C i 0 9 9 F 1 y s Z u z 1 J u t 0 D i x l W q 9 8 p B 7 u j 9 C p 1 R m 0 1 x D 8 0 4 - B i 5 u D o u m 4 I 6 n h N 3 u x q L _ - v r C 3 j w _ D _ h _ H _ 5 j o B 0 0 l n D 9 _ 5 o E y u j s C 8 6 g D h 4 m j B 9 k 0 B h l 9 N 4 v g x C x 5 n F w l m K t v C 9 t n 1 E k 7 8 i B 6 n 1 F 1 r z p B j w u h C v p i h D 3 3 3 r E x j h i E z w k K p 1 3 o O 3 j i f o V n 3 m U m 2 k U o i k q C v g 4 M i q m B 0 _ p B q 8 1 u B - h 5 h L t 9 r b h 3 b x x s g C i 2 4 7 D i i 5 h B y l q E w n 3 B v _ 7 H w y u W m 4 z k B _ x 1 4 H y y o B 0 z k w B i r n o F 1 u m a x 1 m h B i 9 8 _ F s 9 h x B l z x F u o 5 g E - y 5 n B n m 5 p C 1 1 n z I 7 5 h B 0 r u y C y o t L r w j N z 5 p 0 B v w m D _ i 1 X _ 7 0 E j i 8 h C r n h I h 5 p w C v _ 1 L 2 9 w P t 8 o s D 4 9 z L j 4 u g C x I 1 B z v z R l m T _ v x 4 R u 4 6 D v v p 8 C i 8 q x F m 1 h R u 5 8 P m u m L g l s w B 9 j k z D t 5 q I q r _ t C o m v M 1 j 9 w B x 1 m h B 6 i 7 3 B r 7 n I 1 _ x D r p w - G 1 y 2 o C u h 2 J x 7 8 4 B u v g r C m z r Z 6 q 8 F x n x s d t 8 t E 7 x S u p i 4 B t 1 r U o 4 5 - E k t 3 G n 9 t I u j x P s y 5 e v h 6 V h g y S 4 p l U 8 0 p I g h 0 e 7 0 o O w q 3 n C u 7 k 2 C q o q 3 D r k 4 E s 5 S 1 7 7 k K 9 6 s O r g N n i j r E 2 x p r C z 6 M - 5 m T 8 s u K t q 2 n B 9 n 9 m B k _ 8 N 1 j C o 4 r k B r y 5 B g g 1 j E y i p b t 3 4 F 5 2 j M v v z l E r 4 5 r E p m m d h r p G B s 2 k Z 7 o w r B 1 v n O k t 7 L g 9 6 m E 6 i 3 m C 0 i w C 8 h 2 K 2 9 p j B 6 v w F r m 5 s D 6 n y s C 9 0 4 x B u s p j C w k g 3 C 7 v w C x y 5 t C m r 4 k B q p u x B 7 u h o E y w 6 N q g 0 j B l t v O _ t w g C x x h q C g 9 p W y j 0 0 B 1 5 e 6 s 9 3 J n t 5 V - n j C y p o z B 3 s 4 M r g x 8 C 1 l x s D t 8 0 M 6 x 0 v C 7 i h p D z h R k z 2 v E p 9 y p B i j p U g h 6 d 5 v s C 0 u n O p s j D l t i k F s g 1 P n 9 2 h C n u q D 9 3 n f y n h B 8 y r p C h q h s B i 3 4 a m r 1 E w g 5 4 B 5 z 2 d y 2 6 D 9 o o k C 4 y r 3 D - 5 l F y 7 t 2 B 2 z 0 7 B 3 p T - - t M n g 2 k B g g 9 Q 9 5 q 2 B z o h s B 4 6 7 V u n i N s p 2 D 7 9 h 2 F t 8 8 3 D q B g j v S 4 5 - w B 8 p w P 0 3 3 q C _ l g I t r 7 X u 8 j 1 G x k l S 0 l 4 C 5 y y p B k x w L v n o 6 D 1 w t S v 5 0 V t j g o B m z i O j k _ m C j 8 v l B - s s o B q n g B v i 6 2 B n m n G 6 z - 9 C 2 3 p U 2 1 q O 8 _ 8 C v 9 t N y m 2 o B j 8 t m B h 8 r d w 0 g u B m 2 2 D 6 2 y H o g 8 p C 6 0 l i F m _ L q z m k B _ x u n B q 9 z b 3 4 5 T i v L 0 y i j B k 5 9 u H w p j S i u g F i x 8 i B o 0 u d v 4 q P v w y 7 B g 7 6 D 4 0 E q w 1 0 D v s h m B 7 h n s C z 0 2 3 B r x u l B p 0 z 4 B - 8 1 L - 4 u P 0 8 1 6 C 6 8 - T 7 7 6 B o 0 u T t j a 6 i 9 z C q 4 x j E z w 1 a x 9 z J l q l n B v j 2 7 B y t 0 q C o j x 9 B g 3 K 6 n p O u 4 _ y M 9 0 p J q 5 w C v 7 5 s E g j v S - y 5 6 B i w 3 F 9 m o f x t _ j C n r z Z t 2 9 C 5 k r T q u u K - m _ a o 4 h E q h P 9 2 k _ B p w o 8 B t 1 7 M t 4 _ N - n x 4 B j x n O 9 m 3 j B y 6 C x 6 l l D g t 9 P 4 4 8 c 3 y t 8 B g E _ - B 3 x 6 4 H x 2 - a z j v g E x m X x t m D v x 7 p P w r r G q u i 1 B r q q 6 B i 8 z x E q 0 6 R 1 s r J o t w p F 7 u o 8 B y z k m B w x u C 6 9 8 r B p 7 5 3 D w _ 0 z B 0 2 y C n o m R 8 g k p G g 7 4 C n 4 x z I l y g l B l 3 3 M 9 2 2 l D 1 t h J v 4 _ k C 9 2 u s E m s i j B _ z _ 2 D 4 6 u _ C g 6 j a v z t o F 6 8 w q B m y r 8 F g 0 z b 9 0 i U r n h l C m t l p H 8 y 4 c z z x n B 7 o 5 b w s v B g 8 j t C i _ z b 5 k u f q w 9 i B 6 2 v S 3 r i y H 7 _ _ 7 C p u 1 4 B 1 9 b v x p t E g k m 8 T s h M v y h B 7 8 m K w x q 3 B v g 6 n B u j l Q 8 w i 1 B h 6 w b s w k l B w _ r P l 2 2 K h u o H j n p G 8 y _ V n i h Z 1 o k d r v F 3 y 0 9 B 6 l p s B 7 g 2 G g y r M t m - x H l 7 l C 4 p g 4 B 7 m 1 8 B p x x z B x x 9 W 5 l m y B x u s l K 7 j h U 7 i O 9 _ 4 5 H j 4 h 2 B 9 y v W k k N t 4 p I 3 o 2 H i 9 _ U j n - g B 1 6 0 L q 4 y 4 D u t o s B k - u L i i 0 C 3 6 2 3 C 7 m 8 6 D i 9 v _ B v j i T r 9 l - C l 7 i H _ 8 y S i s _ e l t i f x v 9 T i x 3 E 4 m z E y q n H 2 3 E n l 8 W l 1 7 H 9 7 B x p i n C h 8 0 L n 7 o K p i r 9 B y k 4 B 4 k o 5 C t s j B 4 i g - C j 9 l t B 2 m j T x z 2 M v 2 n Z 0 - p j B t 1 7 M y _ k C j 7 4 r B u s m q G 6 n v M _ r z L 5 i x S 4 y 2 L x 3 i O 7 4 t U 9 7 v B o m 5 q B w 1 B s s k R _ 4 P m z q G 7 z 4 t C z l r s B p q c x 8 w D q h 2 L r y 5 w B 0 1 2 S _ 3 k O j 5 p x B 4 h s q C 7 y 4 m I n 9 z h C l 5 i D r k k d 6 - m p C w g s e p 9 6 L _ n 6 u B i k 9 y B n t t U h y 3 N j i s w B o j w l B 9 6 s O 8 v 8 Y n i 2 r C o w p r C 9 k x S w j o 7 B 3 9 v C g t 4 J 6 i t B 9 x n l B 3 6 v q C 6 _ u P i 8 k B p h t N 6 0 W g 9 l r B 8 7 1 F 5 z z B v m l H q s g o D 4 l 8 k B u j p O p r h C 2 y j 0 C 2 l h p D n l 6 Q x u 5 l B p 2 o _ C y 2 i b v p o B 0 g 7 o D s - - 3 C u u l 3 B o s p z C p y 2 E l q o f j 2 n I _ l i R k p 2 7 B t i 8 B l h 4 B h y v w D l u 0 n B j v 6 l D 6 8 m J s o 8 z E 8 J w r q j B u g 4 o E q t p D 5 u 2 t B r y o w E g h v q C n w s G 9 v 2 E s r o 5 I F u - x j E 1 - 9 n C _ 2 g D 0 - 5 u b 8 o h B x n z Q 5 9 9 s E o z k 7 H 0 4 - G 7 1 y L 4 3 n B l z L 9 3 4 i I k 9 3 I g y s p C m 9 h 3 D 0 6 - J 2 3 q t I s l v S n r g s B y 1 0 G p 8 9 W 0 v _ m C i r g B y 0 t 9 G u 4 7 V 5 z h D l i j t B j n 5 t J p t - W q h u l J v t g v B l 4 9 3 E k u o x E u w u 6 B i x 3 B t 3 8 2 O 3 q Y 5 k 8 q C 5 m v r E t k w 4 L m z Q n 2 n 7 B 1 j x 3 E 8 m x E k x u z B 2 o r G p r 6 x D l v _ K p 4 v s N 6 q 9 C _ 2 j s K p h G y g s - D w k m 0 B - r - L j 0 r 1 B 9 l - 9 C _ r v g G g y j w B o 6 j m C 5 5 v p G _ - q C 7 w i B - n 4 T n x k s D t j i w D 9 1 q o B 0 j 2 D z z 4 C 1 n 2 Q w 8 0 p B x j 3 5 M o 6 x W 8 v Y 7 m 5 k E 7 0 t 9 C n i h V t k 8 h B _ k h w E 1 0 n J s u u E i w z h B 5 t 3 l T u m i r B 8 6 8 C j u 0 9 E h n _ V 0 n s B z x 9 U i 3 3 c x 1 w u B k _ q y F p k t Y 9 3 h - B 3 - s l E r l g i B v y C y 1 z O r o q J n 3 s l B 2 w p s B k w Q q 7 5 B - m g j P w o C _ 8 8 y F y 4 6 p B j 9 v C h g j j B 5 i 2 k D z t 3 i B 8 t t S 8 q 4 9 C 1 t t U 8 n s o B t t q f w m _ n H 2 p - Q 9 4 0 v F g u o - C 1 n o C _ w j M m v v 3 B k h k n C w x i f 0 l o s B 6 k i a l 1 M 8 7 h 4 G n r p n B 1 o k B m m 1 c m 4 t 8 D 7 0 3 G j 7 9 E p u s l D 6 j s h E 4 v H k n n D i k z s D l 3 _ M p v q i C n B v r z d 8 6 0 8 X t 3 _ F z 7 5 C 8 r y u B w w 7 1 B q x 6 z C p g 3 J l 9 1 E 6 y g P t 4 o 8 D z 6 o w C h t B r 5 3 s D g _ p l B w v 0 H u k 7 m B k g j f 9 y 8 m B p v p J l i q v I w t q F 4 p r w C g h 0 2 C - 1 y J g _ 4 I g m 9 s D m v w i C t 5 3 t Q q 1 l O j 2 8 T - n v b x 4 1 6 F 7 0 o C 7 q s 9 B m v - s E 7 s s B 7 0 n y C q w h h B _ z q Q - - 4 K t i 0 p C z i i u B z 9 o B y w 0 h F t y 5 e l q s M u q p B m g 3 3 B o 6 9 T 2 6 3 T q 7 u O - q 0 C 3 j q i B 3 4 x d 6 v 0 d x h 6 H n 7 8 H 6 v 0 d o _ _ c 6 v 0 d 5 6 3 P g 8 2 C u s i g B x t n b o v F 8 w 0 b 5 6 y a o l 6 b x j z a k w h I 7 z 0 F 0 t r B i 8 7 R o q 6 b n 4 i b - _ n b 0 9 i C i q y P 3 x l X - p v f 8 5 9 Y v i y K 0 z x E 5 y 3 b y w 1 a l q y d y r W - w 7 W 6 r 6 K s - i D r t y d 2 _ p Y k t 1 d 9 8 k M 2 w t C p y 7 Y s 4 - c 7 r v Z v p s J m t s F n 2 n b p h v f l o v Z q s t C k x i P 0 2 7 I t o 5 E g m l b q o l b g m l b u k 1 d i q J - y 6 V i 2 1 a r o y d p 7 n b s q r T - h f j i f 6 q u Q h p i d w r l b k r 7 X u 0 D n _ w f 3 6 z d h 1 w f 3 4 m L l s j B o 6 h B h y z d r 3 j b - v w f y g x d _ 4 w b r n E r 3 j b 8 z g d _ m h K o z l E r t h g B q k k g B 3 t l C z o - N 5 i _ c h y z d 7 z z d 5 9 9 c 9 k z E q w j E 8 9 y B h h v a j - m g B g 7 w d 2 q m b 3 i n g B 5 3 T l v u T _ 4 g d 2 n o B 0 w 0 U s z x a y t t f 3 u s M z y 7 C i z m e y t t f z _ 0 X i 4 C t y 4 b g 7 w d j - k W 4 o O _ l 2 d x 7 u a j r p e 4 k 8 B r - g Q 6 3 w d t g 0 a w m 1 M l 5 s E g n m b 6 3 w d i o v C u j n N h 1 9 c g i m b q y w d 4 _ l b g k v B t 1 8 P n z k W 1 i I i n x a o t w d u r j E 8 i 2 I u g 2 d 8 g 7 c u g 2 d z u j b m w 9 F 0 n - I g i m b 1 n g F 0 3 6 J 1 p 4 b 7 y u a t y o E n q 8 J j m z d z u j b j 6 9 c 2 h 7 b 6 - o H 7 _ k H 2 s 1 W 7 y O t k 3 Y j m z d 3 3 z a s 9 l B g y r R o 5 l b g i x a l p 5 b 6 6 E o m 5 Y 1 o 9 c i t t Z g 7 w d v r z C 7 7 m O n t g F - h m K 3 i n g B 5 i _ c x 3 z d o 2 t f r x D n 8 k a 1 p u d k p 2 d 9 7 k F u u z I 5 s w f i 7 s B _ - g S - q 0 a i g x d 1 z w f y - 6 S w m 4 B 3 6 z d u j h d p 5 h g B r i z D 0 g p O 2 u l b 2 t 7 i B p 6 v N r 3 s C x 3 z d 8 x n K h m 9 G 2 q m b r 3 j b u l s W z 3 Y g 7 w d 2 q m b 5 9 9 c z z 7 V o k L m r j i B l j x Q s l s C 7 z z d h y z d 6 3 w d 2 q m b 0 t m H _ t w I z o u O 5 j 6 B g 7 w d 2 h 7 b - r u a k j r J q s 1 B 9 r l B q m 5 Y o m 5 Y n i j b 5 z Y j h 4 S 1 i j b 9 l j b _ 8 l b L x l 4 c j m z d u _ k g B 7 v 0 d x m I r m p Y z k 4 b n k i g B g w m U q 1 f 6 _ - c q r 5 Y 7 g j b 5 9 g G 9 s y H - j o Y s w 1 b r s t U x 5 X g 9 _ S 7 _ W y _ t B 3 _ E n 2 1 O g i m b z g z d o m 5 Y s X z u 9 b 7 v 0 d s 5 k g B 9 y x f 0 - B 0 h p D 5 4 r D y 4 D t v e p _ _ c 1 w _ B l l 4 T s h 3 b 1 h 2 Q l t 2 B q l l g B 7 v 0 d 7 v 0 d w _ h b _ 0 K 7 v 0 d x 1 _ c 7 v 0 d k 3 w R n w y B u j k i B q r 5 Y 9 l j b g s n E 7 h 8 J u 0 h d w h y d x u s B t u l U _ - n P _ g 3 B q m 5 Y z g z d s u q M 5 u 7 C z k 9 Q v v m B 9 2 9 c x w 4 b 6 g u f 4 2 4 Y z - x d r 4 S y o q U i h B 4 b n 4 B 0 t 0 W i 2 x f h q 3 b 2 2 0 d k - k b n 2 0 G y x n J 4 z h J 1 i _ D h x y d y w l b x v l K y t o D 3 - z d z 5 5 F v 1 6 I k 5 1 b g n x a z g z d t r j b g T w 4 3 Z 5 i v D y z q M _ h m b q y w d u t 0 K 2 7 9 V r 2 2 x B g t g d o w t Z 9 l j b s - 1 D 8 y 5 G - t 0 d 7 v 0 d 2 s u f m - 1 C y _ s O v h x f h m n i B k p 5 M u t u D s 5 k g B m n u f 7 v 0 d 5 7 F o x k Z 7 g j b o 5 l b g y r R 9 u m B q r 5 Y r s 9 c 4 _ - c w o n K l o r D y u 5 Y y 2 j g B y j u D 0 8 6 K q _ l b y y r B 4 4 m Q l r z d k r g d g i m b 7 m 9 G o j 0 G w w - O p w u C n z i E - o 0 L h w w f s z m b j s 4 i B _ u o F r o w J - y y W 1 i o b 8 y - c u l O 4 i n T n 4 i b p - 3 d 5 6 i Y q F s 4 - c 3 4 w f 2 w k g B m l l L y 8 r E _ 9 g d g o k g B 5 i _ c 6 7 m e v 6 B y y s a 8 z g d s k g N m y q D _ l 2 d 3 s o Y q m s a 9 z I t y 4 b k r g d j j p N j g m D _ h m b i n x a 7 g j b t x k b v n I 5 3 l a 0 - x d 6 w h d p g l e p 9 i S 4 l o B r t 4 b m w g d 1 z j b 5 p z d 0 u w d 7 l E m 6 q V k y y a x 9 4 i B 1 1 5 b - l 6 E s i l K r t x f y t n b m x k i B 3 n j b 7 y H y _ m W 0 n u f h 2 n g B v y t H y y h K 4 r h d 4 4 x d u v g b 4 3 N 0 8 h D q 8 4 B u g 2 d r 4 u a 4 _ - c 1 - q Z n o d 0 k i U q r 5 Y z g z d r y _ c v J 2 1 h a z g z d i 5 1 b x 0 t c _ - u L 7 j I 1 u 7 B 5 u z d j 6 9 c h y z d j 6 9 c j 0 j b h y z d x E n 3 Q 6 1 w T q k k g B o 2 t f v s 8 Y r t h g B 0 1 P q l _ V p 3 j b y t t f x y B i 1 t Z x 5 z a 9 l j b z g z d 3 p w F 1 i 9 G _ g 0 G s v x J 4 v x a r t h g B m w g d q r 5 Y _ i o B q 5 2 Q 2 s 1 b o 0 l b _ x r R s 7 U r x 9 c g v 5 Y 7 y s N o u h E q 2 g b i k 0 E o m r J r s 9 c j n 0 d v m x f n m I z 4 0 a 9 x _ c 4 l l g B k i 9 H u n 5 F i G 5 j k c 4 l l g B r j - c m 4 n e s p v N o u m C q l l g B u 0 h d _ _ k g B y 3 r P j k k C h 1 i d z u j b 6 1 D w 6 8 Z j m z d j V 5 7 q X l r z d p p z d r 4 u a y q 0 V 6 u B 9 M s m w d h 2 7 Y n 0 n g B l 1 n H g 4 p G y t t f g n m b 7 u z d g 7 w d m w g d 7 q 5 K n a w 0 q C q 8 6 i B j t 3 Y m w g d q - j g B m 3 5 Y 1 t 4 b _ 1 D k y S g 8 m U m r g d z - q Z w n g d 5 u 2 U v 1 Y 9 l j b o 5 l b q r 5 Y h l 9 O 7 _ 5 B q _ w a v m x f 1 k x f o g p D z i m N o z x d k i l g B l q x f 3 6 u B 2 2 - P z 6 _ c k i l g B 7 v 0 d 9 8 g E 6 5 C 8 _ _ K 4 4 x d 7 v 0 d r t x f 1 j x N 0 1 j D k y y a 4 l l g B u _ k g B 7 l n X 1 h F q w u f 3 p x f m 4 n e v q W p j 1 S 2 9 n C 1 n _ Q g 8 x d x 4 0 d p _ _ c p w q e n 0 B y x y a i i l g B 6 w h d 4 4 x d k t 8 B v j 1 D q p t F 1 k x f 4 4 x d 7 v 0 d 2 _ e 0 8 _ V p _ _ c 0 0 0 G x 4 0 d _ 9 1 1 B j j 0 M h z 0 d w 0 h d 8 q l G p q j K 0 m k P 6 9 n C 7 v 0 d k i l g B z 6 _ c k 2 r Q t u _ B v m x f 9 h i g B s 7 z f 3 t U 3 q _ R 1 o 9 c q r 5 Y k v w d m v B g 0 2 a - 9 l R 9 9 0 B r r g V p - 3 d 0 i 5 Y o m 7 P h g k C z u j b 9 l j b q k g d 8 7 U 0 0 r R 5 p z d 0 u w d q r 5 Y l x m J v 3 u E l u v S w n p B o 5 l b 9 l j b 0 v u H n y j G o 9 1 d 7 4 F 1 i t Y o w t Z 2 q x a l 4 q E h 1 6 M h g k b 5 n n g B u h b w r _ V k o 1 d - y y W u k 1 d 0 8 B 1 2 i b l v 7 Y o m 4 E h w 1 K 3 o 2 V 1 h I 3 4 w f _ q Y 6 s s W s z m b l r j c - 8 C t y 4 b g 7 w d 8 z g d j 6 9 c 3 l k J 5 _ 4 B m n u f _ 2 x d x 4 0 d t i 6 Q x j C s 1 u f 8 p n b z g o g B w - 7 c m s 8 B m u j C i x i I 4 r h d j n 0 d u 2 y N i x 0 E o z x d q _ 2 d x 1 k e 6 3 D - g x f 4 z x d q _ 2 d x m o C r q 3 N k v w d o 5 l b 9 1 2 V _ p Q u l j D n 2 6 L h 2 7 Y l n 0 d n w k W _ - Q - g 4 b p 7 n Y s w 1 b p o z M z p r D r - 2 Y 1 l z d m r g d k 0 w d 4 m - H s o 2 F k 0 y X 3 7 K z - 9 c m w k g B h x x R n s x V v e m 7 M q k 5 D z w v N y t i T 8 1 k B u k 1 d x 4 n Y - v p K 4 _ 4 F 3 6 z d z 1 m E r j g L 5 z p e i w 3 X 3 k I _ 4 g d g 7 w d z k n g B x 6 j b z m 5 P h g k C l v j d t y h g B 7 r d 0 1 i U 6 q w U g h l B 8 z k g B l i o b j 2 y d x x 5 C y 1 9 K C u k 1 d 1 h z a m h 1 d s - 0 d z r Z n l m S r h 3 b g 2 x f o r 7 G j u 3 G v j k b v z B 5 1 j I 1 6 t G 4 1 k g B h x y d z 9 8 C l 3 r M 7 3 y E k 1 h J m 2 9 Y x z l g B 4 i l b v 5 n b 6 _ r D z 4 y M k 7 s Z 8 y - c i n 6 b _ u 9 J s l h E _ t 6 b 3 m z a m D s 5 1 a y j 9 F t 4 3 H k o 1 d 2 j q Y w r l b i 7 n F i u 9 J r y 7 Y 4 1 k g B u 1 i V n 6 T t q z a 3 4 w f t y h g B 7 5 - J m k m F 3 4 w f 4 j x d w v X x - t U w - 6 J 2 0 q F r t h g B _ 4 g d - 6 j b j 3 z d k o s C 8 y j P l v j d 3 p h g B r v l N 2 q v C h y z d - n h G s x w I k p 2 d 0 y t f p 3 j b w n m b 3 5 i O y 0 6 C 7 l 4 c t E z u j b v 0 z a 7 h v d 2 z X u 2 0 H _ n x C u _ k g B u i g d s y j F i j - I w n - I 2 o 2 F h y z d j 0 j b h y z d j 6 9 c s 3 _ Y t n G 1 z j b 3 p N 6 k s W z u j b r 2 m g B g v 5 Y r x 9 c u _ l B 3 4 t R t x 9 c o m 5 Y x 1 _ c _ 1 W w s p X i i l g B 7 v 0 d y u s R 1 1 i C 7 v 0 d 6 q u f x z 0 d r 2 p c h F u 8 x d y t n b z v k d x B m s k i B r 7 u R 0 - h B y t n b u 0 h d j r i g B 8 p n b 6 - n N y _ 7 D r t x f 3 1 5 b g k y G h z q J _ g 7 Y 7 4 i g B _ n l K r p o D i g 3 E j - 2 K j r u Q o 7 q B s o y d z w 1 a n 8 0 d 7 i l b 2 k y d 2 3 g C y 9 7 K w g I n q - c o 2 n b m q y d g 5 y a 8 j 5 Z 9 p E 3 2 0 d 2 8 5 I j s 6 F x 4 0 d 9 4 5 b z n 7 e _ g o e - m - c 9 3 U i s n D 1 o 7 G i _ y a q t 3 b 6 g i d 5 7 0 d p p t M - n 1 D 9 n 1 a 8 s k P 7 i y C 1 1 n i B 6 6 y a r z i g B 1 l q b i x B z w 1 a 7 i l b w l - T 7 0 R g u l g B u m 7 Y 9 h h E 2 x v N 7 i l b w z t h B - 4 q e u 9 p Z - N 6 q l g B 9 9 5 J 7 9 i E z g o g B 6 m i b - 1 5 b w o F 0 - x d 9 n 1 a x 4 0 d - m - c _ g _ D 3 m 6 K n y u Y _ j G l - k b 6 q l g B y t n b y g _ e v y s Z g 5 W g w k T o 8 E x 4 0 d l 6 k b 3 7 0 d m 9 h d 7 i l b r 7 w G v _ p I l 9 6 O t 8 7 B m i i d 7 i l b h m l b w w u E 7 x g K 4 h z a s t y d 8 l i d 7 i l b l O 3 - g a v k 1 d z H m w o a 5 7 0 d p j - c x z 0 d 0 m x C 9 w 6 O x g j F i - o L q s i b _ y 3 d 0 - x d 8 6 y a 0 - x d 3 u v E n 4 H i 9 5 G 6 q l g B j 6 k b w 0 h d i i l g B g g p D 3 _ u O t x k b m h _ k B p _ _ c w 2 l O u j t B 7 3 H 1 q i g B 6 k n b n v x f t x k b s r 4 B 4 v 7 S q w u f r q 0 d _ x r Y l m I r t x f 7 v 0 d 0 n u f h m x L 7 9 o B u 5 k g B j n 0 d 3 i j b t r k B _ u j R r 2 m g B _ 9 l Y 3 p h g B g n r Y y v G 5 n n g B u s x d 0 h h d j 5 v K i o 7 F 0 h h d y u i J u p h H 4 j x d y 4 x F i y l J g t k g B 3 6 z d z 8 z d s m 7 F l _ 3 I 3 6 z d _ 4 g d w g x d 8 8 w d n n h B 3 0 _ F k u 9 D g i x a 2 3 g b j m z d s l 1 W p m G o 0 l b q _ 2 d m o 8 R t q b 7 k z F 8 4 x K t n i g B 7 v 0 d n 5 _ c u m 6 H _ y 7 F 9 N x - k e 2 q 3 d y 4 u f 0 y n b j j 2 X l t K r 9 k b m 9 h d h p H 7 4 v W 2 k y d n 8 0 d 2 k y d 1 2 s Z n h B 3 2 0 d m g I n w z V _ y 3 d 7 i l b 6 q l g B z r w a g 8 - H - j 7 G 4 2 g C y p _ N 6 q l g B y t n b x 4 0 d q k 4 X 3 r K v m x f 3 _ h g B _ z w U v o 4 I 6 u 7 F l n 0 d o z x d 6 9 m b y n F o 0 l b q r 5 Y 1 o 9 c 5 x 0 I _ z s F 9 l j b o m 5 Y 9 l j b 3 r 3 E l _ o K r t 4 b g n x a 0 p w d v 1 8 P l - q B g 5 6 b s j x a 7 g j b k _ _ I z 0 7 E t w 2 D g u 3 K 9 g 4 b w 8 w a 3 s h B g w w U j n 0 d z 3 k e p p E g 9 k K 0 7 - D p w q e p _ _ c y t n b y 4 u f z i k I - u 4 G 0 - x d 0 y n b 7 p h I 7 p h I p _ _ c 2 7 1 M 3 6 2 C w o k i B i 2 l b 9 q j b 1 _ x O - l _ B j q w F 1 p l M k 0 w d w n g d 1 - q Z o l x H 7 0 n H 1 0 u a _ 8 l b 1 l z d 4 _ l b v C _ h x a t x 9 c y s _ G v i 9 G j 6 9 c 4 v x a v j I 3 i 8 Y h y z d o - q c k _ 1 b 1 w 3 E 0 v 0 K 5 i _ c 4 6 6 J m x q F i k h b l r z d 3 3 z a 4 _ l b s s x M 5 h 4 C n l g B s 0 0 T l u 9 c q r 5 Y j 6 z N w m v C s m w d - u 9 S 5 q 0 d o p l G 4 6 o L t x k b 6 w h d p 2 a p y u U p u t J 0 s v G h u 0 d s h 3 b y g _ e _ g o e 8 k 4 P n y s B 4 v j V 7 n X 7 u q b o 4 i b 4 m z a x 4 s X g x E m i o b g - n b i x y d k - y M o p i C w j z a t - 0 d p l 6 b q 7 n b - h g C y u _ N s k w L m n m E - _ 9 Y n l 5 x B g p 4 D 4 j i B y q m k B 8 r v Z i x y d 7 x w K t 6 z E x r l b 1 8 9 Y 8 t y d i 4 s U 1 2 b u m 7 Y 2 h z a - 1 k D x 2 t N m i i d 6 0 7 W j k O o 4 i b v 5 9 Y _ _ n b 4 2 l g B _ g S w 9 9 R s o y d 8 l i d 5 s x N y i r C 3 7 0 d - 0 _ E w 5 _ J l 6 k b x n q e h w q R h 3 i C _ 2 x d 9 w g f 7 h v d s 9 _ V 9 v V v h - c x 4 0 d u v h d v 0 1 X g o U u 8 n C g j k P l s 0 d _ 2 x d l q x f 4 m m B z 1 9 S h z 0 d i i l g B z 1 _ c - n r B 1 n 7 R p g l e 9 _ 6 e 8 k n b o - 6 B k 0 y S s 5 k g B v h x f - 9 8 G 9 j 1 G h 2 7 Y z 4 y b t h x f 8 D o w u f - t 0 d k 1 x d v w z E _ y 0 E k w C _ r h d w - 7 c n 0 n g B n j w F y l _ G 2 s 1 b 5 q 0 d y k s b 1 0 E l q u a i o h d 1 w 5 e 3 n 3 E 3 g m I - 8 x V 1 i I u r w d t 8 q Z k 0 6 E 7 z 3 I j m z d 2 3 g b j m z d 9 7 0 Q - 1 o B 9 l j b g i x a q 1 6 b v 5 1 K 0 1 t E i 2 l b 2 y g b h 7 7 Y 2 z s F n w p J 9 2 q Z q k g d 9 2 q Z 1 i I - 8 x V 3 j w F v r 6 D z p t B - r u a t 0 t R v m i B r m j b - 8 y d g i x a j 9 3 H 6 l h F t r j b 7 w z a s m w d 2 6 4 C k 9 9 K k v 9 e 3 _ h g B o i y L i s h D 8 v u f y t n b 6 q l g B - 3 a t 3 p Y z x i Z q q B t - 0 d n q - c w 7 8 b r h 3 C _ l o M v k 1 d 9 5 9 Y v 2 v d p 4 0 b n n B - 5 4 Y 8 l i d p k 8 L p 5 k D u t y d w x 5 C t 6 z K 3 x l e s g i d l 7 s Z 6 3 s c l D 5 8 6 p J 5 6 h G u - 8 t F 8 o F 0 p 7 Y n 8 0 d s g i d i q 3 b o y G z r 1 a z l 0 W 0 x G 6 m i b z l o g B y t n b 1 0 r G m k y J p _ _ c m 4 n e r j - c x z 0 d o i 7 B 9 1 o C 9 0 r G g 8 x d r t x f s h 3 b l s s S w l z B p w q e p _ _ c t x k b j p - d _ u E r q 0 d 5 q 0 d 3 _ h g B v j z D - 6 l M 2 y 6 c v 0 z a 9 l j b 9 5 B _ z o Z q y w d n 9 t c y l x d v s d 1 s l W q l h d 2 1 k g B g _ q I 5 r m G m v l b g k u f j g p Y k h P - q n g B _ t 6 b l i o b w m 2 G - 2 8 G r o y d g s - c l x n b q j - c 1 g 6 D o l m M h v q G 2 z y I t 0 h d 9 2 x d - 7 x d t j G u _ 4 W q h 3 f - 7 x d k v x f _ 7 p Q y w _ B 7 k n b 2 3 9 S _ 2 3 B 3 4 x d j 4 h d q s h C n g 0 P r o y d n 2 n b r t y d k 0 L u y q V w r l b g t q b z 5 8 c 6 u k C s 1 t M _ t 6 b t q z a 6 n l b s 6 G h v n Y o s t C 0 t m P x v i b 9 y 3 d 6 i l b x m 2 D k q - L s - 0 d w 3 s Z 5 g i d 0 q n C 8 p y P v s k F 0 h u H r o y d z o v f - _ n b m h 9 T - h f 1 h z a 9 l o e 0 q - c u 5 9 Y m o u P 3 k c w t K 0 v - c 4 i Y t e r 8 9 R n 2 n b i 2 x f 3 1 s V 1 k E r o y d i 7 x f u y s Z h k G j j x Y 1 k y d v o 9 X z - H w 4 0 d z - x d 7 3 j W 2 4 O i h q b z - x d v h y d o _ _ c - _ m Y 4 3 I w H 9 - 2 c w 4 0 d i 2 x f 9 g 7 Y 6 y x f k - k b t q B o z _ H l 4 7 F 6 i l b g m l b o h 1 d n 2 n b 5 9 i I _ i q F 6 i l b z 7 3 d 7 l i d q x 6 Q 9 6 q B g y f 8 8 7 R 0 q - c y h 6 b _ m - c o _ _ c l l 3 d 1 j b g i h W x 5 h K m p l F 2 o v d h z n b r g i d 6 0 t N 5 8 y C o o I _ l 2 X 6 u n X 1 v M n x n b o j - c 2 2 0 d 7 _ p X p 8 L m 8 0 d p 1 y a k n t K 3 y 9 E s _ 5 b g n - c s - 0 d 4 w x L n - 9 D k 6 k b 2 2 0 d 0 x L 0 2 9 W 5 q l g B 8 t 4 N _ o - C t 0 h d g u 0 d o _ _ c 0 1 5 b 6 l q B h _ _ T o _ _ c 0 t p Y _ y R y 6 _ c - 5 h S o y y B s x k b x z u f 7 p n b m v x f v 2 3 C n 6 j Q s x k b o _ _ c j i l g B 9 7 2 I 5 _ 9 F j 9 x B 3 3 3 P l - 1 i B j y y a x t n b j q B 1 9 8 d 1 k y d 4 k q b 9 w 8 c j p a x h x U n 2 n b 0 7 7 L s j 5 D k - k b s - 0 d k 9 8 T q x e k m q b 9 w 8 c r z 3 d s 0 n O 9 j i C l q y d 1 y s L 2 m p E 9 g 7 Y w 7 x f k 6 k b 1 k y d 0 n m N w u w C u s 1 a y 0 B i 6 k b h u l g B w 4 0 d - 4 y a 4 0 6 O n o x C n 8 u f 3 8 g N m m 9 B l l y d o j - c 2 2 0 d t k s P 6 n q C 8 5 0 d 0 - k b 0 4 s I n v s H u y s Z _ m - c i t 5 i B y t K 4 0 9 Y 7 r v Z r x B h 6 n b 9 _ n b z s 1 K 3 u _ c p v 0 D r v p L x o z a 2 p l b - j o b q _ I 1 3 3 Y 3 4 w f m h y a o - 6 S w i m B g t k g B 0 h h d t y h g B 1 k 0 a y i B 5 J _ s 3 C i d _ 1 h L n 7 j e m w g d j 0 j b r u z d j 6 9 c 9 v _ D s L p z m L i 7 w d p 3 j b _ 4 g d w g x d 6 0 _ G o v l J v r _ c 3 6 z d _ 4 g d - x m I 3 _ y G 3 4 w f 7 l i d 4 8 0 b 3 3 p O j - y C z p 7 Y y r l b u m l b g _ z V 7 s U v j 0 d l z v h B 6 w 1 d o n F m r p Z y w l b v j 0 d 8 w s F 5 n g I n _ w f p - 3 d i x w a q 0 i B o s v R g m l b p 7 n b - r y d v n p J i 2 C 7 v u E t m 7 Y o v w a p - 3 d 1 u 7 Y 4 H s 7 0 c s n q Y _ t 6 b i i j N p k r D t j 0 d x u i d q l h d h K 2 4 i f 3 5 y d 9 w v Z j w x I 3 - - E l i o b v w n g B m 2 i a y h K 1 4 w f x r _ c x 3 z d z 6 h P p j t C 3 6 z d z 8 z d _ _ t f p m q L s v C 7 5 g D 3 - z d x 1 w f j 7 h g B u q q B y t i Q 6 i l b g z L 7 8 u X k - k b l 9 h d r u u E r v 1 J r o y d k - k b - v 0 f 1 h 8 D r 7 7 K w h - c w p k G i 1 w H 2 2 0 d q j - c p j y d 0 9 2 C l o t O k 8 0 d y m w a 3 o n D 5 h y G p 2 n b l q y d n 2 n b 7 _ v L y h - D 1 9 1 V x k K r t y d - _ n b p t 7 Y i o 1 d p J 0 s 7 X 4 u l b - _ n b 5 i i B o h B p o o Q v U y h 6 b 5 g i d m - k b g h B - j y d k - k b t _ s R p i j B 1 k y d k - k b 7 g i d x g y W k v P _ m - c z s o a w H n 2 n b - t l g B 0 - k b r g i d 0 1 n Z l k B - q v H 3 y l G 6 i l b r t y d v 5 n b q o l b 3 k j B p j 8 S - w 3 b 4 _ 1 a s _ s Z r s u B w o v R r o y d 4 y 3 R 9 x T k 7 x f k 7 s Z 0 0 R 5 n x V n 2 n b 6 i l b j 9 h d x v i b 8 p m N _ k 3 D i O n 2 n b 6 i l b _ m - c 6 i l b 1 3 2 l B y K 2 _ 6 X 9 w 8 c w k j F 2 3 m K 1 k y d n 2 n b 6 h j M 3 y 5 C _ t 6 b g k u f y 6 2 d q 3 E 5 0 0 Z p t 7 Y w r l b i v 2 X w - D s - 0 d 5 6 _ U w t K q u o g B r z q G h k j G s - 0 d k g L 1 0 s V u k 1 d r q z a n _ w f t s B 3 s 5 d y 8 g d y l x d t - o d a 0 h h d 3 4 w f g 3 2 d g C q 3 z I 2 i k H l v _ c s 4 - c r C x u g Z j E n 1 _ Z k t 1 d 2 w k g B u h o R _ 9 j B w _ b 6 y 5 V x 3 z d 6 m 8 B - l h Q h 3 z d 0 o j C o - k O o 2 t f x 3 z d h 3 z d s h p Z - f 5 i _ c 6 r p B w - v U _ 4 g d n 5 4 b i p 8 X q u J 5 i _ c h y z d 8 p z f y p h b y m n Q j x 7 B o q Y 1 n p V _ 4 g d 4 j x d g t k g B t 0 E 4 q - Y 5 x i d 5 y 7 Y 9 8 0 G 8 g _ G w r l b n 2 n b v _ h c r U s t 1 a n q q S h 6 9 B 8 2 k b _ g x f z o - D z h z I n 9 1 d n w h D o 5 h M u 4 x R v 8 p B p p h B o 0 3 B g z 0 L _ i Q 4 9 i d w 0 z a x 5 1 d h g - Q l 5 b u h x f y 6 _ c n g l g B q - j L i l q B p n R 7 v u f 6 v 0 d s x k b k 2 9 W 9 8 V l 4 n e 2 k 1 a 4 z h i B g z 0 d 1 r m F m u y I 6 v 0 d k q x f w _ k E - j z L y 3 0 L h m n D u m x f 9 2 x d 6 v 0 d y 1 2 K 3 n u E l s k i B s x k b g z 0 d 7 9 k X v o F q t x f 3 4 x d q q 0 d 1 o 9 R 9 q 8 B v z n U 9 6 r B w q k E h g k K 4 s o b 6 v q E p _ 9 K g 2 7 Y 9 x h V z n 8 e 0 p t c w 6 i d p 5 l b k q p W 1 6 H y 5 z a q 9 o e l q q Y 7 9 6 Q 4 j s B 6 w z a h 5 6 b g v z a r x 6 E u u j J p 5 l b y p o b i 7 7 Y j n g C u _ t O 2 4 i d i 7 7 Y x 0 1 d s u F s l 0 b 3 z x d 5 w h d 7 i k T 8 x k B g z 0 d s n i g B 5 w h d m 4 p V 5 7 V r 5 k g B p 6 r c z 1 l b i x k B 8 4 y U _ g x f l q q Y _ k o H y s v I r 5 k g B k n 0 d t x s R 6 5 u B 4 q 0 d _ g x f q 7 n Y 7 x x B 9 3 k S 1 s u f s x k b 6 v 0 d h w C m 7 v h B 5 o j W h j b j 1 x d r z o F k 9 8 J t o 8 O 6 j q C t 5 k g B 5 4 s T x j z B h o h d i r h i B z i j R s 1 5 C _ t y K _ g x f 6 w z a x x i Q 7 i v B z 1 l b p 6 r c 5 z l b k u m B u j h R m 0 n g B q y _ c 0 v s I 5 m s H v v n e 6 t p c o w q e 8 2 g L g 0 n F w z 0 d 9 g 7 Y v z l g B 0 5 t I 0 p 0 H 9 l 0 a g 7 w d l 5 j b h w w f v q h B 0 g - B s u i J 3 5 y d 3 4 w f g 3 8 X y h K j 7 h g B n _ w f u s x d h m K w - z V t q z a l i o b s l h L 4 5 4 C l i o b y w l b r q z a 7 8 q B u 0 q P 2 n B k i _ Y s 4 - c w k 7 O m m p B o p x d v q h B g 8 w T 7 z z d _ t x a 7 v i H 7 5 g J j t 3 Y g t j i B 8 t m b x 3 z d 2 r M 8 n o B h 0 Z r 6 P - D - i y k K 1 k z - G g l 2 H q n s 6 M g 5 v 8 C _ q z U p p 0 D l i o 2 F n 2 k 0 F n k 7 B i q 4 Y m y j z C 7 x r 6 D 7 k 3 S 0 r y v B _ o t 2 D 6 x 9 P 6 y 3 V 4 n 7 r C v 6 8 X y i 2 Z t k _ p E k r 6 M 2 l 1 6 B r o 1 7 D m v t c 1 3 n s B t t k v D x h i J 3 9 - L g 7 y J 6 s k q E s x 6 o C r 1 z D 5 k _ u C i 5 j i C x m u B n j p 3 C 2 y y w C 6 m - b m q 7 - C 8 i 7 z B t m x E j z x 7 C 2 6 s z B x 7 2 D 1 w g z C l 4 q v C z 2 g P v 7 E x 9 7 y D - 8 z r D s 7 1 G - s 6 k C 7 3 s q C u q l j B h z k u E 6 4 w J 2 v 2 7 B i u 8 N 0 z 3 r G - j 2 l E n 8 5 G n g _ D 0 g p g G i 8 r _ B t 8 i G o _ x z E r 3 v h C q 1 l C 8 q t t D h 9 V 8 - _ 6 B w p h W l x 6 q C z x u w D l 8 y B 8 r o d 7 5 _ P h 1 w k D p o _ G 4 y y y B 4 l 5 r C y j z V n 0 t j B j v t 7 C u h t K 4 y k Y o r v T t r n h C r 9 j u C r r q D 0 7 _ q C i r l q C 7 y x B _ 2 p i C 9 z y P 1 4 D v p o v B v p o v B h h t 9 E h _ n - B o y s i C q x y B h v I 4 y z C 9 k 8 g D j 2 7 S 8 t q 5 E 9 9 y - G g z n F l - R n 6 7 v C 9 j r j F p 6 r P l 0 8 a g x 4 q C n u 3 a _ 0 q T i 2 7 p E t r 8 Q m t m s B w k - b w i 5 3 I 9 p p L p m 5 4 C 4 g u _ E v k B 8 x s 7 C 2 - l 1 D 0 l Z g h v p I 3 m - x D l h h Q o m C h p k 1 J w u 5 u E 4 4 1 D x 9 9 g B - n l y B l y g o C 5 j o w D _ _ r G n - w s B 5 9 L h 5 z o E u _ _ n D z 4 B y - s x D 7 j t 6 D 2 8 B 8 5 0 u C 5 _ z 3 E j p C i 1 r r C z 1 - k G l p 2 q B r l u W 3 3 0 I t 9 r p C m u u x D 6 4 l 1 D m 7 h B q x w B g t r m C s 1 _ s E y k a m l m 1 D 6 p h o D u - k B 2 0 2 t H r n G g m h 0 F 0 - z m B 5 3 l t C 8 z 6 v C l 5 v r B y 6 h W _ t l j F o y t x F u t B o v 6 F m 1 u s E g h 7 z G q v r O h j o q B r l 0 I q s 7 - G z j l C r k B o z w 6 E j 3 h h E k - 1 E 9 n 7 6 C k 3 y w C n 4 B p o x I k z 6 a 8 9 3 3 C i h k g D v t g R m 5 0 k G y h Y - _ o 3 D 5 y y E w 4 s 1 D 1 5 8 5 E 4 m B j 1 r 6 D q z R 0 4 n 2 E 3 q r I 0 0 h x D j 6 6 o G 3 w T p u w i B j h 4 i D r w 0 q F k 5 n C g 1 v 9 B 3 g r o E y 6 1 D 4 _ w k C q 1 9 - C w i r R v v y 1 C u 6 t o E j y o K s 7 s h C l w u 1 G i z s B q 1 R 9 z 3 2 C h h p h C s k 3 H y 0 h 3 B s 5 6 v C 0 1 o H o u 9 0 B 6 x g y G v m k y C 1 h t G l 3 2 L i 5 v k D 4 6 o 6 B g 6 w H n 3 y x D 0 r g p B 2 1 h F 2 k 2 1 I m m p m C h i J g o 1 B z r - v C 9 V l l z h C 9 3 _ m C t w 6 H x v g x B _ m h D r i l 7 C k m z z E s 6 i N 5 k 4 r C t i m 4 C _ u 1 a x _ 1 V _ - m y B h 0 t 1 F n y j V n w 4 k B 4 g - t E u 3 m N 5 6 y w B 9 - y x D g o 5 j K 0 5 8 N v 0 x V l 7 g G q o 0 9 J n 3 3 s B 5 w 2 T t t l i D x - z X i z t s B z s 5 u C h - 1 U _ u r T _ 9 k i C 1 j y H s 5 8 7 C h u i Y 4 x k J o _ k l E w g 6 v E o i r a 1 j k w B 7 - n g C o x 5 3 E w 0 R o y r v F 1 q n c - 8 h p C x k D i h 4 v D - v 7 u C x q h G 5 7 9 x C _ 3 3 J 5 7 t 5 D i g 2 b g y g i E j j q h C - 6 u a 6 - 5 z D 7 7 t 5 C k k m h B - 8 r i B 9 5 x l B 0 4 x 2 B 5 - 1 n B o l x a l w 6 D 8 p n g E g n 2 4 C 9 2 p a v - q k E 1 h x E h 4 7 _ C - 4 1 q C r l i F w 2 u k E h 5 1 5 B r 3 3 S r q k o D h g 3 g B 7 r o U 4 h x G _ _ h i G k 7 t B j 6 1 x B z h k o D x n 0 P 9 9 0 r D _ t l j F 7 8 L 1 8 r N 8 - 7 p D z p g 5 D k 2 _ E 9 m - V j u w h C w 6 z Y - s n x B v h t b z 9 0 p B 0 h 9 p E s g u J o 8 8 y B 2 t 8 m C s h 5 M 0 2 r d m o 8 B 8 z 6 v C 8 _ s j B k w m p B w i m B s k i 5 E 1 u l P x w q r B g x m H g i - u G o 0 P h x 6 h E 8 r u J x 1 2 - G z _ 3 I z - 6 9 B j 6 x C l 2 q g C z q 4 t C h m o G 4 7 1 3 B 6 8 k g D h 8 q B l x y J 6 y r j B p y 0 - D u n r R _ 1 l n B j 2 l 2 C m r 0 H 9 t k r B o 0 v x D t 7 h N k r 5 I q 7 _ 0 B - r 5 2 F s v w w B 9 6 1 u B 2 i t n B g x z 5 B 5 p q - B i y 4 7 B m t q j D q l v U 7 - 0 f m 7 m g C y r q c _ _ v T v y _ 1 C l y g o C _ 5 g k C w 7 - i B p z u E y 4 u - D s r 3 r E 3 y 4 J v v o B p q 8 y F y - y w F s 9 8 V 1 x p C s 3 w u B _ h n 6 D i 4 5 i B 8 o x S 8 q o 3 C i v m - B 2 l 0 G - m 5 g E v g i N 4 - 2 k B 3 q e s k i 5 E x - 0 1 C j 5 Y q i i v F 4 9 w - D r 5 y K m g n g C z r _ D k 0 2 3 B t s R 9 2 n v F 4 p m - D j o j G o D j o o p B g 6 1 r H 0 m z O 5 x 4 _ B _ j w k D 7 m V 7 p u I q 0 - 8 D _ _ h t G 2 0 p M q 9 9 n D y H s 9 i q M t 4 l L r - r j D 1 1 2 L h x r 7 F y i 7 q D 4 s q V 2 j Y - l 0 k E m 6 5 i B z l v S p v 2 m H 1 w g z C x x s 5 C 9 x I q w t 6 C l 9 8 x E 9 k E 3 x m o F 6 l 9 f 0 4 u v C q _ i u B y j y _ F z - H l 3 p l G k k 4 T j s p 8 B l 4 D l 3 8 t D 0 v 9 n D l n z B y 0 t 2 D 9 q w 9 D 4 y x L r 2 d s w i N k 1 r - B l v y p B m i l d 6 h g s B m l o u B v _ R p _ 8 H j k x h D _ 4 n w K 9 w 2 g B _ n j e 6 n 9 b 1 l d 4 j 0 4 B k s x v C l m l N s _ t B z 9 u a 3 z p j B 2 i o j C n j n H z p s n B 0 p m O v v r K j 3 o I 3 m 1 P w 9 p g B x s x t F 1 0 s C 6 g 6 _ S j r v J 5 2 0 e j o y g B t q i p E 3 i r - F r 6 i 5 C z t w Q i l - Y t v h P w k o s B r _ v L r u y E 2 4 p F s y z n N _ s k J 1 n - l C 2 g 0 F l g 4 q G p w j s B 2 u 8 D t k l g B 2 t q J y i y i D 2 H i s 9 J i j 6 6 B j m n H y 2 u c 1 q 5 F 9 l o g C s o I g 3 9 o B r 6 1 V j p h _ H q 3 3 R u _ 8 k B 8 0 6 r B u - v g B n 3 s N j v 1 H 2 i 2 E n 0 y m F z s 9 5 B v 4 l 0 E 6 n r j B 7 n 1 x B g s x N z - s q C u 8 1 c s - i U - 9 C u 0 w g B 4 m y M o w 1 M r w 8 w D j x 5 R i 4 F 1 - l e s t n X r 5 p f u i - p D k j 0 F q n 5 1 G h 7 m C t 0 z j E y y k 2 B r _ 9 a i j 0 B 1 o j L 9 h k 1 J j 0 i c 2 _ l B r x p n B r q k c 2 h - j C h q 8 J u w p g B 4 y _ 4 C u y 4 x B 1 p m u B 1 1 2 i B _ 9 y B s 0 2 9 B 8 r J n m - r H y s - Q n m g j K u 3 3 w H 7 g g 2 C _ 2 q i B q 3 9 2 D 6 r s U 4 - o s C l 7 r k D 4 8 2 b p u m 7 B 8 g - o C _ g o v B k 1 o s C 8 x j k N 7 z q _ B t g 8 n D o 8 _ p B q z z 8 L q 7 _ E 5 k m t C 8 g k 9 C w h s G p 5 o 1 D 3 1 K 8 j 0 7 G n 6 k w C _ u g J z v l p B q 9 w u F o y r v B i 7 1 G x 7 1 9 G _ _ 0 L p 7 h d 8 y u t B z k h n D v t w E n 3 r i W k w n O 3 r g T j l g 1 L v j g V h p 6 e 2 5 r 3 N _ r r E x q s J 6 m w l H p - m 9 G g n B y p m N q k i m J v l r d 7 w w h C l t i 5 C p n o 4 B 4 h r 3 B o 4 2 u E _ 0 B _ - i u F 4 q y n C r p g T 6 t - 1 K 2 W - g 1 5 C t y u 1 B w r l 8 C o _ p k E d 0 1 o z O q m 6 c 8 z 6 Q j g u s J i 0 R v h 5 3 B i n B k y t j J m 2 k D j _ x l Y h z 9 E s 7 v l C l w s 6 L m j 6 E _ h 3 5 C h z p u F i g h k H 7 o 6 s C r q n 5 R 0 q o m I i 9 z g C h 4 3 C o h - r c i m 0 h C _ 0 q e l 9 w p P m s m N 6 - - 8 b k 1 w u B 4 g x z Q 6 v 9 q J i 6 5 _ E n - t q E 1 w x 9 D y _ _ 7 B y - i t G 1 1 k N p h 2 5 N u t o j O k z l V x w k T z s y j a s q 4 q B v 7 4 p M v l v S s q p u N 3 n p T _ s n 5 C l 3 z v C u x 6 1 B j y m m O g u t 8 B m 5 z n I q j j 8 H 6 j - 9 M 6 j - 9 M 6 j - 9 M g h z 9 C w z i z F k g s 3 R x g 7 B 4 p z u C 3 w y k E j 2 3 P z s 8 t N 4 t 9 k R _ l s F 1 9 g 3 U 6 t 9 k R 7 g r F 1 9 g 3 U m 4 _ 0 P 1 h J 3 w o n B n q t 3 L - m v x U r y 2 v B u t p - K w o r T h t x n I v j w o K 6 j 0 8 D h l 0 x F p y _ k D u s 9 o D 2 2 0 d v 2 j W & l t ; / r i n g & g t ; & l t ; / r p o l y g o n s & g t ; & l t ; / r l i s t & g t ; & l t ; b b o x & g t ; M U L T I P O I N T   ( ( - 6 4 . 8 1 3 6 0 9   - 1 . 5 9 6 4 1 6 9 9 9 9 9 9 9 9 ) ,   ( - 5 8 . 8 7 0 5 6 9   5 . 2 6 4 8 8 7 0 0 0 0 0 0 0 1 ) ) & l t ; / b b o x & g t ; & l t ; / r e n t r y v a l u e & g t ; & l t ; / r e n t r y & g t ; & l t ; r e n t r y & g t ; & l t ; r e n t r y k e y & g t ; & l t ; l a t & g t ; - 8 . 7 6 1 8 9 9 9 4 8 1 2 0 1 1 7 2 & l t ; / l a t & g t ; & l t ; l o n & g t ; - 6 3 . 9 0 6 1 8 8 9 6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9 7 7 6 5 1 2 9 0 0 9 6 2 7 1 4 0 & l t ; / i d & g t ; & l t ; r i n g & g t ; s 5 w _ k h 1 4 k D q 2 4 c y w w f p m F o w y k G 0 j 3 M 3 4 7 O 6 6 h g J j q j D 2 9 w r B t r l x B n o y N p 4 2 _ B v j r q E s 3 y T k z C v o 7 n V 2 8 4 P q _ y c s 1 p W 9 x v 5 N x u 6 z B p 6 m r B p w o j D j v n C r w q K 2 p q f 1 4 9 2 C 0 m 2 t D p t g C 8 r 0 z D 2 k 4 C u m 5 2 C n 3 x S - 5 v E 2 v k 9 B q x i p B r w - o D 1 m l k E o 3 h z C 8 h g 8 G 4 m _ M j o 5 G r w 1 s B r 5 z 4 M 5 s 5 B 2 6 8 q K 8 9 g g B x j 5 u L r 7 6 b t n 8 H t q q _ H 6 7 n c v x l c 4 k 6 - B u q z u E D v v 7 d 2 i u r D i g j d u 8 m n D t y s p B u g 4 g B 8 o r l D u 5 z M y j 6 O n p 8 B - 6 j j E _ 3 u j B _ m - U m 4 i 5 H y u 9 d n r 8 a 9 r i i D x n j C 7 w q D m _ u x G i z - 3 C - m t n D 3 s _ S l _ 0 9 B t l 2 P n y 4 l C k l 5 P s 0 1 o E m i x D z 5 u r E q 1 g I k o 9 C g 0 3 z B 2 j v E v t y 2 B w s p o B - x y 6 E w o z J s _ t k B 3 v B n x r U - 3 z m B h 5 i W 5 - 5 S m z T x j g C m i y 4 B p 4 t g H l j R k 3 _ Z g l l j I 9 l 4 B - g l s J n g 9 Z v g p w B _ - 8 Y o H - 1 t C 1 j 8 B 9 6 5 n B 9 t o y Q m z B o - 3 r B r 7 q g G j 7 _ 7 B n l o q H 7 - 8 V 0 p h t H i 6 i g C 8 h j j C x 7 m N x v 0 l B 9 x z x B x 5 - C k _ - 1 G z k n a r v 5 u B u 1 - e q 2 - Z - 2 x 4 D v 5 s B u l 5 y H 5 0 o J 7 w x D 7 q h 7 M l k k g B i 8 h x B p 7 w v C u o 6 h B r h 4 B n i g 5 E v i _ j B n u t S 5 0 w 7 B u 0 m L 2 o 8 i E 7 8 _ o C s 8 p 2 D 5 u q C _ v 7 4 L 6 _ n y C l o _ f j _ - m B x q n N z 2 B 2 h g n C r 0 p w B j 8 8 m U t w 6 v D k k v e v _ _ w B g g i X r m v 5 F z n k r K F v o z l K w 6 v C l n 9 9 B _ v p i F v 2 P _ l 2 2 F o 6 t h B l 9 5 c 8 q v 8 O u x g Z 8 h 7 T 2 2 z c m 6 o d r 1 h y B - p Y k 2 1 3 I p 0 3 j C k o h B i t _ 7 O 2 o z t B q s w p N r 4 z F 3 6 u v D p y 8 n C 0 y y H n 2 r y R h 6 v E n l k v D o t j I _ u 7 m E h - w 4 Y 1 y 8 R l t v y B 0 s 1 j G n 3 8 k B t h z q C u g o 9 D y x j 6 J 0 s u O 4 q k k C p k m y E v 1 u - K 0 r 9 H t z n p F i 8 w n B w - 6 q J u o s u I m s r D m n u O 0 k 0 w D s 7 8 P - l w x K w 9 q z C u 8 k 6 B w n 8 q B 8 v b i 6 v K 2 9 v B 3 1 u i B l s - D 5 s n W - x 2 s C u x 6 V 9 s k C 3 _ w J v k o z J w 1 O j 4 w q I x v r V 4 h M p j r 7 E x l p X - x m m B 6 8 o c x v 6 q B m i n k J x 8 q 1 T _ u q 3 B z 4 v 3 J g u 3 1 T l n - m E 8 0 t 1 F h _ k i C 6 - 6 2 E z l l b h v _ y G 0 m 7 C 3 o v R 6 y l P l 1 9 F o y r x N o y y V n g x t G _ s i c y g 1 E 1 q _ 7 H y m 9 o B s q u z F q w 1 9 L 6 s m B i i 2 5 C x w o 7 D 5 - Y u 0 v v B t 7 2 C g p u 7 E v _ z - B 0 9 0 p B 4 v 3 s B 4 6 C g u y u D 4 3 u r C 6 i x U i 1 q G j 5 w g E 7 q m 8 B 6 4 5 R 0 r - B 7 v 2 7 D z v m N t 2 p _ C y w r M g 8 3 d n 5 m m B 8 t x r B h z K y q 2 5 G q 3 s H g j w T y z o W 5 - r G 6 q B 0 p n 7 C 6 3 t W 8 j g r D 4 h 0 l C p - w J 0 i r 6 C m h 3 F s h t d h g - 7 C 7 j 5 M w h _ 1 B j 3 h 2 B n 1 t v B - w g k C q i x Y 1 5 6 4 B l h z O q h p s E 3 y k J x 2 2 Z - 7 - X z 3 y U x 6 3 z B j j k h C 6 v m h D v o D q u - f 4 6 t y D r h 7 X 8 g g B z 3 n F r i 9 D j 1 z u C 4 5 1 m G l x z D o 5 n o B 6 r l c 5 j 1 B h r h C t k 1 i C m - s h B 6 k r I j k _ P p q 7 l B _ s m i Q v 9 G 7 0 8 X 7 - z D 1 n 6 J n t s F u q 8 0 I m o v J q 8 m X 8 u h _ J - g 6 N x s m o B _ 4 m O 8 k j _ B q j e 6 y i 8 B u _ 9 9 F - k h E o m c u t r p E 1 7 - 6 B 9 w 2 E n u 1 M 7 u 3 C r w m x L 7 i o f u s m B l l u H o t g r D 5 j 1 V l 6 j N 4 q q 4 B j h s 5 E h q r R t t g 7 D 9 0 h m B i 0 h P q 7 k 3 B 6 v z h D r 1 2 a g 4 9 x I z q v P l m t q B l o _ K y w 3 8 F 7 1 i U q r g Q z 6 g w B k q - B t j 4 L 5 g z w L q 0 g 6 C v y t 5 G u 6 0 C t D k m 7 g X r _ l c l n _ Y q _ 6 j C w z p _ G l w q B 1 2 x e t l k X n 8 l y E _ h p x B _ x n Y x g z l F 3 m x p C o z 2 0 K g t y F x t h a 9 x t 1 C 0 j 0 Z p u 3 p B x y i M 1 4 7 H 9 h i n C z t i V g p 5 d i - s c 1 5 H q l 3 C 1 g l _ K 7 u K 3 1 _ u F 0 w r q D 5 v m D w 2 u D w g i M 0 u t L p - z m C 8 z t G h _ g v B 6 l o Y l t 5 L 0 2 h R 7 _ n I m 0 3 b p 9 q 3 N w o C x 4 z l B h j l b z x n z E v n 4 6 B 1 _ t X t 9 i i B s t 8 K i y q v B t g 6 Y n 5 7 Q - m _ S p l 2 n E - l Q l y i B _ 9 s G g p y X s k p w B 5 0 v H q k x U i 5 B x 0 r 4 C p s u G u h 5 G h n 4 S z y r G h i 5 0 F o k G 8 5 r k B l q 8 D u _ 7 I w 2 v Y x v j b 5 5 i 8 C 1 0 Q x r o b z k h W j i _ o B - q t C l 3 z r C s p - K 3 2 3 5 E 0 l 6 j C m t s d s k 7 1 B - m G u 3 s n B m - s j B 8 p 1 T 7 z t G 1 p k a l 4 2 p C 6 x G k 4 g k F o m 4 X p n q V q 4 B 0 l p m B 2 7 s 5 B k t h o B 3 2 _ M 1 j J h q p a j r 3 n B z 2 r p C s 1 L 2 n _ i C 5 k 3 x F 2 i U p s s 7 B n x j - B 8 u x 6 B u 3 B l q 8 T i 7 x T i q y 1 C x 9 _ 8 D 6 1 n 2 M z h z H 9 s n F g 3 l Y w z u Z 1 k r H y k 3 E u q 5 E i n h l D 7 4 m 3 B 2 s 9 X - 4 u U v p S 9 w 3 M 1 7 8 2 B g _ g e g n 4 t B 6 w 2 N 8 z 5 0 E w z h 8 B 2 s 9 L l m 7 _ B 3 t 1 9 H _ r 1 V t o l 3 M 4 h 3 G 7 h r q B l 3 m k C 9 x o t C 2 r g _ H 6 2 j C 4 l r C 2 _ 7 6 C i 6 8 l B v m z q E l z D _ 0 3 7 C - y i B g 0 8 z B g y r q D 1 _ q L x s h _ D 8 j 3 S v g k I l x 9 n D n _ j 3 C o w 1 m J 9 m x m J - i _ m J o w 1 m J 9 m x m J o w 1 m J - i _ m J 9 m x m J o w 1 m J o w 1 m J y 5 5 m J o w 1 m J o w 1 m J 9 m x m J - i _ m J o w 1 m J _ 8 i 7 k B 9 m x m J o w 1 m J o w 1 m J y 5 5 m J o w 1 m J o w 1 m J 9 m x m J - i _ m J o w 1 m J 9 m x m J o w 1 m J - i _ m J 9 m x m J o w 1 m J - i _ m J z 3 x 6 k B o w 1 m J y 5 5 m J o w 1 m J o w 1 m J 9 m x m J - i _ m J o w 1 m J 9 m x m J o w 1 m J - i _ m J 9 m x m J o w 1 m J 9 m x m J - i _ m J x p x E 3 _ r b m 3 8 J 1 6 i y C z 6 6 m B r 3 D 8 u w G 1 v 8 s D 0 s g l B z 4 _ G l n v j E 8 0 p h B t - 4 j B o x o 5 E q y m I z s s 5 B g p 3 k E v 1 - D r q l u C 1 3 3 n D 8 i C j u h w C o v _ m C - o j F r t 8 2 C t i 7 4 D k 5 7 J n j p y C 1 j 3 1 C - j j E h v h K - q 0 H 8 m w H w h 5 g E 6 x 2 r D t k s p D v r u E h o 5 F h t n 1 D 1 j m g D 2 r 3 E o r n i D - o w B z k m r B q o 1 8 C k 5 z M w l 6 X 1 2 8 l L 1 u 5 L y 6 6 t B r z 4 k F t h 6 4 D t 7 _ D u h t O u 5 w V o 9 v 9 B 9 0 i N - 1 z E v 0 x 0 C 6 x 7 u C r i 5 C h k 3 i C w 8 3 I 8 y m B 5 j y k D u 8 o G k - _ d y 8 j o D k s y W n 0 i B w 6 6 N h n 9 k B y j q J _ 1 i - B 6 g 1 C k u _ h G g 9 i 4 B 4 p m G 6 q 3 k E o n q q B _ m m K t q - r C l j n q B m 3 _ D y h k l C x 8 x m C l v r B 3 5 i n C 5 x w w D v _ 1 7 C m 4 q 0 D m o G 2 r z C n u 2 z E y u 3 x B 7 6 g B l 8 1 D q - k k C q o x 7 C h l 5 C _ 0 2 2 B 5 2 q z B i u n Y F m k 0 k E 5 1 u F i v h h E 7 9 T z r y 8 G 2 z 9 m C 0 z y E j 0 t J p h h t B 3 5 _ k C 3 - 2 t F _ 9 g 1 B s G 7 9 m T o 0 s j D 6 5 q v C g m k B t 5 _ n D w w i 9 F 1 H u q 5 o C x 8 x n B _ 6 t 7 D 1 4 H v 2 8 s F _ g 0 k E o i h B z - z _ C x l l E p 2 7 y C h x F 1 m t _ B 9 h r 2 B 8 i i M u t l M 4 k 3 v E m r v j F u p v D g - _ l B u 1 0 s D 0 p s P 3 7 1 j C 9 l u s D m - 7 D 2 k s z E s 4 s U m r u z B _ 0 2 2 B y _ o Y r h k R u 7 q g C k p t 3 C j x 3 9 B x 6 h t C m k h C - 9 w 1 D s 4 s 3 C h 7 4 F 6 9 s k D p n y S 9 i y l C 9 _ w 7 B 6 2 z 6 G 9 l w R 6 k 0 z C h u n G k 0 j p F 7 h E p D 2 1 m L t w _ 5 D 7 x y r D s l 8 K v s r W o 3 0 q F 8 k v f _ n 7 Y x h y j D o 7 w Z 5 h 2 W m 2 2 o E _ _ p j B i p p Q m u m o D l q k g B 3 n 3 P 0 9 6 I h t 6 x D 4 _ o 5 B m k 0 k E w s n c k v k w B p t S l y 5 s D 0 4 z o E x p H y l o o E g k 9 l D 3 n M k k 8 8 B k r 1 x D l n F 7 n 6 2 B 6 y 1 8 C - 6 l C p - 8 7 C s 7 k Z 2 5 2 4 B 9 4 9 t E l r g K o j o j B 9 j q b t z g h B l 8 4 x C k s r 3 C j y l p B l m s G p u 1 b h z x u B o i - Z x 0 m Q 7 t x - D u z p m D 3 6 1 C o 0 r 1 D n g g p C g g 6 O j r z n B 4 6 - G _ _ l w B 3 t k 1 D v q 7 b h y r b - 8 3 O 4 2 x 7 C 6 6 7 K u m l B r h i w D h 0 2 0 E r _ n i B 8 2 9 L w 8 8 C o 3 M 7 x 3 9 B i z g p F r 0 z E n v h x D j h z z E z 6 G - k h w B m 1 k P r r i i G g q j G q g i p B u i 1 6 C r p h D 4 5 1 z B m i o p B 9 x 0 M p u n l B 1 g o t B r 5 p u B 7 t 3 u B o m i p D 6 3 0 G q 7 g n C r 0 z t C 9 i 5 M g k v j D q 5 t 8 C p y 8 M n v C 8 i - v C _ 9 s 6 B s v D y z o I q 0 2 y C 2 m l v F z y V 4 h 1 8 F 4 o 4 t B n l 4 L - 3 o g G h 6 p N v 6 p I v p 3 2 B v 7 2 j K i w 4 _ B i E 5 r q V h x t w D u v y i B o 1 5 Q _ l l W z 9 m i C x s 6 g D w 0 _ X 4 x r s F i 3 6 I 5 h 8 n C r r G 1 w f u 5 4 k H i u o 1 D x 1 P o n 8 h F j x o 7 B h 9 5 m B 7 k _ u C w 7 r y W 6 t w i D s x t V 3 8 - u C 9 q j m C w N - - v k D 7 n n 6 D 4 p F 9 3 z w F p 0 5 3 E 3 t K i p u x B 7 3 l V 3 4 _ 4 E m o y F - 3 _ n D k v h z E T 0 4 v j D j n x k C 1 _ j M 8 2 m o D i u 3 z B 1 k 1 Y v 8 u o H o k 2 O 5 j R u m q n B 8 3 3 r D 6 _ 4 b k 0 j d j 3 2 7 D q 8 6 R l 2 n s C 3 k x 2 D z x r U q o x P l 3 9 U y _ u 7 F 6 1 j Y q 6 s 0 B q 3 t t G 3 n v Q 0 s F z 2 0 J g g p b u r t t G 6 u r Z n v o k C v 3 i y C 0 k v X p m g Y p 8 u - D 8 9 - y B 7 s q P v z z t H 2 w M 4 y m F r t i T s 5 r 5 C h 4 6 o I w l o N 4 i n x B 7 0 t N i t n 1 D s h j 8 D y _ k K 0 6 9 t C n q 5 g B 2 _ 2 l H l k C 3 8 q j E 8 7 n z C p g 7 G j l X g y 9 s D k 5 n w I u w q Z 7 w F i o 3 B 4 s 9 H s y i o C l 0 F 4 0 l y B h 8 p E q r 3 - D w 6 7 u C 2 z s q C w y w i B - u 7 u G t l g K o 2 y e n y g f 4 5 g q E p t g I y u z m B k m 8 - C m 9 z U 6 - z E y 1 r T j o H u 5 5 i E k 2 n o B 7 q y 2 C l k m 6 D 1 g z Y i h k T h _ u t H n 5 r - D h 0 k E k d k _ k u C y _ 2 w F 2 5 5 Y 5 t _ 9 D 5 i t H 8 q 4 n E p 6 t j D x 9 x C x 3 _ p C h y m m E j 1 E k q g j C - n p w D 4 u q F o t - 4 C 8 m h K n g q y D v z 0 0 E 6 1 x J - 8 v B p q t t B q 8 w 3 E s y _ K n n g l B y 9 k _ D h m v - I z r z J 1 t v a 8 l q j D 4 v n j C i m z P - q o C y o - 6 D 9 m _ s G q - x E g 1 9 g C 3 7 2 - C 0 w 0 G 0 w 7 v C 5 7 5 - G t K 4 - m 0 D t j s 6 C i o q G 5 6 v u B x _ q j B 5 i z 4 B w q o - B 1 h 0 T - 8 - 6 B 4 4 s L _ 8 n w D 9 v 4 1 D l t - F y 4 D 1 p 5 t C 8 i 0 Q r - v z F - m z s B u k r I 2 _ y 2 B 5 y j _ B m t j C 6 5 w 6 C r i w a g 6 4 o C i 4 q B k 7 z r D k l 5 v C z i 4 C h _ y 8 B r m 8 z C s 2 8 q C w h 9 r H w 6 n y D k 3 F v w 5 W 6 j 8 S 8 9 u 7 C z n y C r g 1 _ B g 3 q 3 C 7 o 5 D 1 k 2 8 B t 7 u 2 D i l r C j i i 2 B v 1 z 7 D p m z O x o l s C l x o S n z 0 h C _ p y d t z q z B n n 0 9 E 2 i 7 r C g z 2 2 D j g 4 0 B r g n D i 2 i o C - z u y E 5 s C 5 r g 6 B s - 5 L i l x k F 4 l l 5 B 0 n 8 y C 2 q n p C o p x G 0 h 4 x C n j h 1 C h n K w 5 - m B z z - K v g r g C 2 t u K 1 2 m l B x u 8 _ C m _ k C 7 q l p C l v x l J o r 2 D 0 y n x B g s l 2 C 3 l r R 6 n u C g s x U k z o 1 D k x o n B n h 5 z B 7 0 y 7 F g - l O y 2 r M 5 b y r x R p i 6 8 C t z v E 8 6 y E m t j 3 B 8 k y 6 C 1 o 2 X q s p m B g 8 p t G v 4 n w B 1 j 6 P z 0 4 G 3 1 n 9 E w r n 6 B u h 4 q C k 8 z 3 C k l G s w z o E o k 8 k G m k V n 9 p K g h h 6 D m z z v E z - i H j j t x C l - l 6 D p 4 4 H n i w B w 0 7 l C t s m p D 1 u p M s j 4 e 2 _ y 2 B 7 p 3 i B _ 5 z G m v 3 m D p y s w B o - h V u y F q _ 5 0 E 6 3 h B o h g o D z l h B y n - j C t 6 j p D _ t j F 1 h 6 3 B w p y x D t m t p B 5 2 - D h p - r C 2 _ h 9 B 8 7 W n s 6 m C 8 i p h C n 0 s B 5 y w 6 B p 3 v k D i _ 1 V 9 o 7 G 3 6 4 x B v v t m H h _ x w C z l 6 C q 9 g o B h o h J y 7 m v D j - x C h y x 7 F g p m _ G g k 4 D p 2 E 6 5 i 7 E i _ r j F i o 0 I 7 s l r D i 1 j U g s q 3 B 0 z k T 4 p z p Z x l - M 3 w r O q v x l I u r l g B 5 p s y D y 3 u D w k s t H q t 2 5 Q k x T v 1 l 4 E 4 y G w 2 j q I t q g s W 0 m r F 2 t 5 C t i p 2 C 4 u l 4 M p p l e - _ q w J 9 7 x 7 C - t i B 0 u k _ C i 7 3 y B 3 u d 9 t 5 S 1 r s 6 C l p 2 6 C s x v r C - r s F - 3 k _ B y m o E - 2 t v E 9 s 7 - B 4 m r y o g J q 3 8 k F _ h h O t 8 s J 7 v p u C 2 h y E s 2 v r I 0 6 6 J t i m i E x C 9 i 6 t B h z s 2 K y z W x 5 _ v C u _ q m E o 9 h L 2 k p y B z h j p E 1 s k D z j 7 9 E x 3 u 2 B x a h k x 8 P _ q 4 7 E 1 C 9 i 6 i G y g 5 7 B 8 u 1 C 7 v 2 r B 1 i l s B 1 r 0 s C p 0 - J 3 - _ s G w s i _ C v q h R l - 5 E y 3 h b t v s t I w v u X y 9 - H p H j 6 n B 7 s h 5 B 2 u 3 O x s 0 X n s 4 p E k 9 m a t 2 v X h t y m D 8 r w I o o h s B o w 4 E r w 1 k F w r n y B y y m D l q l 2 C 8 x z 7 C o 7 M h t - V 0 i r e 5 7 z 2 D - q n H v 0 1 x B l 3 n 7 C w l p l C h z C 1 j y g B z g 6 _ C 0 1 l q B s _ 4 G j x v 7 C 3 r 3 v B x n o C w l 5 y D 8 l n l E z m E 1 r p w D t 1 s E 3 i h o C s w k C l 7 2 r B x w 3 y C v g r g C z x 0 8 B n w 3 W x 2 o N 4 o u x D w 8 s 1 B 0 4 0 T i 1 v o E v w 9 6 B s 2 n m B o 4 C 5 s 1 i L r 9 8 B u q i i D _ 3 w o E 0 5 8 L 7 - p n B l p y R v m q r J h 9 p T j x q i C s _ a 9 z j h H 2 j u 0 E t i j S k 1 n C h r - u E x 5 o 4 C h q p K n r 0 8 B l 2 y 1 C l o 2 C 3 i m j E i 5 p c w p w 5 C _ o 1 C g x o 7 E j y p s B 3 j _ Z k w x 7 F n M x v I v 0 0 n B i h y C g 5 z T i 5 l o G o y h _ D p Z j 2 _ k D 5 5 0 2 B 1 7 g I q i 1 v B _ t x m H i p l x B o 0 v y B x l B 0 q _ n C 8 n j g B o o 3 K q 0 x s D v s m 3 F 0 _ l F g 4 q o D 4 n _ f o 7 _ 5 F 7 t 5 J 6 - t 4 B w k q j D g 6 6 S l w 8 J n v p p B u - p 6 D - t 5 w C 4 i j Q t u r C 8 x 4 z C - g l W g z 6 g B y 8 q c 5 j r g C p 0 a 8 z g 0 C 3 8 5 _ B 6 g u M p n G m 1 _ m G 6 m h v F h z _ F u j 4 6 C l l l l B k - t D n k C h x l r B 3 j j k B 6 j o w D 8 g _ B m 6 3 s B m j 1 s E s v m y D v u v D - C 6 B 2 j r i D 3 8 0 3 I 5 x s K v 3 h P n r h G h h p h C 9 m y K n v n x B 9 r U m 1 9 u C l y y x D _ 8 Z 7 y u 2 C r v 7 _ C v z _ D y u k n C 0 5 9 y C w z y m B t 4 0 p B m _ g y G p 9 _ 4 B m t z R s 7 g k C j y r - D 6 m s C 0 o o g N q q z 5 D l u 1 m I w p g r B 2 z 8 l I o 3 _ p E - p 2 s Y j m m X - v m 2 Q y 9 r p O w p g r B y v w q F q _ v k E t n e 5 p 4 2 F v k y Y w g l x B r i I 6 6 6 t C k 1 y k E k r 4 B v w m K p 7 t 3 C k t n o C k j 8 Q 7 r o i D - r 7 h B 4 6 9 N n h 8 z C w t 0 i B l w 9 I 8 k l 1 D o l 2 d p y j p F 3 o t D y k r o D l - x I 9 7 n v F _ h s U j k n i B v 7 l 6 D g p 2 v B o 4 S o s x y B s x z 7 J r m t N m s n e z 5 j j D k h r d k i 6 W s z j g B n x 8 S - - z x C 9 8 z a - y C v 2 v 7 D s v n p E 4 k l S h _ h 4 D l x 4 c 6 k 8 k D z v - x D 7 p t D v _ N w 4 0 l G 8 4 g 5 E h 8 0 F p _ p z C 7 m l 6 D - y - v C k 7 _ n C u u M x j j g D h 3 7 9 B y 8 f 6 x - r C - r 4 q C o v w 6 C k l n - B n l o H 2 4 2 7 C 0 4 4 8 B 0 - 3 D 6 h - 0 G 1 w V 5 q _ t E o x C 2 5 i I 5 r W r 8 7 4 G p g 6 K 6 3 s y C 0 t Y i n h j D 5 r 2 q C _ 3 i B u 5 v t D _ u j E q 7 z u F 7 r B j v 0 w D v z C u 1 8 R o 2 5 w D 2 3 j H 8 i 5 G 0 o h q C y 3 o 6 D w o 5 T 9 5 w v B t _ k y F 5 x m E s w t u C - - 3 W g i - u G h n w f u l _ w B s g r Q w 6 p 1 F j 6 h Z j j j K 2 l 2 7 D m 6 5 v C 8 z 7 d y 6 r H v y 0 7 H 7 7 t g E i 5 p E w i l z C s 8 n l C l x u E m 7 _ n D v p y x D _ s S s 1 4 t D 8 4 8 p E t h 3 F m v z F 7 m 5 t B l t p - D 8 g 7 1 B _ q h o D u - k G 0 _ r H w j j t B _ z n t H g 3 v x C q l l S v z t U 7 q v z E n 8 j 9 E v 9 _ C h o z b - 6 - q C 2 7 h 5 E 1 4 u 7 D n v _ m C g v s W r g m R 7 1 k s B l n q _ B 3 9 z x D 8 3 j n C 8 h p H r 7 0 C p v g E h 6 h j F m z - p E p o n F 2 0 s z B - k x E o m m l D s v r U r r 2 2 D y 0 h v F l o 7 U z i _ E 7 r m y C s l h z H _ 3 t Z - 0 s 7 B q v q B _ 9 k y E x s v z B r 3 h M k u 8 n C 7 2 p x B k m 8 O j g y z E h _ j 1 B w s 4 e v 2 t B t o 5 h J l m _ u B w g u w C q x k M j s 5 k E 8 q 2 y H n - T u m t B q o q 8 B s 7 8 v C n 8 j K l p r x B m n l - C 3 w _ K 5 j n n B h u - E s s 2 u B 8 z X 3 q k _ B g i 3 c s p k v F u q y J g 5 6 m D m w 1 K k s x 9 B _ p - 9 D v - m D - 6 2 u C z z v k D _ 4 n g C l 7 w S 4 - - b _ 5 v O v y 2 D 7 k j v C v m i k D - 9 z N 4 x - - F 8 r g C r - 8 8 D t x z j C q p z z B t 5 - 1 D 2 h p C 4 k s j B v q p 4 B - 9 i 6 D j z - G h s 6 i C y z g v F i g a m i 1 n F r k x g C r x w 0 J h r W s 3 u 7 K m s q w B 7 w 5 8 E 8 t t 9 D _ 4 1 4 F s p 2 h C j 2 u 9 J l q f 6 m - 2 J r - s D t _ z 9 D 9 4 j j C - r s 2 F s k 2 t B k k h m K n 0 J 8 i 9 r C z y q x D p 6 B y 1 h 5 E 8 p 4 9 D 5 z I - n p w D s v h 2 C 5 o h C w 5 u 4 B 0 7 z 3 E z _ l r B - r 2 H s i l 5 E w z 6 N n 7 Z y o p m B l s - L 2 l 1 2 F t q t 8 B p h 6 K x o 2 x D q 6 3 y B x 6 8 D t r 9 v C 5 0 l 0 C _ n g C x - i p F z 9 8 w F 2 X 4 y n C p r p u G r x 1 s D i 3 C m m u 9 C 8 z o 6 D 4 s X 9 9 8 m D i n _ K y l s h I w 2 w c 7 i p b h H z y q x D s y w l D l o S i y v l B i d u 2 8 H r p r 6 C J t z n 7 C m z - p E w w 1 c 4 n O 3 p 4 S w 6 0 r C 7 _ n z B o v 4 F r 2 1 s D s x h 0 E l k w G 1 l 7 i C 9 p 4 l B h l 2 _ E y o y L q 9 u z C o 9 x g E 7 z 9 C 8 k 4 7 D l 9 1 w G m p R x 8 x j D 8 k y 6 C v t x D i 2 K u g z o E l w 9 t E 8 6 i G 4 r 6 x C u 8 h 6 F 0 z J l 7 o q C j p q B m p k Q 5 b s t x R 4 g u _ C p 5 p I 0 v i y B h w j O x z r x D n s j t D 2 k 4 k B w o o 4 B 6 k k Q n 8 m p F 6 - m _ D 5 1 k B n 8 B 5 1 o 1 J r q m 1 F n g h E m 4 h H k i 2 6 M n s 7 2 C w s 4 K - t - d p k 0 c v 0 g 2 B - 5 Q v m 8 u C _ 8 2 r C p _ q B u 4 u 8 B p 9 j m B 4 - _ E _ l 0 K p g o z B g i 2 F x j 8 n B _ s n T o v 4 u B k 4 q 7 C s y 6 J 3 _ p i C s 5 t k F s F g 4 v p C x 5 r r D n 0 Y v 9 9 3 C _ 4 o p D i 4 E v 9 x m D z o h - B 8 y k L 2 _ y 2 B s k z 2 B p j n C _ 3 m 1 D y 6 v i B w - 6 W 9 1 r w D y r 9 R t u k j C z r 9 4 E h v i B k r h q E o 4 m z D h u P 3 j C r v 6 n C 7 3 5 _ C y z N 8 - l B k p p t E 3 p i o G p - 0 Z 3 _ t O 8 1 z 8 C x q y t E o 0 k R q 6 _ 3 E m g m i C q r - D m g n g C i 8 x p C m n L p s g _ D 3 u f u 2 n l D q v T t q n t C w m 3 m D 6 8 n T 9 z i F r j 6 e 4 i _ y C m y n 0 B o w w a p 0 _ C 3 n l 5 E 9 - o R v v y 1 C o p k 1 E 6 h o B 6 x z v B 9 h 4 q C 0 x w O p p q a n r k D 1 M 0 i - r C t w z W j 7 h X r 4 g l D 9 0 6 M 6 5 w 5 F 5 3 m g B u h l x B n 9 x s B 8 8 r h I 5 l 8 Y x z g I o 7 l d 6 9 j w I y h x s D 1 9 j C m w 9 F 5 h _ h G 9 t 4 q D 1 _ 7 E 1 7 r 2 D 9 1 n 7 C n t F h t u O 7 8 0 k C w u l 6 C l v 4 b s 7 3 7 B v - q G _ q I k n h m F i t l Y r v o M 9 r r k D o i x a h s r 3 B x n y t F _ q I 3 - 5 _ C l s j 6 D p k 5 J r 3 i o B u 0 k O 8 h k 3 G n n e k 8 7 i I j h v h E y _ M 4 u q B 3 h v t H 7 l s w I 8 B z t r C j 8 r s F y 3 l v H 1 z C l _ 0 y D v n 5 P 6 1 t 1 B g 1 w k D 5 r _ k C 3 2 h Q 5 q t v E x p 4 z B o g m S 8 1 z 8 C s 6 p 6 D r n w S 8 v - W u y h F 2 y - i C 9 k 8 j C 2 i w U 7 1 u 7 F z w m m C h 6 w m B q h E s k 2 w F o z h y C h 3 y K 1 k p 4 G l o v N s m k l E o k l t S j z 5 p Q 7 z g C g 5 _ z p C 5 r 3 r C l q l y H _ p j o C p 7 0 y H v p r 0 M x t 8 O v 3 u _ R n j G 9 9 3 J w i 1 P o k p 4 B h z g 8 C 7 _ m y G z 8 r o B m 4 F w 9 x _ B _ t s k D 9 5 x 6 B 6 z 7 E l 8 m j F x 1 6 n B h t _ C q 5 z e 4 8 4 y H t l o B v 7 x G g h 7 e 4 2 - V h h 2 h C s v _ 5 B - 2 v p C t 4 m W h w S k 2 w 4 B 7 r h m C i k r E 1 7 v h C v t z e 7 5 o u B q p l D w p 4 V x 2 u r B l w r b n h 4 K v q m c j m C 4 1 7 h F 1 r x y H k q C 7 3 j B k i p 4 B r j 7 W w j Q o 8 C k 2 p g C m z 2 D s v 9 v C 8 o z m D _ q 2 l C h u q D r 5 R l v 3 j C 9 r 5 g D l r g d 6 - 2 q C j - j u B 6 y j g C v j w l I - s 6 g B v _ 8 E p r q k G 1 x 0 h F _ k q i C t 9 y Q 7 v u z C j p _ Y k _ s i B w n y m B 3 o l g B - z y a n j 0 t C y y i i C 3 2 B k x r Z u _ k 1 J o i g W o 9 p 6 C - 9 - M 1 7 y 6 E h y s n B j k w g B _ x 2 J i y - w F 0 t q R 8 j 3 p B v v v w B 0 x i p B z 9 1 d 9 j g g D t r g L 6 4 z f r 8 g N k n 2 n B w j p x B z u k x F h v u m D r x 5 D 5 3 s q B 0 - o z D 5 2 m D i n 5 c 0 z 7 s F y 5 8 F 8 4 G - q z o E p 4 t p F 0 g L p l v v B x v v U p 3 u L j - 4 o B p v 7 O g u 8 z C u m 8 J w m 7 m H k q l C p v 6 r B 2 3 q x P s i l Q 8 - q B g q w n J n 9 h U r n 1 c u 3 _ 3 C y o r - B u 7 t L u g z w B s 7 q - D 3 0 9 - B - q 2 k B 6 x p Q i 2 q J n l p J l o t 3 D 2 v h b i g h n B 9 s 4 _ B 2 b m 7 i n B y v 8 z C 3 k p w B 5 j _ r C t 6 n I o y k E m o t k N h y 9 j D g n 7 o C 6 g m I i q - g B 9 q s B s l l l H 9 h _ s B 0 m i n C l _ R - z s R 1 9 t _ B o r q _ B h 3 4 f x w w s C m 1 w q B x m h E 7 p q 7 C l - q 6 B _ u g F - w 5 u B v 9 k _ C t z y M z x 4 l H l x Y v m 4 P z _ 3 _ C g w _ h F 5 u 7 K 4 g 6 _ B 9 6 6 S z x 0 K 1 w u i C 5 4 t o H 2 9 9 E v t n v C 4 8 1 x D h t D s w x Z 4 w 7 g B h - q E u 5 q Q - 7 k 7 E v j w 4 E 8 0 l z D s l o w B t j o N w l x X w n j j B n l _ C - 3 p E 6 j x q E 1 6 j m D h 8 4 u B 2 p 3 N 2 - 1 B u 0 7 n O x 3 - r D j u D w v f w o 6 Q q 2 y T 0 3 3 I i _ 7 U 5 o b g m 4 0 M u l 8 J k 2 - K g 8 7 n F 5 t 4 3 B k k C 8 k 9 i C q - 2 C r w y w B o k i 1 E k u 3 g F 3 v x c 8 s 8 J _ n f 0 x 2 T x 3 i T 8 u v _ C g 3 g J u z k a r t x l C q - t T 9 v t I g u j n B 9 7 b z 8 v 5 F w n o b 5 8 w a m 8 9 z B i u w q B s r 2 V m 1 2 q J s k r l B s u 7 l H y 6 B y 2 - G 1 7 _ u C _ v r 5 F y 0 - s D m u 9 I 7 B 7 s q 2 I 1 2 k u C 6 z - z D 5 p x 5 F s - 5 _ B h q l D 6 8 5 a l w v 0 G p - z o B l x z m L 7 P 7 4 v L 1 m s h E i w k D u i r j G w m k 1 B v g o M t j o 5 L y q - m B 8 s 8 4 G 4 m k L 2 _ u B w _ u 8 J p y w - B - 6 - _ J 5 h i d 7 3 3 d l h 0 z G s 7 i 2 D j 7 6 6 C x - R u 1 6 4 D 3 o q 3 C g 2 - 6 B 7 _ 1 _ D 7 n 4 H - k g 0 I 6 0 2 n D l l u b 9 2 k j M _ o z o B 5 _ 5 C 5 t z c 2 x u m I l h 1 C l y 5 _ F 2 x y h E 9 5 5 M _ - x 0 H j v u l C q k 5 m D 8 y 4 k L 2 9 - O n _ j 0 G x 6 z k R s 6 m k T - y 0 B 7 y w D h x I w w 0 6 K 6 4 v 7 O g C v 2 s q L _ o p Z 8 y u t I i 5 n y P 1 1 q G _ h 9 l E l h 9 c 6 g Z v q 3 q B _ B 5 1 0 h I l w q p Q s w o J 7 1 7 4 C z 6 w f 9 6 F s n p l B n - m J 1 q 2 5 G l y 3 m C k 8 x l C n _ z a i z 9 _ T _ z 8 L t g x P 3 1 m j S 3 o 3 v E _ q v 6 C z m l 7 B 7 q 3 5 B 5 m 0 n E 8 v p G 2 h k 0 L u p n E 2 l t - H 8 k s W g h g v B 0 7 s k I 5 l 4 v B 6 x h m B 0 w 5 q B m l _ 1 E 5 9 7 n B g s z f g 6 t X t g y H y s C q 9 9 j C o 5 5 t C m s _ j C r _ 1 B x 8 j a 1 l l h I 1 l _ i B - _ s k C v p 7 6 C v w o 2 K z w 2 r B 5 6 q k H l _ q S 2 1 - g B n m 2 K o n p s H z n E h z 8 q N r 1 H v _ 6 I z _ s V 9 p 7 2 B q h z r C 2 5 q j B z 6 5 7 B y 7 n o D 3 Y z i m _ E - v 4 g C 0 o 8 Z 7 s 2 8 K w _ t 0 H n 0 s K _ s m n M 9 _ g u C y o 0 5 D n - 7 8 B w k u p J h u l C n j r B 1 t 3 4 D _ h j m C q m s - B 7 m l X 4 r v W 6 x 8 T 9 5 q z I 9 9 3 k B h l i b 0 _ w x B s v n F y 8 i 2 D 8 r m z E u s 3 g G x p v m B 9 g J w x 7 o M r l o G k q q m I g 5 3 f q 6 t z C w 0 _ j D 1 7 g v D 7 5 y g C g w X 8 m _ y C i 4 s 9 B x p q l B r 7 s D v 4 z p L 3 1 l X w n q F x v r n L h j 3 1 H z C r 5 n j L k 2 0 V 8 v i w B 7 p m i E h y 2 t D 6 n j H v k 7 m D t 3 n - F o t 5 W y g 3 k C p g o v D s w h C z 4 v r C w g 5 x C r j 4 H i s h 0 E 6 7 9 x F l s q H x m k 7 V o 7 w C q y F _ 3 0 l F r j 7 w E h l h 5 B g 6 j T i 1 y C g m r k B 0 q n I 5 q t R p 9 - o E g s 4 3 C 2 m _ W 1 3 w 3 F g _ j p B - m 6 6 C 0 m 8 t B f q 9 r n B j r x 1 B 3 _ 9 l C 5 l 5 k B 3 9 m F m n _ j B i _ h I u v p 6 D y r 2 i D r q l K 8 9 8 0 H s t 2 z C h w h m I 5 4 2 L s u h m D 0 5 s i C z o 3 G t n 8 g B 5 x u S u v V m o g g J y s g J n n j s B k u 7 k B w i q F 6 p z 1 B 1 z _ l C x h j 8 B 0 l _ Y 3 - w r B 1 p 8 Y g 9 3 2 G t m r h C q z _ z F t r 0 Z h o 2 4 D 8 v n M i r 7 K 8 6 o 6 G z 5 2 g B 9 r k t T k g - 6 S 5 k E w i 4 v C v r l 9 D 9 o k 6 B p r u f 2 - _ x B w g B m i I j m 5 0 D s _ i Y y h w Z j 0 v Q o v 3 L 2 q z K z x - Y v l 3 b n 1 m 5 F g t i n C 9 w t u B w s 4 u D k _ m v C y j R z u y w G _ s I 4 j h F k k v Y y 7 8 - B 4 8 _ w E 5 l - B 5 - _ h I k q p u E r z 7 u E g g y Q 5 4 q 8 C w n 5 B t g 1 H q r t n B i 5 v V r 9 _ c z x _ k C v 3 o h B 7 - u q C 3 z u x B z i 3 F t u 3 8 J m 9 h l B h 6 i L 8 g s w N 0 l _ C n i 1 k F k - 9 J 3 2 k 6 G n x _ D _ g j 0 E j 8 k l B v k 2 m B s - h v K k x n X y 0 _ E 1 q s - I 4 q k J 7 r 5 7 Q v v T x v 8 n C m k 9 P 5 8 t w D t t v m H 9 y s G n i u n O m p 3 M s o r X _ _ s w B o s k m E m t z T 8 p _ n B z r 5 y B w p n r B 0 x x 6 I 4 y - q B - j q H i 4 0 i C 6 r w L q p G 5 u j 8 J 7 v x o F r g q y B 3 8 g M v s 0 k D 3 h o C x 5 h k K m u l b 7 9 o y J v 4 2 y C 2 - r 9 D r 5 g x B 9 n h 5 D y u 8 2 H 7 g q H s r i h L r j y K g 6 - x J j 6 x k B 3 - 4 8 B 5 5 0 H 2 u x p B p o - 5 C 4 9 - i B g 9 j K m o y s I i x 2 i D h g z 1 C 9 4 q G g 9 n l N 1 0 l G 1 t 5 R t w z X p z 1 x H 1 j 1 J g r 2 n G 3 t u l B m 4 j 1 M t 3 v k C h g x y B k 7 t t D 6 5 p c t q u B l 0 3 h F 5 n n R 1 w h y J i z p l H x 4 x H 9 n 2 w C w 3 g x D y 7 1 H 3 g 2 l H 9 i v r B _ y z s B h k t G j k 7 2 V s n 3 D u 4 0 h C y 0 i s F 8 y _ B 9 q 9 _ D n v x z D g q - x B 1 9 3 i D v l k E - 5 4 i D g - g 7 C i 9 h s J u w 1 C k 9 8 0 B o z q J 6 5 y i B z 6 1 u C 8 r q h C p 6 2 B 7 r p B 3 y - h J 6 l m 4 K 4 w b w j 1 u D k w n u B l g 4 Q l r s H h m 4 i D 4 s M 8 4 5 k G h n k j B s - z - C v 7 8 x E 7 6 y o H t h g w E q k j F 2 9 9 p K p q k v F 9 _ k X m 4 x h F k 3 k r D _ q r i F i x n q C 5 m x J m g v p F w n - r B y 7 Y 8 t z Y p 5 6 s G m t 8 f - 7 n 1 C 8 7 4 o F j 1 7 K h m w - B n i 8 D k v p 6 C m m i H 1 5 b p i l p G 8 9 v n C n q h L w 4 0 8 D r t o k E u p r n E u h 3 7 B h n 7 8 D j 4 z m F x k k j B 3 - l 7 N n l h C 2 x j r Q r j s I w D 1 2 j p C v z o u B q h 9 j B k - t Q h w n p B 9 t 6 T 8 x o 4 K l r h o B 5 u _ 5 C 7 u _ r G u 5 l H k p i m J q 7 j 3 K j x T 3 5 j 0 B s t k c 3 j y h O 2 6 t 2 D t m w s B q k i 1 D s y s 9 B s 9 - 2 G 9 n p u F 0 p n u B t o j 6 K p w 9 w B 9 7 l _ E p v p b r h k 4 E - j y G p 6 n 1 B i y z l B 3 9 4 n B j s t f z g i I s g t h c j 6 v U p u 5 N u _ g 4 F 4 j 9 K z g 0 5 C h 7 n - D o g r H v _ j v F 9 2 y h B j t z j B z k 7 2 G 3 9 s 4 E g w 2 6 F d 9 t 8 B _ 9 y _ C 3 y l 1 E 0 k x B s 0 i E o j q a t 9 8 k F 6 i C y 8 7 n D 9 3 u G k - o k B 9 t 3 c 3 p F 7 _ 6 z C 2 6 k Y g 1 2 Z y v 0 h B w _ q v E 7 h - I 3 n 8 H - z v Q k j l l F s 7 2 Y y 0 u z E q _ x 1 B m 0 8 F 5 5 8 w D k n h 4 C k x 4 Y 9 _ 6 n B 8 7 g V q u q q J 8 1 u R u 0 7 w B 8 j r g D t w w d n _ 2 i D w v k _ B 5 k 2 T m w - 6 B i y 9 K m s - C 4 z _ q B r w 3 k B y m E - u 2 o C _ 9 i j C l n z j D t 9 r 9 F j 6 i t B 7 9 u i C 6 s y V 4 u x u S 2 0 - j E s k 3 T o h q h C 5 v 2 x C 0 v w D 2 y o i C q 4 i j B - - 1 b 7 z 6 P y - 6 f y 4 m - J s 7 k j C 8 1 7 w B l m p l C h u h 5 L 5 1 8 Z 6 o i H r q v _ E h 5 j 2 C - 1 q B y k - t D 5 o h k C q 2 q m F v p s b i y 0 D 3 8 r o B l w t _ B s 5 h T q s 9 u B g 5 i D 2 6 q k F v s 4 t B w 7 - 1 F 7 - 1 D x - h 3 F i k - 6 B 0 _ - B y z q x B p x z 4 L y 8 u b - l s L j 1 z 6 D 7 v 6 o B s g u H _ x _ n B i p t K s s 6 z G 9 n - f u t p M h 7 x j G x h i O g o 3 x D u x 9 2 J o n m P 8 1 o i E 4 o D z s h m C 9 x y 2 D g k q r C x 2 p o D 2 r q 9 G 1 i z S i r t j C j - h d z 3 0 G u y 0 w O k i 8 C q j k q F o z 0 b 8 _ 8 o C i 2 j g C r t 6 s C 3 l j 3 F r 2 F k u l s C n - u u J k 7 n t C y o t 1 D y q v b 7 t x k K r 4 3 P y 8 6 w C 4 o 8 E 2 n 2 q C 3 - 7 B h g 3 g b y 5 z J r 1 6 p B 6 0 q 0 F 8 5 u B s _ h l w B v u 0 G 2 g y n F j 2 6 K - u k O o _ o w D m 9 u I _ q u g E 8 8 t G 2 w 5 2 C m _ 9 x B g 6 r 3 B y u s t B w j l T p z 6 o E 9 4 q Q t o - O 4 g 6 B 6 g j h F 4 w 3 q C x 6 g e 1 1 D m t h B h 1 5 U w n r v B 6 h 1 F n w 9 h J 5 5 y o B w o g 3 D h k 7 1 C j i t y C 4 1 w 7 E j 4 q P i 2 r z H n - i B z 5 8 d 1 v 4 B j u 8 7 G h y z p C 8 9 x z F m _ w u B h y v 1 B j 7 y C k 7 6 l N g 0 w K o 5 u F s 6 q 2 I 8 1 z t C x k 9 W y h 5 i L _ q u w B q 6 8 j B 9 t D j i 3 7 I j y 6 i E 4 i i i B 6 m M 0 l j k H h 7 g P u _ 6 0 K m 2 8 U z n x 9 B z 4 w i C y 2 g F 4 j J k o 3 L o p t k B 6 - q Z q v o m C 8 g q N o 9 7 L t m p L w 1 4 6 D v 2 4 t B 4 t k x C 6 p n Z p r v g B o 7 m y C x 6 1 N 5 9 v E u h x B x _ z o B j s Z 0 q 5 v J q t 1 S 9 j l _ C - g u 0 N p z g 4 B 0 o w a i r n l V 5 k 4 D 3 m 2 1 B t h 2 y G x 6 n n D 8 8 m B 0 w o t C r 5 s x E z q q D 1 _ z v B 0 s 7 2 C r 9 1 g E p r 6 H k q 9 _ C x 0 2 g B s t _ h E _ r 8 y B h l _ q C v _ 0 O p l _ z K k 3 0 9 B q _ g t B j z p l G 9 9 x E x r 8 X w x k x E k p w Q g q h 5 B 9 _ r R x 5 r a t n v m B - 2 7 S 2 1 p N 8 - 5 - B h s o T 8 9 7 h B h j D 9 y h S 1 n o 8 B q - 0 F 9 t u 1 B 6 h x m B n 6 r E 4 v 3 B h 7 6 k D 4 1 g 3 D m u q O z _ 5 v D s h 8 o B o h _ S n 0 7 u B g 4 x f t m t F z 8 z p B o 5 i k B 1 u y D 6 7 7 B v 6 j p F q 2 4 L 3 j 5 h B s 3 t p C t u M 1 z v L t - 8 v B 1 i g T 9 1 9 M 6 1 8 7 H v h 7 H 9 w z S v t v v B 1 r 8 g D - h s d s x 9 n B v _ r 1 F k x 9 C k u x Z j 9 p 7 M j 7 j y C 0 w t u I u 5 p I m w i O 5 z n w E w p 8 D m r q p B q i y m E z m s L s l l w B h 9 z O q p 4 j D r z 4 f 9 x o T _ 6 x 5 B s l o m D l 5 g O s 0 5 b r v x C 1 y l W w u k Y 7 5 h 6 B h L m _ 7 2 C 8 - i f u 2 y B p h 8 S - w 4 - M r h - V 0 w z U 9 3 l k F x x r k B 0 o - s B 4 h 2 J 6 g 2 R 2 y z n C i 5 p d g g 1 8 B x o u E t - r P 5 n n 9 C 8 - x i C s s w L u 6 5 - B 0 i z W 7 q j M _ 1 v I 4 u t C r q _ m C 8 W x h v H 2 w k 5 C y l z g C x 8 l c w k 6 B h v 8 r D 4 s 5 O i o o 7 D 0 g k O q n 3 F - p 0 R i i C r 6 z D 9 7 w I x l 2 C 2 j h y G l l 3 C l r m o B k l 9 K x p Z 2 1 h s G w _ n 4 C t - 0 v B _ n v u B q 3 3 p K v y 6 E _ h 7 6 E _ 5 p b h 9 7 3 C u t 0 v K x w v C 0 v k j B h r 9 h B k 2 u g E 2 8 s E - r m p B p h o a l 4 j D s k 5 W r q F 0 h w k D 4 8 k o B t n 1 - C o p k p B o k s F l z r p D y r v 7 C 6 m P p v - f t - l 0 E y p 0 t H o 4 h U t 6 6 u K t k e h n g _ K - 7 5 E - i 9 - E l y 5 w B _ r q Q v q t G - z r 0 L l G t 3 _ y C w l z g C n C 9 7 n h B 8 g 5 k I z 7 4 i C m 8 m I 1 2 p Z - y v C i 9 y v B j v o 8 I _ 5 1 8 B j l j y B 1 k 5 F 5 u g r F o - l m B l y t B o j - _ B g g 2 G z 5 l O 3 1 v F - 5 - 7 H z i 0 8 C 9 4 0 O h v z 3 D h r k j G q 8 n B 8 s 5 S 5 k b x l m w D z 6 h n B _ N 5 7 3 t G 4 _ - x C v w 1 z H t - s R 5 i 1 q B y u _ H 5 3 y t D w r q r C _ r 7 I r n x z D 6 2 7 w B x s u K l s g 1 B h _ s d w m z O 5 q y h J 3 2 X k h p o M 9 2 1 x B - l P 9 5 k N 2 g 0 q E o n B i 8 7 h T 1 v 8 G 0 _ 0 N 4 _ r r B k 9 2 x F l 9 v D 3 o L s v F 2 z j 2 G k y w G v j p 5 C 8 3 p C n 0 h C - 7 - j B 3 u 6 J 7 h s R v h 9 F q _ 6 h D 6 u p U k o v W l r 3 z F 1 4 0 H 0 - p V p 6 9 B _ 3 l Z - x x B i 4 p W t 7 5 2 B z x u H o x L 0 9 s K k p 4 q B x o p 9 B y y o H z j t W k u w f _ l B n x x k E 8 x O s l z M 5 n w 9 B t 1 7 - D g h 0 7 B m j i P j _ t q B u i h T 8 z n B j k l O x v g v B 4 t k a 8 1 x m B 9 x x t B s v j g C n 8 2 n C 8 j C y - L u u 1 f 6 9 u E m s 9 m B y 2 p T j 7 k 6 B g _ 3 E t x l c 8 6 k - C v 9 B m o _ X - m 5 o C k s y I y 2 v w F p w n m B 1 s 7 1 B 7 _ - j B 9 4 i 4 D m 0 g K 6 6 G y 1 n t B x 7 h E w x q W n y l j E m l v W 3 w - D p 6 _ G - u h H k y 1 n E u p u 0 B 8 9 8 j B m g _ o B k 6 7 _ B j l p 6 E 9 u 4 t B _ j z g C l 1 k z B 9 x 3 K i 2 6 3 B m g o g F r s E o - 7 5 O m y 2 D t 8 G 1 p 9 L t i _ r D - 8 1 L Z r i t o C 2 8 v j B g q k U s j z 5 E - n - _ B _ 0 m l B 0 o r Z o x 7 C i r 9 k C 6 t p o B 3 _ u P k n 9 Q 8 x 2 0 H 1 n Y _ _ x g B 0 - S 6 4 6 M p l l o B k k p b 3 3 j x D 8 v t i B w x 1 j C u s 5 2 D g v w a u n x o B s 6 y R u 3 o B k p 9 1 F 1 k x e 2 7 u R 0 x s B v 1 0 p B _ i i p N w w x x B 1 i v r C 7 7 5 f 1 u g S _ k j n B n k q k B 7 1 g M 1 6 v n E n j 7 P i w 9 5 B r 7 0 J k 8 g I q w 3 F l 6 n I 3 g _ K g n 6 y C j z k x B 0 j J y m o 6 B i _ 4 J 4 6 9 G l z y 7 B k k 6 h B 2 l f y z k Y s _ _ L 4 w 7 j B s 3 w Q z m 4 K m 8 u B w 8 n q C z _ t I i t _ L _ k 9 W 0 k 4 - G 7 0 r b 2 4 k F _ 5 y D 6 9 S 8 u x o C 7 m n U w j q r B 5 5 n N 5 7 6 o G x _ 6 C 1 k s d l 6 0 8 C v 2 9 k B s p W n 4 R x i o J - o g 3 B 2 z 1 Z 0 i i 4 I r 3 k D n x 2 E 1 6 5 m B 5 4 q V 8 n 4 z B s q j K 6 n 9 n D v o 7 E t 2 z 2 B i - K 5 3 - 0 B 5 q t W q j u 1 C q t n s F l b s g p w B w t h O 0 k R v z j y B i 1 - x B - o y m F u v t C z h s B u i h Y 3 j t V 6 o q D o h z Z k n z v B 7 _ 8 o B j x 1 G 4 i 8 L u g v O - i K 7 m x 2 B j u y l H o 0 M 5 1 k O h p 5 Y x y s b 2 q 5 r D v 3 o T o x 5 b 2 0 4 a - 1 - 7 B l n 4 j B r s _ h B s n x o B j u g T g 1 9 - C 6 F h o s 4 E p 9 o a l o l i B _ s r E 9 1 i m T 2 v q J h s j o D j y 1 1 O g v g H 7 n 7 9 D r j 0 x F 3 g i C o p n i B o 5 t k D t g g T h o m B _ y 4 7 H 2 9 7 l E 1 p k T 2 1 k 9 B 2 k s 8 F j 1 h O z 6 n U 0 g n E t 2 z X 0 6 k - I w k 7 j D 1 z r 6 B l q 4 u B t _ M o 8 k f t v t 2 E u 4 _ g B j k 5 F o W - j 6 r F & l t ; / r i n g & g t ; & l t ; / r p o l y g o n s & g t ; & l t ; / r l i s t & g t ; & l t ; b b o x & g t ; M U L T I P O I N T   ( ( - 6 6 . 8 1 0 6 6 3 9 9 9 9 9 9 9   - 1 3 . 6 9 3 5 4 8 ) ,   ( - 5 9 . 8 3 3 4 5 1 9 9 9 9 9 9 9   - 7 . 9 8 1 5 0 3 9 9 9 9 9 9 9 9 ) ) & l t ; / b b o x & g t ; & l t ; / r e n t r y v a l u e & g t ; & l t ; / r e n t r y & g t ; & l t ; r e n t r y & g t ; & l t ; r e n t r y k e y & g t ; & l t ; l a t & g t ; - 2 0 . 8 1 6 6 5 0 3 9 0 6 2 5 & l t ; / l a t & g t ; & l t ; l o n & g t ; - 4 9 . 9 6 5 7 7 0 7 2 1 4 3 5 5 4 7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1 0 3 7 6 2 3 5 3 0 6 1 9 0 0 & l t ; / i d & g t ; & l t ; r i n g & g t ; s t v t 8 q l 3 7 C n w 6 i B p h 4 D - - m B p z - E g s i K 5 v l E 7 _ j B j k j F 8 i y B y 7 4 B u g l C x n 5 B - z 5 D o - p T i j 2 Q 2 x g I y y o E x r z B t _ - D x j 0 B t l y E o 3 s C p s z H 3 p o D 5 s o O 8 q 5 P w x 0 D 5 7 6 P y g k C m m 9 C t _ 3 B j g 5 k C - 6 o D 9 9 5 l D 8 i t J - t 1 4 B p l g G 2 g 9 S 4 3 h R 2 0 _ N n n p B _ 6 - K x l t h B x j 8 B u g w N x 1 q I 2 1 5 C g 1 3 E u p z C k 1 l C y n j L _ s 7 T g n 4 C m 4 v B x h l B p q g C o w 4 B q i z E r 5 4 G r 0 6 C m - k M 9 9 k I g h h D z j v B p i 7 K v q u J 3 9 s B 2 6 k F 4 p l C n 2 8 e h v v Y w - m C l 2 8 U t 7 v U _ _ s w B j 2 n I h g 9 E l x 2 B n j p C r _ j F r 5 i 5 B g u h M z 1 4 L 7 m s C y y v q C o 6 o B 2 m 7 B l 8 m y B 7 m 8 B o t y J 0 w 3 B o 0 s C y s 9 G w k s B 9 3 r L i r o C 5 6 h L m i j S v _ x M 4 g w H p 6 u N v l z 1 B i z _ M 3 r 3 C 3 9 m B u m 6 I 9 g 7 D y j t 7 B 0 h t V z 2 _ O o s z B - 5 0 L z j y P s k v H _ o i h B j v h W 6 g _ B 9 g q K 5 i q I s g n C j h n T l w r H - 0 t s B j v u e x i q f x g k b q u i U 3 x 3 N i y 4 E 8 5 1 s B - 3 6 M 7 u 7 B 5 0 7 B 1 4 o Q o v s 1 B 4 n 0 K 6 7 s W p i l M q h n Y i o x I v u 7 R z g B 3 6 7 C q p 0 D m l o K - 3 o b - o m I g n g C w _ 9 J k z 1 C j 0 o E z h z G 3 - v H _ 4 o l B 2 6 2 P j o m O q q p H i o 8 X h g z D 4 _ q Y 7 7 o B s 1 _ B o i w D y 5 w c k t q c 3 u g W _ l t S j l y H j y s H t 3 l G t 2 4 D 5 o 7 E m w 4 R u 2 t N i 6 1 C _ l 5 W 4 7 t X k z w B j _ 2 F s l 0 H p 9 o B 0 j _ C s z v E _ g q I l 2 j I n r 1 K 5 - w B h v k F s v 5 G m q 5 G s 6 q Y 4 4 w H j - w D s h _ G r l m K w 3 6 E j _ 5 C t - y E i 6 h J 3 l 6 L w 3 w I g n 1 k B g l p X p w s Q 7 7 g J _ y w C 8 u 0 R x x 0 e 5 y h Z _ 7 v d x s l P o w 4 F 1 0 i E v w i b j q g D 8 g z p B 4 5 s G 1 1 0 D _ v z I r z g D m u 3 C j k 7 C i h v C i 0 8 C l t 3 I j g 0 2 B p g o a n - z P k 6 5 C 3 l w E 9 8 6 K 4 o 9 P r 6 _ B 1 x 4 B k 0 t B q r k c 5 r t T 3 - y C 5 v y r F x z r D g x j E w m 9 D t 5 o G h u i E 0 0 _ K h p w F 8 x 5 I 8 j 0 C h h j I & l t ; / r i n g & g t ; & l t ; / r p o l y g o n s & g t ; & l t ; / r l i s t & g t ; & l t ; b b o x & g t ; M U L T I P O I N T   ( ( - 5 0 . 0 5 0 7 5 9 9 9 9 9 9 9 9   - 2 0 . 9 7 8 3 4 9 9 9 9 9 9 9 9 ) ,   ( - 4 9 . 9 0 2 1 3   - 2 0 . 7 2 2 9 ) ) & l t ; / b b o x & g t ; & l t ; / r e n t r y v a l u e & g t ; & l t ; / r e n t r y & g t ; & l t ; r e n t r y & g t ; & l t ; r e n t r y k e y & g t ; & l t ; l a t & g t ; - 2 3 . 6 3 3 9 8 9 3 3 4 1 0 6 4 4 5 & l t ; / l a t & g t ; & l t ; l o n & g t ; - 4 9 . 3 1 7 5 3 9 2 1 5 0 8 7 8 9 1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5 5 2 7 8 7 1 2 0 8 8 1 6 7 6 & l t ; / i d & g t ; & l t ; r i n g & g t ; q g z _ 2 s l h h D p q x G 6 h q o E 5 h r C 5 5 g S 4 h 4 1 B r r n K g 0 0 C r 2 n C q r 9 r B i s t V s h l f m y m I - 3 o O h 7 m D p x o D x k k R s u u C 5 5 w T w q i F 9 y 7 S g h z V 8 1 9 l C t 3 h K 8 1 4 B j q g G 7 5 g 8 K m g _ Q x 1 l c i z j J i l y V 3 x q F x k 5 C w r l M 7 z 0 i B 2 h 5 P p h n W j q o L n 8 w K w h 0 b 1 i 3 B z 0 y M h l z L 5 i i e 8 m n C n 1 8 C m v 2 C 2 u 9 K l 2 6 C k 5 j L p 6 q I g m i C 3 _ x C 9 g r W g i p D 1 q r H h y u G 3 y k C y g w B q y 6 D x v 8 M 8 1 _ D q n p B 5 i g C w k 5 J g t y J t l y B m _ 4 B n r 7 B 8 1 3 C w y - J 2 1 t H x 3 6 S j 8 h C s o g D 6 z k E 6 8 l J 2 3 k E v 1 t H 3 8 z u C v 0 9 z B m s 2 G j z 2 D t l - F k x h O 7 5 q L i 8 u M m 0 l I - _ 7 L 3 s 6 F - g s F q 8 y p B k 5 h I _ g 5 E v x y G 0 i 2 D g 7 0 l B w 1 m d 7 r l l C - 3 - N 7 8 x _ B 1 7 D k 5 k O _ i w D n 3 1 6 X 3 q k u F 9 w - s C 7 - t Q _ z o T h r m W i 7 i H u v t J 8 y 4 H 5 g _ K 7 4 n U j q 5 B 5 n j C 5 _ 7 B 5 0 u w B x l k 4 B 5 s m W 2 y t e u o x y B z s 5 S v h y P g k y J n x n Z s k s E 9 w n J 5 z 8 T l y h J 2 g q C _ w j C 7 o x f z x 5 l B g o 3 n C z u 7 M _ v 8 O h 1 p M g 7 s D y 0 2 W m 7 _ G 8 s 1 B g 4 3 C l o 6 J - l q U x - u C h s s R k v t F p w y I v 7 o _ C 4 p - B - v g C s z j 8 C q s u C 9 z o T o 9 0 F 2 g 3 5 B 1 z 1 B o k p L q q 0 p B i q 6 I n 9 3 V p p 6 E u n k K 8 x 1 C h v i M u j r U t t z B z 0 4 W 9 h y Q 6 w n C o 9 9 V 2 y 4 F 5 5 s C 3 _ x C 9 x _ O l 5 w S k 0 p G - n 8 J o 6 v D _ 5 8 I n z g J x 4 i p B 3 t j d r 4 v J t 2 3 G t x z C 1 s 3 B h z w G 7 q _ I y i 2 F _ 4 l O q 1 4 O m 8 y S h 9 m S 7 x t V y u 4 J p l h I 9 i t K 4 s 0 B w w h D 6 z p H q y v Y 8 1 5 B w t y C q v u S - h q D h n o C p k m X p 6 j G 6 7 m D 7 i q B 6 u - D h 4 0 P u k k M 1 _ 1 J x n 7 H r u u E 2 r m T j p 8 b 1 q n D g q 4 F s 4 4 H p u u n B t j 9 I 0 8 8 F l g 9 H 9 q n D z 3 8 G v 7 - D i v x L m n _ B m y 7 B 4 8 s D o 8 y H u - g G p 7 7 G 9 g G 9 p n B 6 y D n T m 4 8 K t - 3 B j u 1 U m 9 1 H 8 k h _ D l x p x B y n 1 B s 9 - B 1 z s C l x g F p _ 1 C p u t S 3 i k N l z 2 N x l 7 C v r q G 0 i q D 3 t w G w o _ 4 C 4 r 5 f 2 x 3 e 4 m - E l q 4 C i m 0 T t h _ B y 1 i G j y 9 q B n 0 p F - l o U u _ 0 L y w 5 b 4 9 1 Q 8 j 3 D 2 m w B p y l I 4 u _ B 6 j l M p 0 u G n 1 6 o B j n q G k w _ I 2 y w C 4 q i P q 0 _ O p l 9 M z i i D t g 5 c y l 0 g C l 3 z B h 7 5 C 0 y q B k y r B x x u C k g o O j x 5 K p 8 x F p 4 t j B v i o K r l 7 3 D 1 7 y S 2 o t N y r p k B 2 r m P o _ n F g h 3 H l 0 i L h 8 z P 9 t u w C p 5 6 u B - 0 v o B p 2 6 T 4 t 7 M s z y m B i w q V 7 p u C p 3 4 O 3 1 q S & l t ; / r i n g & g t ; & l t ; / r p o l y g o n s & g t ; & l t ; / r l i s t & g t ; & l t ; b b o x & g t ; M U L T I P O I N T   ( ( - 4 9 . 4 7 4 4 0 9 9 9 9 9 9 9 9   - 2 3 . 7 3 8 1 1 ) ,   ( - 4 9 . 1 3 2 4 3 9 9 9 9 9 9 9 9   - 2 3 . 5 2 4 1 4 9 9 9 9 9 9 9 9 ) ) & l t ; / b b o x & g t ; & l t ; / r e n t r y v a l u e & g t ; & l t ; / r e n t r y & g t ; & l t ; r e n t r y & g t ; & l t ; r e n t r y k e y & g t ; & l t ; l a t & g t ; - 2 3 . 4 8 3 2 4 0 1 2 7 5 6 3 4 7 7 & l t ; / l a t & g t ; & l t ; l o n & g t ; - 4 7 . 4 2 7 6 8 0 9 6 9 2 3 8 2 8 1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6 1 3 7 0 0 5 2 8 7 0 1 6 9 & l t ; / i d & g t ; & l t ; r i n g & g t ; l n j u s 0 t y 7 C 3 - O l D 5 9 B 0 t _ D 3 4 R 1 I i 9 N - k o B - - G h 3 D x 1 D 3 j l B - P j B o B y x L z u D p u B g 8 C - w P 0 k E v f v J v J u n C 3 - F 2 Z 3 F o u a 9 I p D x o Q q m E s l H v v I v 9 I 2 3 I p u C 5 9 F h o B u y B l k Z o 2 Q v D 4 r B 1 R u j B 5 v C y 1 C K z n F j q B n _ M x 9 O - t G x j B n j D q w U n 2 C m l M z o B _ i C n 0 R y 2 u B j j G x 4 L g M j Y x j N 0 n K - O 4 p C 4 6 B i 6 D 6 U 2 0 B r 2 C _ 5 B y q r D w o D t D w _ E j u B 8 y I h r I - n Y - L 7 I w K i h B k g B p P u a h i U o 4 F _ x B q 5 B 2 Q x c q k J r m Y 4 M r M r X 6 C o N 0 K 2 1 C k h B _ R 4 g B 1 P 0 N 8 U i 8 C q z H 0 k C p x F 5 D 4 J u y E 1 u I - o n B 0 j C 2 G h T t j B 3 i G n w C p w C u n H l x G 5 p B q K 5 I t 4 D 2 7 B 4 7 B 5 j B _ g B 2 g B - L h 7 E k W 1 Y y u g B 1 n a p _ x B i u B 0 i O 2 J n 3 S u 5 G i R w _ C _ K 1 X 4 G z O 2 9 D h 4 D 4 r C 2 6 - B _ n D 6 n J _ o E 2 N s j Q 5 2 S 5 d x u B t F v F 2 G t F s B s j Q 3 j E w X m F n E 3 E o P t 9 N u q Q o h D u W g n g B 2 K o g M - g D g o N 2 p C t l C i _ E i h C h 0 K g h c t w L x 2 9 D p h K v i E 3 h b r j G t j G w B j G H 1 w B x 4 D 8 N h z F o l r G 6 y z B x s C 3 s C h w F q - V h - D i E 7 o 8 D l F g E i G _ _ F 5 Q - h C 7 w D s r H w 9 M u 9 M w R h S g P m q B h n B - R i E R x E e 6 r D 1 f k 8 j B 2 2 x B m o B g p B 1 p N 1 p N N r s s B m 0 r D 4 j D r B I - l w H x j C k q n F o y G r q 9 C 2 i K m 1 6 F 0 g e - o D t u l B o h H z B x j I u - B 6 p B 1 7 B t p E x _ D 5 t N 5 s K 4 7 E x m B 3 u g B I 3 Q 3 j Y 3 q P 1 8 7 C 9 h F y 9 0 B i 0 B 9 t I _ 8 K q 5 C o j D - u F _ 1 F 8 j G m p F - v F j n M T 8 2 F i 4 7 G m C 7 2 m C r 1 7 B - 5 5 B n V s t J l n G 2 _ B J _ L i 1 F y i K h z B i Q w k E j q E g 8 E s I j z 9 C 9 _ K q I - t D w p E j v 0 B 9 1 K t E k F n E 6 F - G s L 8 O m L 2 l C u M 7 9 F m _ o D o 4 D 9 i 6 B Y y t J g _ a r l B 3 7 D j g Q N 1 M p K p a w 5 8 C g 2 0 D p l F y z j C l 6 x I m - t B 3 y O 8 p B l h _ C l I 1 g y E 4 o d z j L 4 m E 9 4 S z v y C o o H h w q B r W k U l 9 B Z p - D g x B 1 o v C k - E 4 h C 6 y C i 8 C w y C - 2 C q p C t n C 8 0 C t j D s 8 X _ s F u i O r _ M g p H r s H h 2 F s t B p 4 C j i D k p E 7 F 6 x D t h D 1 H l v B 3 b 1 H w 7 D p 6 h B 2 3 Q r u 3 C z D n l L p h y C x g Z 5 k p B m M 3 y j B m g I w 6 C 1 p D z o D 9 z B m C u 2 D s m F 7 x D o p T 7 q C o K r B 9 h B n G z O o H h M h 6 C r L _ j C 8 1 E - Y 2 b v U 6 H 6 m T 2 8 J y 5 H v Z 4 F s L _ s J 7 C 9 C h F v E j B g D 1 t M 2 H u 9 Z 0 j F u D j z C _ F 2 v E 7 1 E 4 I p y C q j B p o D 2 Y y d r W o M i s 8 C z i O p - 7 C 4 T p _ j C v v 7 B 3 h C 8 l F 6 x K t 8 m C k l C 9 M t 2 n B v y b g M s r T _ j P m 5 E i k P z N l z C _ 1 K q I w m C t i H 1 0 H x 6 m C z m B n R 9 x H r t d w v B _ s 3 C 7 8 C u g m B r m B o n C 1 y B 4 B x l D u L w T w t y C w 1 F n F 3 C 8 s w B z h C - E q o B y B s l j C T p 7 0 C S p n h B k u G _ 2 f 1 w m B 5 C s i B s x 5 D n z C u s I h n D 7 V S u L p G 7 - E x n 4 C 9 m D 4 F 7 6 F 8 z q B 9 3 F S g C f t B v G S _ X z V s I z E H o D 9 l C s E 5 j E s 0 B & l t ; / r i n g & g t ; & l t ; / r p o l y g o n s & g t ; & l t ; / r l i s t & g t ; & l t ; b b o x & g t ; M U L T I P O I N T   ( ( - 4 7 . 4 5 2 3 3 8   - 2 3 . 5 0 2 1 7 4 9 9 9 9 9 9 9 ) ,   ( - 4 7 . 3 9 6 5 9   - 2 3 . 4 7 3 3 7 6 9 9 9 9 9 9 9 ) ) & l t ; / b b o x & g t ; & l t ; / r e n t r y v a l u e & g t ; & l t ; / r e n t r y & g t ; & l t ; r e n t r y & g t ; & l t ; r e n t r y k e y & g t ; & l t ; l a t & g t ; - 2 1 . 4 1 7 9 9 9 2 6 7 5 7 8 1 2 5 & l t ; / l a t & g t ; & l t ; l o n & g t ; - 4 8 . 5 1 9 9 8 1 3 8 4 2 7 7 3 4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4 5 2 0 9 8 4 6 1 4 0 1 1 0 0 & l t ; / i d & g t ; & l t ; r i n g & g t ; r 0 4 k r j x z 5 C _ i f t y W s 9 x B _ r f o 9 S q o t B 9 7 8 E t p k C o 6 y D m h z D 4 3 w L q t y B 3 6 Z o 5 y G 5 i z B j 1 9 h B r 2 9 y B j 9 4 C 6 u N o 8 B u m D x o l E y y m B q 5 N _ 1 3 B s l N m 7 p B m 2 u B _ m f 7 1 o F g g x B 0 v d x x 3 D 6 z r C 9 y 4 E n h Z 3 n o C n 5 4 C s t v B k 3 5 B w - 4 C o 6 n C g y k H _ 7 x H q w 7 C l g P x 6 r B l k Z 9 r j D n 0 - E j x s D n w w B i 1 Y y n 3 F k _ z B 1 w 1 L v j n D 9 1 g C r 2 h B t - i J 4 y S 3 l i C k i 9 C p k u I k 3 5 F 5 g Z h q W s 6 p C k 4 U 6 o 8 E - 7 z G r 6 2 B y u d u g g C p h 2 D h h i D 4 3 G h j J s t P 0 z V 9 y N j q 1 K _ - x C h i k Q j r 3 s B 3 7 z I _ _ k o D k 5 7 n F v 3 _ 7 C g i _ v B n 2 _ S 9 8 q u B s 7 5 J 5 q 4 E 0 y l H 6 y 9 O w - l G 5 o 2 W 2 p 0 c w 3 0 t D 3 q - H j 6 t E x h u x C 0 3 5 7 L k x 6 8 K v w 8 l T q 4 2 4 I h p s h B r z 8 X i 2 z B g r 3 n j B m 1 0 - G s 4 y v K 0 m p 9 C 8 v p 4 B v v _ K s j 0 L 9 q i W l j t a 9 z 3 D 2 g 3 Y z 5 z r B q 9 i S t z p t B h g 2 L 8 g 7 H 5 h 5 u B m 8 4 P q 7 - U - i 9 E q v s 0 B q 9 v h D u r 0 F 9 l 4 8 H 3 m - z F 8 q 9 E 7 1 8 T v 2 4 Y z _ i E l 9 g F x n u G s 5 5 U 4 _ m M k g u D v r w j B m x k O 8 u u H 5 2 7 B 2 7 m M 2 g j V g 8 o F 3 p 5 i B 9 r t N i 2 q Q p i s I 3 t 7 L g t z u B k 1 2 B n q v j B 4 9 u H g 5 n M 1 1 q T N n 2 r g D 0 3 7 y C v p y V 6 _ m V i x h H 3 _ g G v u z z C 4 s o a q z l _ E t 1 u F 2 v 1 V j 4 g w B 3 p r B 3 2 v J q 9 x S - 2 j I 3 9 0 P j i v I o j o R k s 3 Z 9 _ _ i B j w h G 4 x 6 E 7 6 5 y B - g g 9 C m o r l I p 7 g 4 J g 2 0 g E n y - q C 3 t 6 a p - y 6 G k 4 4 k G v 5 n 5 E 3 p o w C 7 g k r B 5 m s 3 D j n 4 g d m 4 q 0 O 8 z x 4 D 7 1 8 3 J w _ 7 q D 8 7 s a m 8 l o C x s R - w s J m t m x B s t 8 R 3 o s K j o j I l n m X s - _ B t 8 8 O z n u d 6 z l S 2 q n M 8 x - o B 2 7 s 6 C 5 p - G g - x C 3 n 0 B s 1 3 B w k y h B i g 8 O 3 3 5 E y i q F q n 9 E h s 6 I w q 6 C 0 7 0 h C h 2 j o B t 0 0 C 7 o g 1 B - y 9 L t 5 j t F r j i F i 7 p Q x 7 q C t q 4 f s 0 h r D 4 q w t C s 4 n J 7 s 4 Q k h 9 j B z j v J i 6 o g B n - k F i _ g L k 0 9 F n y g Z p w r w B o 5 _ j B p - 3 N 6 j y D l i k i D z 4 k G y 0 t y B 8 4 V 4 x x D 1 h 0 P y 3 0 P i h 7 i J & l t ; / r i n g & g t ; & l t ; / r p o l y g o n s & g t ; & l t ; / r l i s t & g t ; & l t ; b b o x & g t ; M U L T I P O I N T   ( ( - 4 8 . 7 2 4 4 0 9 9 9 9 9 9 9 9   - 2 1 . 5 5 9 0 4 ) ,   ( - 4 8 . 3 1 2 6 2 9 9 9 9 9 9 9 9   - 2 1 . 3 1 6 4 7 9 9 9 9 9 9 9 9 ) ) & l t ; / b b o x & g t ; & l t ; / r e n t r y v a l u e & g t ; & l t ; / r e n t r y & g t ; & l t ; r e n t r y & g t ; & l t ; r e n t r y k e y & g t ; & l t ; l a t & g t ; - 2 1 . 7 0 8 6 6 0 1 2 5 7 3 2 4 2 2 & l t ; / l a t & g t ; & l t ; l o n & g t ; - 4 7 . 4 8 6 9 6 8 9 9 4 1 4 0 6 2 5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9 1 7 5 7 7 4 2 0 3 7 4 0 3 0 & l t ; / i d & g t ; & l t ; r i n g & g t ; u x 2 h 5 _ 7 s 3 C p 3 w C o h w C 7 g k h D u p 3 F 0 v v K j n w I 3 u q M m k 9 m B 0 z l M _ u y g B m t - s H 3 n - T m 9 p c - l 7 O z k - _ C 2 l h J 3 5 w g B - 6 2 X 2 9 v K s z j g G x 1 x F h _ 9 x F i 8 8 S 0 r h N _ g o q C i 6 1 X 0 0 t N x u o U u 3 7 L 8 5 2 v C t 9 j R l j - I x 6 _ T i _ l 8 C 3 o 8 b 0 0 u R j 3 o L 5 8 j j G 9 n o Q 8 j l o B q l w B 0 8 w G m p x N 3 n - T 6 w m K k z h P 7 - t v B r 4 6 C w v w 7 C o r j d m p h Q r 7 i M n 0 z G y z 0 9 D v 6 r R g r 7 T q 2 - z I q 6 o Q n p l S t j 5 M 9 m l d 9 5 8 i C x 2 5 8 C q n 6 S 7 s 3 0 G t t - a - p v b 9 o w O q 7 u h B g 6 q O i m p r B j o n E z 8 z g B 3 p _ o B 0 y 5 R t v - c 0 x s k B j y 5 T k z m i B m m n c - v 3 C 4 y _ i B y 7 p L i x j v B 9 3 3 1 C 8 g 8 P j m 5 i B l q 8 K p z t H m u 5 R 2 g y J 8 i q m E w s h o B 3 0 j O g p 5 y D j _ x I 9 g 9 G 0 z o F t z 6 L g m - G 1 7 0 W 6 _ k i B w 2 8 r E r m t 0 D o s m B y h 9 r B l r 7 w C i j i S 2 u 8 c 0 i 7 1 B 7 q _ I x w l l B j s l P 0 6 j R y r 0 U o n u B q y o D j 3 7 B 7 g j E m j 7 H 8 7 r w B - u j D v 5 4 j B 9 u x B l p q z B z o p i E k _ h D n - r M 5 r k Y z 0 p I j g u s E l l - 1 C z 9 w p B g g h - C k y q 0 B v 9 6 X t 0 j k C h i 6 w B x p s S m 3 l k B - 2 _ m B q l n c 9 z v M l 0 z w D q t 7 K h 5 z J 9 k 1 Z 5 i 2 9 C _ v x w B p t s 9 C x l u Y g z r a 4 - w k B y s q k B 6 o j Q - 6 6 T 6 m q I v 1 1 H h s r 1 C t 2 h N 8 z z u F 9 g x P w v 9 1 B x j l M n g h D 8 7 9 D v h l f x 8 s P v r 2 R _ m 9 y B 4 o r b w h y j B m 8 v U n k 2 O r y 0 h B 4 _ l c 9 _ x 3 B t 8 5 B r j w 2 G r u o p B r z t t B z m g J x t 7 j B m v v y D v 8 u 6 D u 4 9 D l m p u G r p 3 E x k g L v m 6 g C 8 r v F k u x G _ 8 7 G k y 6 m B 6 o l D l 7 w V r v t F 2 - w F _ _ 9 o B y y q x B i x u V q 6 i O 0 8 y t B 3 9 9 h C 7 9 4 G 5 0 g C r 5 s d i 1 l S 8 t 1 g B p q s P g 9 p P y m y Q 6 r q V - s 2 L v 6 9 p J 1 n 3 t B 2 p u c o j k V k 0 w G o t y I 8 r i T v 5 v N t h 1 m B s _ 2 7 B r m z o F p 9 p G w y z h B r 9 8 E p 7 - P i 5 o N 7 3 1 b g 8 o b 9 x 6 g B u - - h B p o 5 F _ 4 5 l B p 3 1 U u o 9 e _ g x q D 5 g p a v m 9 H 8 q 9 K 6 7 3 U 8 g n f i z 8 N n 5 j D w 5 2 K i r 2 p C r 9 q D 3 - u f h 8 1 T 1 s k N 7 l v M q s r B s 1 s I h v h H s s l C 1 8 w W i t j O _ w l U r i o M 7 9 n M j 5 h K o w q W n y 2 L & l t ; / r i n g & g t ; & l t ; / r p o l y g o n s & g t ; & l t ; / r l i s t & g t ; & l t ; b b o x & g t ; M U L T I P O I N T   ( ( - 4 7 . 7 2 3 7 3   - 2 1 . 8 0 7 6 8 9 9 9 9 9 9 9 9 ) ,   ( - 4 7 . 2 9 3 2 5 9 9 9 9 9 9 9 9   - 2 1 . 5 4 5 6 4 9 9 9 9 9 9 9 9 ) ) & l t ; / b b o x & g t ; & l t ; / r e n t r y v a l u e & g t ; & l t ; / r e n t r y & g t ; & l t ; r e n t r y & g t ; & l t ; r e n t r y k e y & g t ; & l t ; l a t & g t ; - 7 . 1 3 0 4 8 9 8 2 6 2 0 2 3 9 2 6 & l t ; / l a t & g t ; & l t ; l o n & g t ; - 3 4 . 8 6 7 3 0 9 5 7 0 3 1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4 9 1 4 2 9 5 9 0 3 3 5 4 9 2 & l t ; / i d & g t ; & l t ; r i n g & g t ; z 3 x 6 o 3 0 n l B l i 4 R t 5 _ B r 5 k g B k m z d z _ 1 d j 5 _ P s 7 j C p i 2 d m 9 z a 1 g k g B j p r b 8 2 9 c v t J 9 i p C h r y L - h m b p i 2 d - 9 y f x s g d 3 6 w C g _ z N x s g d - 9 y f 2 t q H _ 7 v H y y 9 b u u 2 C p 7 g O p i 2 d p k g d 5 8 1 d 2 4 z N z o 8 C h 5 6 b 6 w z a - o 6 g B 7 h g D m x p N _ k m g B 5 _ - c y j _ L h q - D 5 _ - c i n 0 d _ k m g B x 0 1 d k r z d g - o N 6 h w C 9 z g d m w z d k t k B 5 t r V _ l 0 a 8 z z d 0 i _ E 8 3 g J k r z d - 9 y f z 5 p G x 4 r H p 6 y f k r z d g 7 o b t u 6 W 7 3 L 9 r s e 9 4 g d x _ B l k x d _ q 0 a o 0 k E 9 - 1 L h w 2 d u m j d 6 u z d r _ l b 1 z q M o z 4 D 6 8 g Q v l j C 3 u 8 k B 7 j g d 9 u h d w y D q r g a n 9 1 d p i 2 d n m v w D 8 r B u h u b q o j d t q 2 E h z 3 K - q 2 d - q 2 d 3 1 g d n u 2 d 5 y - S w p i M r n 9 E q 8 P u 2 t W g - n b 2 r a x s m Q p l 6 b t - 0 d z r w a 3 5 x f h t C o o g Z s g i d k l y d h o n C 6 w 6 N _ - u f 7 2 w H h r k G v k 1 d 3 z 2 d u s 8 Y _ y q O 2 m S g o t H g o t H 3 6 s B - v 4 R g y z d r n 2 d 7 z g d x s m b h 1 k C _ h t Q 3 1 g d p p v C m u h P - q 2 d h t g d v l 2 d z 7 _ W k 9 N h r _ _ C 5 r m C l 0 j Q t v h d g l k C 0 p m R _ g 4 b 6 7 y F q 3 4 D 0 p o e n q - c 5 9 k b 3 7 0 d l m 2 L t 7 o D 1 u 2 d x n g d k r z d w 5 4 d 5 _ l b 8 7 C 3 z 8 Z 0 t m g B t q u S o k v W 9 3 P 9 2 x d i q x f _ r k b 2 3 z N t g m C 2 t m g B 6 w z a 6 3 0 2 D y 1 _ c _ t 0 d q 6 l W _ h O 5 - o g B 2 i j b 6 x o b i _ z L o 2 k F q 3 o b q s k B 9 q 2 S k r z d - l 2 d h y g d u x 6 D p j n M o j j d i r p e x i B r 4 5 Y 9 4 g d 8 _ 9 g B t z m b 1 m h d x r l b 1 i 1 d t - 0 d t - 0 d q 6 C t 4 7 Z w q i b 4 5 j d 7 x 2 d q m 9 P x l 0 C r 8 _ Y q 2 - U o j j d n q - O p 0 1 C 4 q 0 d q t x f s s k b - r q I h h s C 7 j x a l z _ S x 0 1 d h r _ _ C r 5 k g B z n y a 5 - o g B m u k b 5 q u f p h k F o n j K _ o 0 d q t x f i 1 k b k 2 9 G 7 - 8 H x o v N - g 4 D _ t 0 d 4 q 0 d q n 6 F 7 2 5 I 3 z x d o _ t T 4 9 i d 6 2 m J t 5 R q 6 5 C - s g d q 3 o b x 4 6 g B o i 0 a 8 z z d v 2 3 J g 6 k F j x q D 8 v l N - q 2 d m v j d - q 2 d p i 2 d p 5 l b 7 j B n m i b 8 y - c _ t 6 b 6 w 1 d 0 h h d w 2 - c 2 v - c n s 9 X n 8 E 9 2 x d v h 5 R s t _ B u q m g B h w x d 2 3 v f v 2 N _ _ y Y n h 8 I 8 u j G v n g d r n 2 d u v 4 D 9 u 2 G w s 8 Y 1 r z f 4 6 z d k n D - p r Q o 7 9 b 1 m z f h n m b n k 7 P k 3 J p i 2 d y u 3 B 9 p n P w 1 o b p 6 y f y s q R 3 0 F 2 z _ c l 4 n e p 7 h d n g y B 4 y i R s - 0 d v e w q n C n i h N _ 3 w a t 4 s M 2 r u D 5 - z d t h j K i 9 j F l 8 r M r 2 w D j w 4 B 9 x 8 Q l 9 h d 6 z 5 b x s y f 9 k u N w 2 8 B n 1 y f p 5 l b z 5 1 d o x 3 N v z 6 C r p g d t x n C i 7 0 P 6 w 4 d s x 9 c 4 Z j 2 m a r 1 x S 4 o 3 E 4 o 3 E 4 m t c q E q q 0 d 8 2 i d 4 3 v h B p l u E i h g K x z u f v o n b p l l g B w H 3 u 1 U u r S 1 k y d n x n b k q - c 9 g o e j 4 h d - v _ S t y 3 K i - m g B w w o e 8 l i d s q w P 1 _ z B 5 y - S r y o J 6 n n g B _ q 0 a z 0 m U _ 1 T w 8 q H l - u H v 4 6 Y i 5 M 9 2 x d t 0 h d 9 2 x d t v h d 7 w 1 d u 9 y d 6 x o b 5 r x a _ 5 B 5 y _ K 6 _ 0 B w h i R x - s I 2 2 v G t - 0 d k 4 h d 0 - x d - l q C 2 9 y N k 4 h d l q x B u p j U 8 p s c 3 2 0 d _ g o e g 5 y a 6 1 s L y n o E 0 v p b y 8 z d o j p b 2 i w M k 6 q E m 9 4 d 8 z z d p _ l b 0 9 w N g - 2 D 7 o 3 d _ m - c 2 v 4 V k 0 L h g k b n w z d 3 5 y d q 9 k b k 9 2 K s u v E q s k b m q 8 D m x h M v 5 m Q i - g C _ n z d 4 9 i d p - - L - s 9 D z 9 y Q 1 4 _ S x o p g B h 2 l b 1 O _ g - Z 5 0 y f u i z d w p - Z 4 Q x n g d h u p g B t - g K k v m E k m z d n z r E - s r L v n g d 7 j m b n 9 1 d y 9 6 U 8 0 Y 4 9 i d r p g d v 6 r e x n g d x g 4 B q i l P _ o j B 6 4 t R s 2 m g B v n g d 7 5 q Q - q D y 1 _ c _ t 0 d 2 2 0 d i t 6 a s t B t 2 - E 1 n o K _ g 4 b u g w f 2 i I i q p W x h x K 6 4 7 E q p z d o j j d h n m b - i z f 6 u z d u v i C r n 1 M k 6 B h y g d q p z d p i 2 d o j j d x o r U 3 7 b w 1 o b u i z d p 6 y f n o y L y v p D m t 8 D j u j M p k g d n 9 1 d 6 x o b z l y L - s l E p k g d h _ 6 b p 1 y f 4 k 3 Y s k H n x 2 a v 8 1 L m y k E y k n g B t z m b m 0 j d z 8 9 U j r Y y 8 z d _ q 5 d 4 6 z d l 3 r U 1 5 V 1 z 2 d 6 0 l N g 3 m E t 4 m b 4 x u O 3 v 3 C z h h d r 3 2 d - 9 g d z l m F h o u K 2 z 0 a 6 s n g B _ q 5 d n i D 2 7 j Y t 0 z f w r _ c t 8 2 d 1 z 2 d 9 2 2 d 2 z 0 a j h x C g - 9 O k k n g B t z m b 3 6 g d 1 x 1 B 1 o j C h - r H w 3 z d z 9 2 a _ 5 - U q 3 o b p i 2 d 9 p t S D 4 5 y d w 1 _ c _ o 0 d m 1 g F 8 8 8 J 9 2 x d 7 w 1 d 2 3 l Z j - F u i z d j 7 l b i 1 i d 2 2 0 d - I - g z e w m w a 2 2 0 d 2 2 0 d o _ _ c 0 u k D h i v N r 1 6 b i 6 i d v i m b k 1 y F l m l J 3 2 p g B m _ o b m w z d 0 o f h o s T p n 2 d l p 2 d - o O y 3 p W i - m g B u 4 t U y E w s F h 5 6 i B o i 0 a h n m b h u - O z z q C n j s e k r z d 6 i x P t m j C q o j d t g 2 d - z p E q o t L 8 2 9 c h _ 6 b 4 9 i d p i 2 d z w h D k q l N x F j 2 l b 8 2 i d 0 t m g B o 3 Z 8 4 y U _ o 0 d 0 k x f 7 w 1 d w 1 _ c u i 1 B h v o R m 5 _ c g r 2 B r i k T g p 4 Y n g l g B j i l g B 8 j q B 9 2 j Q t x x d t v h d 9 2 x d 8 4 G 8 t p Y 9 2 x d y g o g B j 6 x d w 7 p D h 5 1 M 7 w 1 d 8 1 z a y 1 y c j L w n z d 4 9 i d p k g d z 5 1 d s j X p m 2 W g u 0 d v o n b 4 n 7 Z 8 2 I g u 0 d v o n b 7 v u f 1 _ e 0 t 7 R y x c i 1 q W v o n b 9 2 x d 2 2 0 d i o r O m g y C 2 2 0 d 1 - x d 8 h - c q n 6 E t g y K z - x d s m X 4 o z U s - 0 d i 2 x f 8 0 4 Y _ m 9 J q - p F - r y d r o y d y x 9 K k p r E u p k I 2 _ p 5 B g i t j T 4 i l 9 B q u 2 s Z 7 h o Q 9 7 i 5 I 2 j 5 5 C 6 l w q P t 4 2 c r w 4 x G z 6 7 D i 0 u n L v j 4 n L 7 k 6 x C 1 5 - n D 0 r u e 0 - v v B 7 i B n _ l y E k n v j F y 7 w L y 4 y 0 B r r 4 v C - p q B 3 y g 0 B p r 9 3 I y 1 Q 9 _ 6 F p w f 6 8 5 G y y y u D 0 j l h E z o p r L 4 3 - q L y n W q 3 G 7 9 1 q L r 3 t j I u 9 g P z n m U 0 4 s l H 3 t H s i u c q n h z E w j g x B h m 3 D o 2 q w D _ l y 4 B v y s B 5 z 7 M x p 4 2 E t 5 k _ B 5 r 1 k B m 8 j n G 8 o 7 B q w 7 u B 1 u y S w s k r B 9 p 1 1 B z w t _ D t i a r 3 3 o G 1 m o z F 3 i 3 _ F 4 8 k V l i t w D i - g o B g q 8 5 B 2 i y b x w w w I i p x 7 C j j 3 k B 4 n _ 8 C u 7 6 s C 1 u - E x m 0 i G k - l T _ u p I g h 6 n L 9 p u m B p x n 1 E 1 s m z F t 8 R o z 1 - H n o l I l j B 7 o x w J z r 0 B 2 3 o I x 7 8 - F - l 6 y C y o 6 N 7 r u B o x r 0 E p 4 4 7 C 7 z G 9 u o w D k - s g G y n o F 6 m - W y y i _ C y r m 6 C r h 8 E x h y 9 H 9 g C 5 s 2 k D w y q Z j v k L v m w k F 5 x l F 0 t z e n 9 7 2 C q x Q k o x o C 0 r - G k o r w D u z l X t 2 0 M _ s z v C - 4 1 h E y x D q 9 F n 2 y k C m v x D i t - l C l - l 6 C 6 p F m 6 z o F 6 p y x D u 0 6 7 B 9 s q s G 2 - 7 V i i 5 z H j g w l E 6 Y g k s q C 6 u 8 r H q p x 6 H u 5 N z 7 4 7 K g r n z B x s 1 8 N w i 8 k M j w x B u v - T v n - y G y 0 7 s C 5 4 0 W 4 r y j B z o - l C 2 2 7 K m 3 t w C t x x l B 8 g s 2 E u - 7 Q m m a t 7 o O u q p Q y - 2 - D 2 7 5 X 3 p 6 k D 6 o - 5 C n j w V z i m d i z E l i _ - B z r 1 i H v v 5 G 0 2 s 3 B n j - l I g k n c g h h 9 E h s v b g w 0 r D 7 _ - 9 G 5 5 a x z 4 g D u 3 p 1 C 9 k 1 6 K x q 0 j H i n 8 K r 2 4 u J g g w u J h 1 2 X - 5 s v F 1 s 6 m C h t k 5 D _ p _ g J n 5 8 D p v r G h q q - D 5 4 6 i C k s h F l r n _ C o 1 r B w 5 v w D x s p x D p 3 Z n k h r C 2 h o 1 D 6 n 1 t C y 5 5 B p o I k 9 x x D k j x r D v 9 x R p x s t B _ y m 1 D m t j C g j h 5 C h - _ 1 C 0 r 8 B 7 p t - D z t w m C i 8 7 D 3 v i B 1 t l q D v i 7 2 C h m k C n 7 s 2 D z h 5 v B r 9 w N w g r 6 D s g - Q _ z h w B k 8 m b 8 t r k B v B t 4 o w D s n w 2 D 9 o _ 9 D - h r 2 D s 7 k L h g j c p 9 _ C r o h g D 7 k j g D u i l B j 0 r w D n n 3 3 C n h 3 D 7 n z G _ 1 n h C 3 1 t - D i M 1 0 v q D 9 j t 2 D 4 h c 3 j 3 g D r 0 4 s D l 2 l C 0 7 x H 9 4 s s B 1 p m 6 D h 2 k p E o w w i B 7 l k d g _ h b o q 4 X l t i R h 2 q L m x s 1 F l s 7 2 C w s 4 K s p n 1 D u - B t 5 t p C 9 i 9 B 5 k t - D i u 0 z B x 6 8 D 6 n _ y C s s m 9 B t l _ L w l u x D y 0 8 m C n h y 7 D j _ w p B 7 q 2 Z j z 5 - G g q 8 G 0 y l 5 B 5 8 r w D t r l V 0 k 9 X r h r H 5 8 r w D i 4 i m B 9 8 s s B z x 9 t E l 2 p V m y 8 a o h g o D g x u s B 3 q s g B 2 9 n j F 1 r q H - w p a 0 6 _ S 3 y q - D v k 9 i B h m w 1 B t h m h I m 2 6 q C _ 8 8 N 7 6 9 a p - o w D 8 1 z O g i y j B 0 1 g 5 E t t 3 N 3 x i q B y h z p D _ r E i i u h I 0 - i P w v y f 4 u 3 z C y 8 4 L 1 2 1 n B l p p 6 C j i 8 F 5 n w 1 B q j k y E q 2 d w q 1 u C z 2 v 7 C i C h q 9 7 I v y t B 8 _ 5 9 C 4 m 2 w C p k 6 C g t x 6 C 9 n I m _ l k B o _ m q F m x 9 L y t y o E y 5 i 0 C v y 9 9 D r x x g C u k 2 F 3 i 7 r C u s l 4 C r n z D - m y z E _ 5 _ T v k 6 s B 2 _ e 5 - x 7 D w x 0 m C 7 z o C 5 n 7 r C i 0 r q C g h c w w _ y C k x 3 u C h - X j x 4 m C i l 7 v C v 0 3 B 2 4 2 7 C y v o s C g l - B l q 1 9 C z t e 9 z 0 t B 8 q _ C 6 - w x D x v 4 G v g g m C m 0 o R 3 _ 3 k F p h 7 q G 1 0 B 3 n o D s n l 5 E j z 9 u C 5 4 k D g j 6 n C 8 l j k D 6 z E u w v 6 D z 3 n E 0 t n 2 C 2 t F g z i o C j z 0 b m n 8 l D y q k P 6 _ w r E g g t O 1 k p u B t 1 6 n D p x 9 I k g 6 z B - q q v E w 1 k I p m G 7 q w m B j 9 7 _ C - 4 2 J 9 u F n 8 y 4 B x s 9 t E r u g I w 4 i 2 B x q g i B h - 5 7 C 4 _ 9 t B 7 k 6 - B r 5 - 1 B 7 h s l B x _ u 7 F 4 6 2 y B 6 8 m D s 0 y j B z t 6 w B _ r v 7 J 3 o k b g l k 1 D 1 l 8 J o _ z R p 2 8 P m u u x D s t j N 5 h p o B i h m - D p 4 o Y p 6 2 n B s y l b _ i v _ B 4 y x H 2 q w x D 1 9 4 c w 8 r b h s n 2 C x p k D o v m p B o u s T o 0 v x D 6 v - n D m x h i G y w v D n 7 k w C n 6 1 B g i t z C w j u - D 3 n z B z 4 l 4 C q s 0 c 8 p v b z g y w D o m 7 X q t _ o B 3 q z B 8 2 k 1 C 1 p 9 z D n g p T u 3 t i B 4 l 5 s D 1 i p T t o i h B k 3 E 2 p y p D n w 9 z D q O 0 - s w D _ 2 z 7 C 8 j h O l q m t B y 3 k g B r 1 a - 9 _ m D q 0 j W n 5 l m B 8 i p L j p u 0 B - j u - D r 0 4 s D s 0 v C 2 v H v l 7 w C k j u 6 C m o n P t 1 g D u 5 y Z j i q w D x w r - D 7 r t P r u x v B 3 s h Q _ 4 o s B x x z k F 2 3 q 5 B o 8 n J 3 5 y d q r J q v p 0 C 8 n Q _ r t w D 4 h 8 n C g 5 U - p _ t D v p y x D - r 7 E 3 2 s q C 7 p g h C 9 q 3 G 7 3 x w D t x l D x w g 3 C v m _ m C 8 0 r o B s z y Q _ s 2 r C 9 g 2 s D 6 n 1 M g p 3 w B j 7 x r C m 1 7 D 6 p h 3 B k 9 7 O t 6 q w D h n i x B l 6 4 S - r t r D k m r 0 C h m 1 F y 5 i 6 B s s x H y r v x D 8 7 _ Y v x g i B i w _ 5 D 4 0 g r B i v 2 S 9 t r C r u 9 x C n 4 z x D 2 v 8 L i i 6 z B 6 n _ y C 4 7 3 P l 9 i z B o w n 1 D l 4 4 i B w 5 z Q x w _ c 4 g q y C 7 9 v C t v j 6 D - m r 2 D 2 z t r B 0 k h K p z Z j i q w D t 5 p w D 0 i 2 _ B 5 7 l K n 5 n H 9 6 1 l C t m 2 s D g m 2 _ B r j l H n 1 r 6 C g 9 j x E 8 - h 5 C 9 2 q r C h p n l B m 4 x z C w m 3 c 1 x i v D p 3 y I p 3 v k D u g r g C g n s - D m s g 1 D u i C 4 - w 1 F p u J _ _ v - E n _ B j q - l E z - 8 3 E n z S n k i n E o r q T x o 8 a q 1 0 B l v 5 z B o 6 C p n 5 5 H 5 8 s s B g m q l B i j r F h 3 7 1 E q j j 7 E k J s 9 v 6 G q 4 g C h o 4 u D y w E _ x i v G t o p u B j 4 u c i p y k E z m o H v g r 4 B r u u r D _ 7 l E n v j 1 B g y _ n C x t v I j t w j B t h 8 u C 2 k k T z 4 t Q v _ x C l q 9 n D - r 4 q C s j r d y g z z B r 6 s t B 6 7 j n C k r h q E _ q o o C 7 4 y I 6 q - B 2 n p - D u o k q C v h r R x 4 2 6 G _ g - G v 2 g _ D 0 x u w D 7 1 G 9 u j I w _ _ p E 3 s q h C j 0 k m B 4 j 9 _ E 6 8 I v l 1 u D r 7 - U x z i 1 F p h 9 G 4 0 3 m D i g w 2 D 9 - s H 4 i r w C _ k s D 6 g v s C q - Z 5 m - q C h j j 6 D s h u D l t 4 p D o 1 m 3 C h j 9 C q 0 8 n C 1 - g g D 2 i 5 G o x j n C s p y L x 1 6 4 C t 2 p R n u t 5 D r y p m H 0 i h H 4 m v B 4 l p - E 2 9 n j F o r x J q 4 8 0 C 9 i 4 s D y _ 7 P 4 r y u D m w u i D v 6 v I 4 g 3 p E 3 u 7 4 B m x s P k k 9 v C p u _ n C q _ _ t C u j 1 o B y w v H y q B o w l 0 E 2 i l n D - 8 w M r y k 4 F w - e j g y z E 6 x g 8 C 6 g z L 1 m y 7 D 0 t g G 0 5 5 f 8 o q S y 6 w w D w 2 6 c k 3 v R w v 6 s D t 9 r m B 3 2 i k B q 8 q j D 5 x 8 S v - - h B y s u w D 0 5 v 9 B l 0 p 5 E l t n O v _ j x C k z j 5 E - 0 U m 5 _ 0 C y 0 j 2 C n m t C v i 9 j C 0 i v 1 J u l 7 o B m _ w h D 5 5 k z C _ i q H t 5 4 l C 7 g v g C x o y C p F s k 9 z B x 1 h o D z 8 r E y 7 w w C j j q 6 D m g t E o j j 4 B z o - r C _ 0 8 J j 3 3 3 B y w o v F 2 r B k h q v B u k w G 4 4 v S x 3 o 6 D h - Z p 2 u j C w v q - D u l f i 7 z l D - k 1 z E 8 1 G 6 u 6 Z 3 3 j 3 E _ g 5 m H 3 m 3 P v 9 I n 6 _ h C - s q p F p m u K t 6 w t B t 8 v 6 C o s P 0 2 M 4 m m K g v 0 0 B o l 0 d s z j o B _ 7 u W 7 _ x - D j 8 m b 1 t q 6 D 1 z 9 N 9 7 h L m x j L u w v 6 D u 9 1 v C 3 0 7 D s 3 2 s D i s 2 2 D - 1 o O 4 l 2 B m 1 7 j B w m r 1 D o s 7 o C o p t D 7 9 w 2 D i _ z 0 B 0 k y O z q 2 d 2 3 j b h i w 1 D _ 9 0 0 D o o 5 J - y h 2 C i s i E 9 o h y C 3 i s C k r g t D j w w 2 D m p q v B 0 h 3 M w - E j j q 6 D r g w w D 8 J x h w 0 D n 5 7 s D 5 h i a - o o J 5 _ 9 J k i q w D i s 2 2 D k 1 z k B _ 1 k U 1 F 3 x p 6 D - 8 5 x D y 2 t V n 4 m n B x s m h B n 0 t X i - u 6 D y 2 o b i 3 m g B q i g W m v 9 i B 5 n 7 s D - 8 v 1 D o 0 - B 4 p 5 Q g 7 9 c 5 x w w D l - l V x l 5 m B 6 t _ t D 5 0 0 M n 8 5 g B u 2 s C 0 p _ E k m o _ C t 8 2 d v 4 v b r s q d z 9 s 1 D h D 2 0 x x D 4 h y d 8 2 y a 6 9 r 6 D 1 r p w D 5 j J l n 4 p D x l s w D i z l I 1 g r j B 5 m 1 D 3 z 9 p B - h y Y 2 w o Z - x Z j i q w D p 6 p x D 9 r - u D u D 8 S 0 9 s 9 D 4 t k 1 D 9 4 K s p 5 g D q 1 6 q C o 9 9 C o z u x D j 4 j 6 D m y 7 O 3 z H t v 8 p B v m 0 x D r 0 p w D 7 k B y w 8 j D w 0 6 q C v r R h x 6 y B 0 q y N w h m 1 D 1 r p w D u p 9 L o j 5 j C s v x x D r h 5 r B n 9 9 P n 8 r x D p x z E 0 n 4 t B m q 0 F p l 0 d u 9 v p C z r i E r h n F q s m i C 9 v x h G t z i 6 D q i x e i i t X 3 o k b 7 _ r 9 B k o 5 C z v q 1 D 3 p 7 u C t n _ E l n q w D g z k I j u p v B 5 j m p D o q y C u 7 8 w C v 7 o y D n o V w l u x D s m s r C _ 2 i B s 5 o 6 D h 5 5 C 7 6 v w C 7 6 0 C 9 0 6 4 C l k i i C l 1 n H q 5 u Q u h s o B k - k 1 D 0 2 1 L 9 h 8 Y m r h F o 7 j w D j 5 u y C y 3 m D h 1 z x D 7 8 v 7 C p m h B w w w - D w m y N w q z z B - m 3 s D 6 w 1 d 9 k r w D i v w I 0 z m i C z r l C _ m n 3 C s 7 h l C _ _ - x C 8 n 9 B x 2 - y C 6 w 1 d j i 0 k B z q 4 W 6 z l 1 D o 3 _ _ B 2 h s H p 3 k 6 D p 6 2 M y q - o B y u y x D k 7 1 5 B 7 z w K p z k 3 C s 0 o D 5 m 3 5 C _ p O n s m o D k l w 6 C i 6 x B k x y k D v q 2 3 C v 2 7 C v t o v F 0 r j D q 6 u w D 7 j p x D 2 3 d 2 _ t B q 9 9 r C 6 r x r D h y 0 h B 3 m 1 Z 1 r p w D m y y q D 6 2 L t 7 D 2 _ k 1 D 3 9 1 s D h u j b 4 y 5 Y 9 s 4 g E z q j B 9 n n _ C j t 9 Q w x 5 n B u s w 2 D p s - 1 B 8 4 1 N g h a 5 o u j D t 5 p w D k 7 s f p h 7 N p l 0 d 2 _ k 1 D j r o E u j m j C 2 q o i B h m _ c g y m b h 6 F n q i g E v 3 9 9 D i g x I p 7 _ M l r p Y u 0 x x D h 4 v r D 2 E r 8 i 2 C _ j 5 u C _ j l g B o 5 w Y 6 h 7 B m _ a v w m i D 8 n v x D i i _ J v h q 4 B 8 2 q C - _ 9 9 C i r l 1 D z q r x C t 3 q E r q P v k n i D g s z g E 8 s x H 3 i 8 j C o 0 v x D k g v Q 5 o 6 t B i 1 6 9 D 6 w 0 k D - h w B v u l 8 C 8 1 t 6 G - t s 1 D l 0 p N 4 p t z B 2 7 n j B q j 4 Q 5 0 q p B 7 8 q T y t z s D _ v z - D l p t C t m 2 x C i j _ - C 3 s 3 E 3 _ 2 t C y r v x D j i q w D 5 k j L u 7 H z _ p v B x w _ c x u 6 4 B 1 - i H g w s C 9 q v k D g y y w D o n 1 K 6 9 n g C v r 2 Z - k m f - g m 6 D 1 g m 3 B g 7 - I g l m _ D t 8 x P o 8 h j B 8 z g C u j x x D _ 7 m w D 0 h p D 5 i y 2 C k w o i C 8 i n H p - K h p u k C p m o D t m h _ D w i i p D i g y H m w k 6 B s x 7 i B n z l 6 D v q w H 3 3 7 w B 8 _ m 1 D n y z C 8 s 6 x C - z v g E q x 7 W u k - G m k l K 7 1 t 6 C s 1 9 m D - 9 G 2 5 q E 5 z 9 0 C o k 1 x D _ h _ D p - x y C o g m C r y 9 v C 7 m 3 t C 1 l k D i h 1 2 C 3 9 7 E g q l w D 7 w r D 1 w 0 9 C g 1 l z D q h K 0 7 m - D _ 5 1 4 B x r s I q h l w D j - j 8 B o l u M 9 8 1 O z 6 2 x B t 5 p w D u z 2 9 B 5 u 3 F t s m t B 3 6 p W 9 t r 2 D 5 q q w D w x y C j i t 7 B - 6 n D g q l w D 8 s w O 0 1 l x B o 0 v x D i 9 4 j B 6 i k Z 1 l 1 y D 7 r - v B u 4 u N y z F v 9 g 2 D o u 1 n C l g _ H 3 y 0 o E _ t h O 4 n 1 v B o 0 v x D x 2 p q B - 2 l R 4 r m b m 0 x a p _ r - D - x M 1 g t j D 8 s 5 z C 6 4 n C 7 s r - D 0 - u x D 1 k y I m t u M x x h T 7 0 t k D 5 n - h B q 8 m B 3 2 g R 1 9 z 2 D 9 t 1 x B 0 m w B z 8 0 E m u s w D 8 k 8 g C 1 g g J v z 5 0 B v h w L t v o 1 D l 9 7 1 C - 5 S w h m 1 D k 3 6 t D y 0 8 m C g g 1 Y j - 8 n B i 1 s 7 C o o p Z _ 7 0 U x t s s E n 1 _ d y 5 f _ o w R n m q x D 7 y 0 x D o 5 1 N i l - H h h x Q 8 3 h B 6 z 8 - C m 6 w s D 2 y x 6 B 4 p y L s 6 l p B q 4 9 V v 7 h k D g j L h 2 4 w C 7 i 4 C j i q w D 3 t 2 o B x 4 j Y k q p H x z i - B q j 0 7 C 0 i u f 0 x s 7 C y h z B v n 1 x D 8 w x 3 C u h t F n t 0 2 D g p 7 4 B p q s J 4 1 C 9 8 8 g D l h H w _ u R 5 l b k 4 _ m B 0 r 4 s D 2 4 _ M 9 5 y N 8 v w M k k m 6 D 9 s 8 r B n m m S 8 2 s w D o 2 h J k - x 5 B s 1 z 7 D m o 6 P 4 z _ u B s 7 9 _ C 7 x I n 9 k T m y 9 j B z g t 6 D p o o M 9 p n z B z 1 8 n D g 5 t I n - x 4 B 2 w v g B 9 2 _ X q 9 v y B 9 h 1 X m g y s D l g 8 q B j q y W i 2 w q C 9 _ h F 5 k z s D i z k o D 1 r o 6 D g z j - B v r s H y 5 3 6 B g u g K l y y x D 4 9 9 o C n x u E q r 3 x D u h h V 1 i m k B 5 5 2 n C 5 m 3 G 7 l - w C 4 7 p D - p 6 s D 4 h q m B p w v V 3 3 8 m C x u y x D _ o 5 z C z 1 3 E 8 _ n p D n 6 7 6 B z h 3 E k w P j 3 - 3 D h 2 n w D 9 t s E n 4 q p C m l m 1 D 3 0 2 C n 6 i x C o 0 v x D m v r P r - 7 T y g 8 G w 8 l 1 D o 7 m v B y g g N q l p 6 D z 5 0 X - v v j B 6 8 3 0 B 1 4 - J 2 1 m - D z r m l B r 4 y Y _ 8 v x D 7 y j v B r m 1 P h 1 z d i 1 t f 4 z l 1 D z 7 8 B 1 8 i 3 C 3 0 k 0 B p 5 w D 2 m o - D 5 i 7 2 C 8 y g C r H g k Z _ 9 o - C j 4 g n C w v j t D j x B x t h 9 B 2 j 1 L 3 8 0 k D j z 3 B _ 4 s 7 C s 6 6 v C j h n C 9 z r Z y n n v B 7 3 i r D N v v k p D 9 o _ 9 D i 6 2 B y h t 4 C 9 - t F 4 i o k C o 8 8 y C 8 p i G x _ 2 t C o s k w D 2 y j N r 2 - k B t r c 8 i x s D k h 1 7 C s 0 s e 4 7 5 T q 2 s x D x n x 6 C u i x N - 3 p Z 2 y z T l v T 0 k x f 2 1 g T 4 G 9 u 5 H 8 - q G - h m b r 8 r e 5 g 6 L r i 4 a 4 s C x r y d t r g V 4 o x d 6 w 1 d n _ w f h x y d n 9 1 B r v s P i 8 7 H 7 6 0 G g m l b 7 l i d o l 6 b n 8 u f k 8 p I g y u F q t x f 4 5 y d g 0 g F r j s L u i z d n 4 9 J - r q F 5 - o H 3 p m H q 1 1 K 7 q t F x - r J 2 2 0 d - g j G n 0 7 J j l u U 5 - z d 0 p - E u z W - v p F 7 z z d r 3 j b v w n g B x v l X w 7 M 8 y - c s - 0 d 1 2 0 G 3 m x I 2 g y Q z - x d 4 s o b 8 2 9 c w l 5 K 8 _ 9 E 6 x i d 5 q l g B 5 m i b k 5 5 c Q u 8 g F y 0 z K - 4 y a 5 q l g B z y h d o x g L x s y f h _ 6 b x n g d p i 2 d k n 7 V 8 y H s 9 y d 0 u o b v 0 1 d p 2 k L i 4 u E h q j D 4 t _ L l h z f v n m b 3 r z f 1 q m b h r 2 d 8 G g 7 - G 2 7 3 I w 5 z a n 9 1 d k 7 4 g B q 3 u R x _ h B 2 0 p c k o 2 G - v x I _ 8 1 a g m l b v u l g B 4 4 _ c g 0 4 P 6 M j z m e z y w c i - m g B 1 u 2 d 4 t m I _ t w F 1 u 2 d 9 4 g d 0 q w Z k 6 B s x 9 c 6 w 4 d 0 y 4 c p m C 6 i _ c 5 r 7 b _ 7 x O p 0 1 C x 5 1 d 7 _ - c t 5 w U 2 0 w S v x p B r 1 y a q 6 0 d 1 k y d o 8 B r u i b 2 v - c j 9 n b 6 i l b j p 6 L u g L g h 3 C 1 h z a 8 m 7 k B n 2 n b u k 1 d k n t K q v 8 E w r l b h k i d r t y d 3 0 i Y x z J 4 - l U 4 m Q s - k d j 7 h g B 6 h y M z u z C w j l I 1 m 7 H s z m b 7 x w f j l i N m x 3 C k i _ Y r o y d w 2 r G 9 j x I n w w U i 1 i d u 8 _ c y h g O y 3 l C t 0 h d 5 g d w _ l W h o n b 3 l l g B 0 4 z B u h _ Q u 9 y d w 5 4 d 3 3 i W v s I w r j d v y u J v r 5 G u q z a 3 n 5 D s o o M 3 w N j 8 8 U k u 5 d p j U 3 g i V _ t 0 d 1 k y d - 4 y a k k h V n i j V o l X 9 I 9 8 n Q 0 k x f 7 w 1 d 6 n r S - 5 b r k r U 9 6 b w 5 4 d x n g d v n m b n m z f t 9 b n 8 t S w 3 z d 0 u L j 0 y X w 1 w f _ r p b y 8 z d q q N 8 s z W i k n g B - l 2 d s 9 _ N w _ E t v h d 3 w n b r o y d o h q c g 2 C 9 5 n b s s 9 e h x y d o s v R 3 j i B s s m P - o s E n o k F z - x d o _ _ c l l 3 d o _ _ c u 1 o C l 9 v P y 6 _ c r 2 n e 9 7 w O m j o D 7 w 1 d 9 o Y q 6 - U 2 n g V m w g T s o y d o 2 n b g x _ C o 2 0 G g k 3 B _ 5 n b p n _ S - 9 g d 1 u 2 d q n E v - M 1 t r V w s 8 Y 1 m z f i - m g B v n m b w 0 l R n 5 2 B v - h a 1 3 C 5 8 1 d 2 i j b 7 w 1 d 0 m 4 I 6 k g H _ t 0 d g u 0 d o _ _ c - w s C v o 7 E 0 9 7 C o _ _ c 2 2 0 d l - m H t 7 x H g z 0 d l 7 - D 4 y 7 L o _ _ c 2 2 0 d 9 z w U 7 j - O z v q C w r 4 b l r g d p i 2 d x s g d q 1 7 T 8 n g B n w g d 0 9 j C _ h t Q o i 0 a m w z d k q j d 8 z z d v 5 3 J 4 i u F r m F n - _ Y p k k g B 2 j p b o j p b m t x Q y s z C 8 z z d 9 4 g d m v j d 0 1 p e h 6 6 B q y m B l s 2 I n 1 g d - l 2 d h n m b 6 7 m g B w 1 o b j 7 k I l y 2 G z o B 0 s _ a p i 2 d p i 2 d v n g d 1 7 u L 8 p r D 4 9 i d h _ 6 b 4 9 i d n q 0 Y 4 9 P 4 s o b u i z d _ j H 6 k o Y o 4 z S q t a 2 3 v f p 5 l b y p o b - g x K r 5 z F h _ 6 b 4 9 i d 6 u z d w 6 o b 9 _ l Y z 0 P r _ k B v 6 n R 8 z z d 1 m z f 8 z z d m _ o b 8 q j L m t w F g g p b x m 5 G l n i J g g p b 9 4 g d - p 7 b - l F w s 8 Y l h z f _ s p e v m y N t k m C 9 l 2 d n w g d 9 n o B q 0 4 S h n m b p i 2 d 4 g g U 3 u q B n 9 1 d _ q j b p i 2 d 2 4 i d s r 3 B i n h R q 9 0 F p m u J h 2 l b 6 w 4 d h - F g 5 x Y i 7 7 Y t 4 j g B 4 s o b m 8 C w k - u D x n g d p i 2 d p q - Q s 3 4 B v v p S q 1 n B w 1 o b 6 u z d w 5 4 d p i 2 d t - v D s p s M l r g d p i 2 d m 5 o M j x 5 D 5 _ l b k y 2 D g m s M o j j d 2 p 4 b - 9 y f p _ l b g - W v m 6 W w 6 o b g y i E s 0 3 L m _ o b 6 s w f l u 2 d s 5 z d w w i D q 8 w L v m C 3 v m b r k k g B _ 6 o b n m z f y 2 m O 1 m j C n w g d z 4 l c 8 r B h y g d m y 5 X q 7 D - q 2 d n w g d i 7 0 B 4 5 p R - _ p g B l h y a t 8 2 d m 5 n B q 5 7 U 9 3 4 R 2 k x B g x j d j u - Q 4 9 i d _ j 5 Q o y - B 4 9 i d 2 n w F u 8 y J h n x a n 9 1 d 6 w 4 d v 3 y Z 5 4 E y 5 z a s i p e m 4 x U 7 l i d 6 w 1 d k 3 5 V j i Q w m l b x l k M w 7 6 D 6 w 4 d - h x a p 9 1 d z s j R n 8 U 7 4 R h n x a - l 2 d k r z d u m j d 5 m 7 b m 8 k F h t k K u o - N 0 z p D v v 7 b 9 4 g d 3 r z f l 4 7 b q B h 2 r d - 9 g d g 7 o b 5 2 y Z y g M p h z Q 0 t m g B w t t V 4 s L z 5 1 d j s h D 4 4 z L 0 t m g B y 6 i d 4 s o b 6 l f x s 8 R 0 t m g B w 0 z a o k p e 1 i j C 9 3 y P p _ l b u g w f o y o b v 0 t S g w U j h E t n Y 3 0 v U h _ 6 b 0 k x f _ - r X i x L n _ m Y i 1 C u z k d - t l g B 4 9 k b i t 5 i B y l m W - o a z - x d _ r h C w _ 1 P 2 2 0 d 4 4 _ c 8 9 x P q 3 3 B q t x f 7 t 3 d 7 r 8 c 2 2 0 d q l m W g o I f l l 3 c p j y d 6 i l b - t l g B 6 i l b 7 m 2 M w v x D 0 n h U p 4 W p l j V 2 1 5 b _ t 0 d i 9 6 e - - r J r n 7 E n i 0 f 9 2 x d o _ _ c 6 v 0 b j e Q p h i b 6 y x f 2 2 0 d 2 2 0 d 2 2 0 d i p J 7 0 u X j 4 h d q k 4 V r _ V - 4 y a 2 2 0 d z 2 h K 5 i k F m 0 n g B y 6 i d s i p e 8 0 s E u 1 s J k 7 4 g B m 5 _ c 1 3 h d r z 5 M 3 y u D m 8 0 d r g i d r 6 g G q 6 _ H 0 h h d j k 6 k B 3 - z d 6 w 1 d j 9 n b u k 1 d 9 5 n b n U - g 9 d s - 0 d 6 i l b r g i d H - m x O z 9 y C x 4 0 H s 5 l H i j 1 d w r l b z t z a l l m K s z h F q k k g B n m z W _ 4 E _ v 5 D k - m M q y w d y 5 1 d - r u a x 5 v J q t x F t g w f _ 3 2 H l n 8 F v i z d z - s Y 6 6 H 9 l j b s 4 j g B i n x a j m z d 6 9 t B 1 2 g Q r p z d k 0 w d t g w f x - w P j x z B z J q x t Z l z m g B 9 q j b t 7 v f h t i E 0 g x K l u 9 c n i j b t 9 y d j 0 U t l i X 6 y - S s m w d i 6 u Q 3 6 p B z j w f l r z d n p k V j 2 J o s m e y h o J 8 - u F v n z d z u j b j k w f k _ 1 b h p 5 Q y m 0 B l r z d q 3 q C k 5 j N g t k g B z 8 z d 5 i _ c 4 o 0 H _ 0 m H 5 i _ c 6 w 1 d y l x d s y l b 5 9 w f h x y d k 0 q U u n Q 1 h z a 1 x l g B s - 0 d 2 v - c o - w M - w 5 C n 2 n b u k 4 E p p 6 L 9 w 3 b 2 v - c q 4 9 C 4 9 p M - r y d u k 1 d 3 s i d t 4 3 H y j 9 F s - 0 d r o y d y w 1 a 2 _ n B 6 9 3 U 8 t 0 M 3 t y D 6 i l b h x y d h p i d v z n Y q 2 C s y l b 0 q x d 3 6 z d m - q K z v 1 E z 8 z d h 3 z d i z t f 7 9 l D 6 4 q N q _ l b z s i F y v 3 J p _ t T h 1 i O k - z C q r 5 Y 0 7 j g B r x 9 c l r z d i 0 o D j q l N 2 q x a 0 g k g B m 9 s F 9 o p I 2 1 g d 6 o x d 6 w 1 d t q r G 8 1 w I y l x d _ 4 g d x E l 5 q f 2 8 5 Y v q j B k j - W 8 g h b o 1 g d 5 u z d l h j S r n s B w n m b z x i E z j p N u 4 x a 7 x w f 9 j k e 3 7 h X z 8 D x k n g B 6 0 x a x 3 z d h 9 C l g q a z i h Q u w y C k _ 1 b o 1 g d 6 3 w d o i 2 d 0 o 8 M 4 t y C _ 9 y f - h w Z w X t g w f t r j b n t 8 D 0 n y L l r z d 2 q m b 6 p k g B o 1 0 U r - N i t k g B 8 4 g d i o 1 d k l - c j y r K 4 j n E - z X q w e y q 0 M g z 0 d q i t U h h n P p 6 y f w 5 5 F g x z B 1 g l D z u u H 5 j 5 G 7 O - h m b p i 2 d n w g d k r z d 6 w 4 d k W 4 3 v e 4 4 _ c 4 q 0 d r 4 m M l s 5 D z 5 1 d h l F g _ y W n 9 1 d y _ 4 d 4 s r C 2 u 7 B 8 l t H x s m b t g 2 d o j j d s i p e n - q Q 8 m s B w i - e 8 x _ c h 9 k g B - k 7 E l 4 x K 9 2 x d 7 p s c 2 2 0 d l 4 n e Q 1 6 2 c 6 v 0 d 2 z _ c y k z V x o U 3 3 B m 5 _ c - 7 x d 0 x 0 d 6 i l b u s o g B 4 s k G y 9 l H y p n I h j r D o 2 C u 1 B 2 w r c h 2 m E y 8 q K q k k g B j 6 9 c w 9 t E 9 k z J p n w f w s m b x 3 z d v 3 h g B _ _ Q q 3 h U k o 1 d h p i d - r y d 3 i e j _ x T v 5 n b 9 w 3 b x p i d j 4 l G j 6 u D p - 3 d 4 u l b r z o w D v k o b h p i d k w y P s 9 3 B w 2 - c m 5 i R n m 3 B t q z a 9 x o K s h h F k o 1 d h x y d 3 m z a i 0 n L t p 2 D g 2 x f p j y d 8 n 1 a n h 6 L r _ - D 9 g o e 7 p s c s j r H h m v H 9 g o e k l - c h 1 y M i s z D _ m - c p 7 h d m u r O 6 1 9 C s - 0 d - 4 y a r o y d p 0 7 F k u k J x 4 u f t v h d 6 3 0 2 D 3 z x d y k x f x o L 0 i x X 9 o s E 8 9 2 J m 8 0 d n 8 u f s 0 9 Y 1 x l g B 4 l 1 B 1 p 4 Q q 9 k b - w 0 B i 1 t J o 5 3 B g z 0 d z y h d 8 2 k b q t x f j C p v h d g u 0 d w 1 _ c & l t ; / r i n g & g t ; & l t ; / r p o l y g o n s & g t ; & l t ; r p o l y g o n s & g t ; & l t ; i d & g t ; 6 4 9 2 7 3 9 1 6 3 3 0 3 9 6 8 7 7 4 & l t ; / i d & g t ; & l t ; r i n g & g t ; u r h q _ l s 8 f h r 1 M t q 7 c g 7 1 v C v u j m C 4 g n y G 0 g j t B 3 y 2 C 0 7 u 0 B - s l m C 4 g _ W n q 0 D p p 6 T & l t ; / r i n g & g t ; & l t ; / r p o l y g o n s & g t ; & l t ; / r l i s t & g t ; & l t ; b b o x & g t ; M U L T I P O I N T   ( ( - 3 8 . 7 4 8 6 0 6   - 8 . 2 8 3 6 0 4 9 9 9 9 9 9 9 9 ) ,   ( - 3 4 . 7 9 3 4 4 5 5 6 9 9 9 9 9   - 6 . 0 1 8 5 9 4 9 9 9 9 9 9 9 9 ) ) & l t ; / b b o x & g t ; & l t ; / r e n t r y v a l u e & g t ; & l t ; / r e n t r y & g t ; & l t ; r e n t r y & g t ; & l t ; r e n t r y k e y & g t ; & l t ; l a t & g t ; - 2 2 . 1 0 1 5 3 9 6 1 1 8 1 6 4 0 6 & l t ; / l a t & g t ; & l t ; l o n & g t ; - 4 1 . 8 4 1 3 6 9 6 2 8 9 0 6 2 5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6 3 8 2 4 6 3 4 0 3 6 2 3 6 & l t ; / i d & g t ; & l t ; r i n g & g t ; k z 8 v 5 h 0 7 q C 9 - v O t y 1 N t 3 o L - t 4 K x 0 x a m 9 w E 7 q m d g j _ I 2 w u E v y h L k 5 o E h m 0 m B r k _ q D 8 z 6 D w t y B 0 m m E - - w C n o m o B 9 u g M q o 6 D h u _ K u j o H x y x a y v z C 4 3 3 L 0 p 9 I w 0 _ D s 2 j b u x 4 D r m - E z m j D t 6 1 c h o 0 2 C g i w C q n 5 1 h B j s j H s i h l B u 1 s h 2 D y g n 9 n B 6 2 w i H _ g j S j 9 6 6 B h u q k G 1 6 - 1 5 B t 3 2 H 2 k u z p B 5 6 r W i r 2 R _ i i N 5 g n B h j 6 H o 6 y H - l w W p 8 6 B 6 z y F q u 4 D p 3 1 E z - i F v 9 7 w F 7 - k v B l j s X m w 4 J j l h i B k t - E 3 k t D l - 7 Z w m i w B 7 x j n B 2 3 j r C 6 u w B 4 3 1 r C t i k E 5 4 v B 1 r s B x v v I o 3 _ l E l w w D u m o B o 0 w C 8 x 6 E l 4 4 c 0 m x H p l _ m B q 2 2 E 3 r r D z h 4 E g 1 i y B r q 1 H w n s H _ q I u o s C y l o L y 2 p t B s _ h I w p 0 R k i 2 F 4 x h D 8 7 k D k o _ 0 B - s h I 5 u o M y - h B 6 g 9 N n 0 2 J v t h N x y 5 O 2 w 6 C r 8 8 D r l 1 B 8 v p E l 2 l B i x 2 M t - m I 7 g 6 c m 7 9 D - r x B q t 9 C 6 4 y C i y T h 6 x p B q 8 - P 3 p v E l 4 t D 6 h n F 9 i 3 C s h v J q 9 4 E 5 x n B o g 0 H 5 x k F s 4 o F 6 y 0 C m 7 s G 6 1 z X m - 0 C k 6 r J r r l F s s m B 3 x x D 2 w v B s 7 w R h 7 i B y 4 q B 7 4 l E y o m B 8 8 h D 2 v - E 2 p s G o j h O s u Q 0 j v Z y k - B 1 q q C m 3 h B 9 6 i D i 7 _ K 1 3 K q 6 j B h 1 m B - 3 F 9 y 7 C t 2 s J _ t 2 I i 1 k G 2 - I l t k C 1 v z B _ - D 5 n 1 E 2 j a l q r C h l N 4 i 9 E q 1 k B o 2 h C j w l B 6 s t C 6 0 W 2 2 5 q B k x u D 7 k j K u _ 1 T h t e y o t B w 0 5 B 1 g 5 D y u p C r i z B v 3 z B w y k C 9 8 p D _ q g P h z 4 I n _ l D k i 8 G q 4 6 C 6 1 6 E z u i D j p j p B 8 7 8 E 8 m x G z - 2 5 B 3 j n F z j 1 E w q v G 8 m 0 E 7 r 4 H z 0 s K p s z S g q i I 7 r y D m u H 1 s i D o 6 6 C l m i C x - _ G y 4 l B w 0 4 j B 5 1 0 C 2 6 c k u 6 Q n x _ t C 6 o 6 l D w y 2 a l 5 1 p B _ h i m B 7 g w 1 B 3 3 2 p B j v Z 7 w l D 1 _ h B 8 5 o V m 7 5 g C 5 9 5 U p 2 r H 5 v q D 2 9 k h B 7 g g T p u _ C i s 7 H n n m B 6 7 8 T x h 6 U 6 h y Y 0 m t c s k m I s u m M v 9 y F g i i G 4 w s B l l 2 S z - m B i 9 w F m p x X w 3 r C 5 w 1 K 9 i l y B 1 w s E r 5 - D 0 t y T i q _ Q 5 u z C _ 3 0 V x 8 k V 1 o 9 C 2 l m C 7 1 l M t _ j C j x _ F k 7 r R g j N n 5 p R 4 0 j B k o v l B 5 5 m i B w t 2 X r t 0 C 5 o g D x p s U y v 8 K s _ g W y 0 k D 9 t 0 Q s o 1 B 9 h m D g v 2 G m o y X u r - F y 3 9 P 1 9 t I - n q E p 3 l L j - 5 G 6 - k c o 3 g F t v w E g y s E t 2 K t r 0 I r p g F 5 w 2 J 1 8 3 C _ 3 9 G o i r a 6 n 4 L & l t ; / r i n g & g t ; & l t ; / r p o l y g o n s & g t ; & l t ; / r l i s t & g t ; & l t ; b b o x & g t ; M U L T I P O I N T   ( ( - 4 1 . 9 7 3 5 7   - 2 2 . 2 7 5 0 2 ) ,   ( - 4 1 . 6 5 8 0 8   - 2 2 . 0 4 8 9 9 ) ) & l t ; / b b o x & g t ; & l t ; / r e n t r y v a l u e & g t ; & l t ; / r e n t r y & g t ; & l t ; r e n t r y & g t ; & l t ; r e n t r y k e y & g t ; & l t ; l a t & g t ; - 2 1 . 0 2 5 0 3 0 1 3 6 1 0 8 4 & l t ; / l a t & g t ; & l t ; l o n & g t ; - 4 8 . 7 7 3 8 6 8 5 6 0 7 9 1 0 1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4 3 1 1 7 3 1 7 9 4 0 8 3 9 6 & l t ; / i d & g t ; & l t ; r i n g & g t ; - 1 r j 6 8 3 6 4 C 3 j w T z - 9 C k t l 0 B 8 7 - U 5 9 u j C l g p S 8 y g J 6 x i E 4 x o G s i 3 R t 0 3 K 7 1 7 d 1 2 r E x w q K _ 2 2 D - - z R 9 l o Z g 1 p D - t y S t u q k B 9 - i l B 1 w h Y u u 4 P g k w H o h 2 o B q h 6 e v 1 1 7 D q w 3 m B m h 2 g F w 5 6 M i 9 t Y 9 q u F n j m I z l s F h h 2 G 9 w h F s 8 y C t n T u y t L 2 o t L z 8 c 9 1 k B 2 j U l y b z o t E 7 1 y G x z l C 8 h 0 Q i j h B y m v J 6 8 P 5 u 8 C p x h L 0 h h N 7 v x L t m f i r Z n 1 u U g m s D u - h K z w k D 0 s - 8 B 0 - z C q _ i I g r 9 M 1 0 8 0 B 7 v x D 3 h x T x v p G k 5 n G z w 7 C z k z J k o v C r h w B y j h N s n 6 B v s 3 X s 2 2 C 9 _ 3 T g x w D j n x D h x 7 Z z p q C x j 9 J p p 9 J t _ 2 B k 2 h C 2 6 9 B j r s B 7 t s M w i x K 9 _ x C l s h C k l x B p q k C i p k M o y s C 5 - 8 F x u g C _ y g G 1 j 1 D x t i g B - 1 4 N s 1 1 C 5 i 7 D 0 l - B _ 0 3 D u 2 2 B n q 6 C g n s C k h 4 B 1 u 9 M t p n Y 4 r n I g 5 k C 3 j 3 M 1 i t p C p o x P p 9 o b j 3 o c - n - R - q o u B z _ 6 N q p z Q 3 o s M j 8 w B s u 5 V 2 l 1 M 3 m s M r 5 z s C o h g P 6 7 2 w B u n j i B q 7 h 0 B 6 8 m h H h u p i C 3 m k N g g l P o y 4 C y 6 V z _ J j i b 6 t d 6 g 4 M 2 2 H z v 7 B h z 0 C g k K l l v I g j U p o b w 4 h C 0 n z G h _ L m l t o B y k 9 Z p 7 S 8 x s B 3 k u I j - q P q i h U t l 4 X 1 s Z i r n E y w 2 4 C u 3 9 D 2 r x B p i l B s 1 R 4 2 T w g p B q 3 _ I l 9 2 F l t 8 B 5 t F 8 q 2 U 1 l 0 B j i i C 1 w S k x F u 7 _ g B o g l I w v 9 B 3 l V j s 8 F h x v N h i s J h 7 x H y 9 n I x j 3 F j 0 1 U & l t ; / r i n g & g t ; & l t ; / r p o l y g o n s & g t ; & l t ; / r l i s t & g t ; & l t ; b b o x & g t ; M U L T I P O I N T   ( ( - 4 8 . 8 4 3 9 6   - 2 1 . 0 9 9 7 9 9 9 9 9 9 9 9 9 ) ,   ( - 4 8 . 6 9 1 5 6 9 9 9 9 9 9 9 9   - 2 0 . 9 3 2 8 2 9 9 9 9 9 9 9 9 ) ) & l t ; / b b o x & g t ; & l t ; / r e n t r y v a l u e & g t ; & l t ; / r e n t r y & g t ; & l t ; r e n t r y & g t ; & l t ; r e n t r y k e y & g t ; & l t ; l a t & g t ; - 2 1 . 0 1 0 4 1 0 3 0 8 8 3 7 8 9 1 & l t ; / l a t & g t ; & l t ; l o n & g t ; - 4 7 . 6 4 3 4 0 9 7 2 9 0 0 3 9 0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8 4 6 9 0 0 6 6 3 2 8 7 8 2 0 & l t ; / i d & g t ; & l t ; r i n g & g t ; 8 i j 1 y y g i 2 C t 9 4 C 1 r o J 8 2 8 B 0 p z c w k p U j l 1 s B 6 9 o E 7 n z L 3 x 7 F m 6 2 Y l v m H p r w E 9 n 5 V n y 3 C m 5 y G l o n E w w 1 G p w p B j i m C 3 9 s G m u m B w m x Q k n 7 U t 7 x S k 3 i C 8 s V 0 m I z 3 1 D 1 1 p G y t 2 R h 0 g S 4 0 1 H 9 v 1 B g 6 0 P g 4 m B 6 y 4 D 0 2 H s y u C 5 3 2 F g 5 i H 1 s 0 J x 8 2 E 0 5 g F z x w W r o i V h _ q d - 8 7 I _ 9 v X 5 q 0 Y t u - D h w j F 0 v y D z 7 4 F q t Z s u l B 1 k p E 3 j 3 H y 4 u D k i j B z n p C o z k H 8 - p B r s x B o 9 q B 8 i t B z r v B 5 r W _ l n F 1 0 v D - p O k 1 v C 1 4 V y h e k h x D _ 1 v C v 4 _ O 4 u - K r u n F y n k B h 2 w J 7 i Q y 0 g P r o t N g s u E 6 w o P m y s K v h 4 E 1 7 1 C 1 - 7 L s i y I 8 s m B u k w d 0 9 - F 4 v p g B 5 z s E v h l N m w j 7 C y o y G 1 0 o O r 7 k D m t _ D l - b 2 m h B w w n D 6 5 r F - i y Q h n 5 C w g r D 8 4 k P u h 6 G g j h M - k k G 0 1 m F 5 x 4 C g - 1 r B 4 - n - B q o w s B 2 g v J 5 v 8 j B h 7 y v B q 8 n v D y 7 o v B o q 2 o B 6 j q H 5 _ k E u 0 2 F p - v N l s 6 D t p o Y j u 1 F 1 j 9 J 9 h n Z s _ 7 w D 6 g s p D p s 6 K 8 5 v F g x n o C o m k F v _ p K p p z V g m s J s - r V p o w F u _ h J r k w C _ m 8 C h x i E h s _ y D w i g D y t 9 E w o q F q 2 i I n l 8 E 4 7 l J 5 o g E j p u G z z 6 U 8 w i P r o 1 J p k 3 I 8 3 z C 1 s g Q i - m D r r p q B k 8 9 V - l y U i 7 7 O 9 k 1 X m m r E y z i r - B g y 7 Z 5 o l B j t 4 H 4 n t j B s 4 t C 0 p k O y l k 1 B y g w a g t r Q _ k g q B p 4 1 J 8 t g 2 C 4 8 - l B w y p 2 C s g r h B 0 q o B g t k K p - 2 U s 9 0 Y w z 5 N _ _ 2 0 B h t 8 T k y 1 B 0 m 0 g B p h 6 C m t k K o 6 m s D n p 9 m B h q 3 8 E 1 x 7 C _ 0 s G y 3 o D 0 i n a 9 p t w C x - p p C 6 x - d v u u X 0 1 2 V r 3 0 Y 8 h t k B 7 u 1 c _ p q r B i o r B m m n 0 B g y _ 7 D o 3 7 1 E 0 i y 0 C o s k J 0 0 9 u B g s z K & l t ; / r i n g & g t ; & l t ; / r p o l y g o n s & g t ; & l t ; / r l i s t & g t ; & l t ; b b o x & g t ; M U L T I P O I N T   ( ( - 4 7 . 7 2 6 1 6 9 9 9 9 9 9 9 9   - 2 1 . 1 5 1 5 9 9 9 9 9 9 9 9 9 ) ,   ( - 4 7 . 5 1 7 9 5 9 9 9 9 9 9 9 9   - 2 0 . 9 3 6 5 6 9 9 9 9 9 9 9 9 ) ) & l t ; / b b o x & g t ; & l t ; / r e n t r y v a l u e & g t ; & l t ; / r e n t r y & g t ; & l t ; r e n t r y & g t ; & l t ; r e n t r y k e y & g t ; & l t ; l a t & g t ; - 2 2 . 1 1 1 9 8 0 4 3 8 2 3 2 4 2 2 & l t ; / l a t & g t ; & l t ; l o n & g t ; - 4 2 . 6 4 6 8 0 0 9 9 4 8 7 3 0 4 7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3 7 6 1 0 9 2 4 5 6 2 8 4 2 8 & l t ; / i d & g t ; & l t ; r i n g & g t ; 1 5 p k 1 q 9 5 s C n - l q B s x y h C s k 1 Q 6 t 2 q B i 9 n Y p g 9 - C 1 9 _ u C u l s K p k 9 L r z 2 d 2 4 4 b r l q D r p v B 9 h r c k 7 w 4 B j 7 0 J 4 4 0 E 5 l w U i m 9 K y y n J 3 j f 9 t 0 C 0 - y W u q w H v z 8 M x 3 g a x m v B i j u W t h z P v k l 9 B 1 6 h B n p j D m - j U 9 6 d u 5 5 C g 9 l M w o - Z s l 9 Y 0 q r B v 8 4 O v s s b w - k j C 7 3 3 O x 9 g H w 8 6 I x o h m B p i 7 g B 3 r 8 L o _ - G 1 l - E u 1 u I g l t H 3 4 z H k v q p B t j 7 c l 1 g B 0 5 8 F n h 6 I t r h D 0 m t H z i 5 H g q k D 1 w _ Y 7 r 8 B k 3 w J q m s B m g 1 E s s t O g z 1 G v i x X r 7 i H 1 2 5 _ B g s _ C v h 0 J i 6 l M 8 k m E l i m F g l o G k 1 7 F - 3 6 C z 4 b y q 5 F n n m F 1 1 l B w 7 - L j 3 3 V q 8 - F 4 _ 8 N 4 6 j E 8 t p O 2 s 9 E s x q K j 3 - h B p - K t h - B k m x y B k j j B u x g E z 3 m r B r 8 y Z 0 1 Z o p z e k u q O 2 4 m E k j m G n - y Z r - x F 8 w s J g w 3 E 5 s y N h 2 9 V w n p I 5 x o H 6 u 6 N 2 - g q B 4 2 - C 7 j k G - j _ B t 4 0 h C z r u M 0 i 3 M w o 1 H 5 t w O 4 u p F _ 5 1 G p z n f 9 o w D p j n B - l 7 K w _ w B q t p F x v 3 D n s n W o 3 6 I x 4 z F 6 4 2 D p y r O j r l J z 1 c 2 8 j Q 7 u u G 1 y o C o u w D _ t 9 C 7 k p C 0 4 y D - k s G _ l h I r z q F _ 9 z L 7 6 8 e s 0 q v B h 1 y N p g 0 h C 0 p 5 C w _ 6 F - 8 u B 5 0 w C i u 1 G n 6 q C 1 6 p G 6 _ 2 z s C j i s z D 7 i 9 u g E t w 8 0 B 6 j 2 E 8 k w V _ l v B 8 4 9 B i _ a q w i f 0 m y z B 6 i p i B z o z L 6 u w e o n n E k w j N p r k D o 9 z F q v o J y k m C x t t G 1 7 0 X 4 9 7 B g q - L k r o f 3 q - Z y _ n E 8 _ i B i 7 r G 4 l y C o j m m B 4 z q I s w 5 B g z u P j t h G 1 h m K 2 1 1 W r z r D - r x i B p x r G g 8 h j B t h k S 0 x 6 P 4 t 8 O r _ 0 B h q u E 9 w r D - w 3 b v 3 3 C t s k F i w q J t y u O l m x V 9 1 0 S k u q P s _ 2 B 7 q 7 E 7 r 6 I u 5 w J x w R t - 6 L 7 6 l R m - 3 J g u 3 O i z x M 4 o 2 a v 4 h M n t m K j t o b i k 9 R 0 2 t D y 2 z V t l - T 5 u s E 2 5 u B s g q K 3 v v B 9 _ l B 0 8 - R 9 r O _ k q F x _ 2 F 6 6 f q r 9 F w s j F 5 t l P o l j M o i p Z z l m D n i 3 Y l m q L t x o U s - n B 7 - x W t 9 - D k 7 k E j - h K w 1 m G 1 2 - B o 0 7 O 1 0 _ D w w k J g 8 i B p l k B 1 r 0 C j 0 s g B z z U 5 y l D h _ t G o 7 x N z w _ M u v h C h v v N 3 - h B h s l E x t O u m g e j q u 7 C g g m M g 4 q L _ p H 3 y 1 Q h x z L k v j E 0 z - C 5 t o C m x z Y w y e 6 k h O g v t I _ 2 q I k p 4 j B s k q U g p - C p s 5 C w 2 v W 5 - w H 4 x i R 8 l t E l m t O y 9 7 B k o 8 _ B 4 k z R i j v G 2 y n K z j r w B u _ y I & l t ; / r i n g & g t ; & l t ; / r p o l y g o n s & g t ; & l t ; / r l i s t & g t ; & l t ; b b o x & g t ; M U L T I P O I N T   ( ( - 4 2 . 7 6 0 5 8   - 2 2 . 2 6 7 6 1 ) ,   ( - 4 2 . 5 5 5 7 9 9 9 9 9 9 9 9 9   - 2 1 . 9 6 9 9 4 ) ) & l t ; / b b o x & g t ; & l t ; / r e n t r y v a l u e & g t ; & l t ; / r e n t r y & g t ; & l t ; r e n t r y & g t ; & l t ; r e n t r y k e y & g t ; & l t ; l a t & g t ; - 2 1 . 4 1 0 6 8 0 7 7 0 8 7 4 0 2 3 & l t ; / l a t & g t ; & l t ; l o n & g t ; - 4 2 . 1 8 2 6 5 9 1 4 9 1 6 9 9 2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6 8 9 6 0 7 1 1 2 6 2 2 0 9 2 & l t ; / i d & g t ; & l t ; r i n g & g t ; r m 4 1 _ 0 s y p C t x k C q x - J h r 2 F 5 u s p B q 6 y 9 B l n s 5 B _ x 2 C x u 7 D 2 5 4 a h k v m B g h w C h y 9 U 1 m v C o 3 m O 7 m s H n q 4 Q w 7 F 5 l m q B z t n G 0 t _ l B 6 6 6 3 B 8 r y i C i h x L o y 4 b 1 4 4 C 8 7 - e 3 t - Q y _ o I n r T q l p z B o 8 5 X - l _ J v 4 2 a s w 9 O 5 g 5 U o n 1 G i t k D p - m T i k g n C o i h B _ 1 z 6 B j 8 3 3 C v 2 9 B - o r Q 5 v 6 E s 2 4 S 0 7 k m B z 4 9 N x g 3 8 F o 6 0 V 4 3 1 C 5 2 o B _ i q S 2 _ m M x 6 s K n n 3 L 0 j 3 b w 6 6 F h z 8 J 5 0 4 W o w q G 2 9 7 D h z q T 5 6 g l B n n x N t 7 O _ s s K q s 8 D r k 7 G x r 1 3 B k 8 p 2 B i 4 i s B r 6 9 W q 6 4 O l p 9 0 B - p z K 7 w z Q 5 q 3 o B 4 s l y B k n n H 5 x _ B i o j 4 C z t 8 N 3 2 3 B y z p F 6 i j B 3 z 6 L s - u Q q j v Q m 2 u l B j 8 r S t x m J 5 7 n B 9 y k J 3 0 y 4 B p q q O v 1 3 U s p x e g t s C v 4 2 J 0 u 6 i B 9 3 w D j 6 m L q 2 8 L y x z q B p - 5 B q g v L 4 u t Z 0 6 8 0 C 9 v g E w s v F h y 2 C j 1 o M z x o M 5 m w Z n s c t z z i C p x 1 H x j t G 8 i u H 5 1 v C j 2 Z 0 1 j M m r w I v j 3 M - p o Y _ o 3 P 5 8 3 S m w o D 9 y k a l q N s - i D z j v I 3 x M k u i B p v y D r 3 9 Z v 9 r Q 4 x p K i - 1 E 8 9 p S v 2 4 S r 9 - K k r p 6 B 5 _ _ C 8 - 6 J u h m C w _ 4 E k g k K 1 5 o C 4 5 5 E 4 v l G i 7 n G z 9 - a s 9 e j 0 l w B 8 1 j F m i 5 M k i p H 8 w 1 B m i h F t x n b 2 m 9 2 u B t h 5 8 B k z h 6 z C _ 6 8 t E k _ 7 g 0 B x _ x N m 0 - R 4 n x N _ w 1 F & l t ; / r i n g & g t ; & l t ; / r p o l y g o n s & g t ; & l t ; / r l i s t & g t ; & l t ; b b o x & g t ; M U L T I P O I N T   ( ( - 4 2 . 2 7 9 1 1 9 9 9 9 9 9 9 9   - 2 1 . 4 7 4 4 9 9 9 9 9 9 9 9 9 ) ,   ( - 4 2 . 0 2 8 1 0 9 9 9 9 9 9 9 9   - 2 1 . 3 0 5 9 3 ) ) & l t ; / b b o x & g t ; & l t ; / r e n t r y v a l u e & g t ; & l t ; / r e n t r y & g t ; & l t ; r e n t r y & g t ; & l t ; r e n t r y k e y & g t ; & l t ; l a t & g t ; - 2 3 . 0 4 7 4 7 9 6 2 9 5 1 6 6 & l t ; / l a t & g t ; & l t ; l o n & g t ; - 4 6 . 3 5 0 0 4 0 4 3 5 7 9 1 0 1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4 1 0 5 0 6 2 1 6 8 9 8 6 7 & l t ; / i d & g t ; & l t ; r i n g & g t ; 2 w m l o s g 0 3 C p y 5 Y v _ l C i h 2 H s x i C m x s K l s 2 I 7 6 v I 5 o - I q l N w p 2 R q n P l p 0 E 7 r J 1 l n B w q k B l g W s n f i 4 l B p y q C i 4 J t q W 9 x h E 6 y g C x o 3 C r 3 k C k u g B 6 u i D 0 k 1 E 6 - S q o J 9 q i B w y O p h u C 2 n 9 B 1 p 8 C o _ G j w T s 7 2 B o 9 1 F - 3 g D w 9 5 H y v h B s _ 2 B z 3 8 C g g 0 B 3 k S m m Q p 4 P 3 v k P 1 8 s R 8 1 m K _ o 4 b V 0 6 k e h m - E o 0 w Z h v 0 V u 2 j L p w 5 q B 3 3 z j B x q 4 j B u z m C i x l M n l l G x _ z F n - 6 S j 9 r V g u w N o w u h F u n o b l z n j B - i s x B 1 0 7 Q 4 7 v Z l j o 3 B z 6 g j B g h p W l 9 h m B _ 0 l K n t i m C r 8 n C h l k K k - 5 O u r i C l 8 4 C m t p I y h t d 8 2 m E v w 9 T i p e 2 - 2 z B x i o p E o 1 t L x p x M i h p U j i k K y j p p B 7 6 g K s 0 9 b i u 9 c o r r s B 6 x - x D - q p w D o m - j C j y r l B l 3 1 r E p h - s H 8 w 4 M g - z C 6 g 2 d j z l H l w g I w j k F 9 2 o U v m z D z 3 s S p p s t B 5 k 2 R g 1 p l B q v 7 d y 4 r J 4 y s x B w 4 l d 1 i _ B i l z L 7 5 n J l - k L 6 h u q B 0 p 4 h C r z 9 o B j g 9 Y 2 s u I _ w 3 H o o z L 0 l 5 q B w 1 j N 4 w 5 Y p 7 6 k B i l g Z q 9 j E q 1 h C - 2 3 m B i x r L n n n Z 6 q v y d j j u g D 5 0 7 L z o g u C 7 h _ z B w v l E 1 q _ D p l 1 C 3 w i X m 2 _ 0 J 7 w u w B t t 1 D z r z D o 1 h O 1 n 6 K r g k _ B o g 5 F q 7 z F u 8 g c i w 9 D m 3 2 E q 2 t C y 1 x T m 8 y S 4 g x a q 1 _ - C r s - k B z _ u C k g g q B 8 s j E l v 3 T g o s D k j 3 X g r m M r 9 3 D _ t i B - 1 y Y 6 g n i C j 3 j r B - 3 s k D h _ g I o z v y D o 0 q D n y x U u q 4 M 4 - w G w 2 3 J l 6 6 Z 7 w u B k 4 7 J 7 7 u C y l z B v m f u u i T 6 k u B q t x H j q 3 V y l p B h n l W s 3 7 I h 3 - B q w w C s q 1 d 0 k y E 6 n h E 1 g v D t q s B o z 0 I 2 6 4 D 6 s u d 8 q r I y l V 5 6 n C n 8 k 6 C 3 6 2 P 2 g l f y z 7 B 7 v 7 D y 0 7 N 0 p u W _ 2 n B t i k g B v - 2 G - h i D 8 4 n C n x z 1 D 2 2 q F 3 9 y C 8 q l F 0 r R r 6 N 3 h n C 7 3 _ F q w 3 D 1 7 l K 2 r 5 H y 8 h B k - 4 B w _ I t 3 5 B 3 9 u F 5 n 4 X 9 i m C p j 7 x C z i v F - t - V 2 m k G u m q i C h x T g j t 4 C l k l M r 1 v 9 L l h y F _ x w K u n n X h g q 7 D l i 2 a 7 l w O 4 9 9 I v h s z B 8 j _ u B 6 0 0 D _ 7 8 F h u 1 5 B 0 1 s G p 5 s b j w 2 a _ x R t 7 r J _ k q L q r w F 0 y n D 0 j 4 V x h 5 O x 4 x S u w r G t 3 x t B 0 s x Z & l t ; / r i n g & g t ; & l t ; / r p o l y g o n s & g t ; & l t ; / r l i s t & g t ; & l t ; b b o x & g t ; M U L T I P O I N T   ( ( - 4 6 . 4 3 5 3 2   - 2 3 . 1 1 7 4 4 9 9 9 9 9 9 9 9 ) ,   ( - 4 6 . 0 8 6 6 6 9 9 9 9 9 9 9 9   - 2 2 . 9 6 4 5 6 ) ) & l t ; / b b o x & g t ; & l t ; / r e n t r y v a l u e & g t ; & l t ; / r e n t r y & g t ; & l t ; r e n t r y & g t ; & l t ; r e n t r y k e y & g t ; & l t ; l a t & g t ; - 2 1 . 2 6 5 6 4 9 7 9 5 5 3 2 2 2 7 & l t ; / l a t & g t ; & l t ; l o n & g t ; - 4 7 . 8 1 8 8 8 9 6 1 7 9 1 9 9 2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8 4 8 8 1 3 5 5 1 1 2 4 4 9 1 & l t ; / i d & g t ; & l t ; r i n g & g t ; z 9 t 3 9 8 g 6 2 C _ y B 1 l 4 M 5 v q N s s k B m 1 n B 2 9 E 3 D p I o 3 Y l u H q 7 X 0 m y k B x r I v i p C m V 6 M 4 h W 8 7 w B v h B j W 0 z i C n o y D 5 o B g s B 0 f 5 c p 2 B t 4 H o h H o 1 X w e u M w M q 4 F 5 L v I j P h P g N n L u J m K h M 9 P h n 0 B k I z o W _ z C m g B o g B x T h L 3 S l i B r o B 5 9 B 6 r B w l B 5 u C q 4 I g s B i v F x v I o t B m b k t B s j C r - B n m U 3 c s p y B g 4 o B 7 j s C s y L z w 6 E s 0 T s p K 8 3 Q n 8 q K i v b 1 g 0 F w 6 B - 5 i m C g 9 k a 9 0 h D p 6 h B g h t C 6 l B w 2 - B p 4 L 1 1 5 D _ f _ 0 Z 1 9 I x v J 5 8 B x - C o g C o u D g 6 C i i c m _ d z u _ B k p l G t s N w n F t g B - g F t z M z - L o _ J 8 O 4 X 5 l B 2 D z E 4 X 1 Q y g B 8 E y z D u C t D w E 3 D i - C q - C s F w F w D m S g k C 9 I 7 Y h 4 B s o D 3 5 C - 7 E q m X - 4 D y v F j x B t k D w h B h B t V 3 G 6 L 0 K o D 9 G x O 8 E 7 Y l H s d x i C y z F 9 - E l R m r M 9 y B q T g r Y 3 V _ r T j s B n a h a z r B 2 o B y I u S v q B z u L m h G j m J q x y C 6 3 B 5 7 F q j B u p B t p C h h F G 5 p G - p W t W 7 R s u J z k I _ h E g z D 3 t D r j D - Q - G 3 E n Q n t B _ n C 4 j E 3 g B m i D y t H x l I 9 3 B 1 o U t - B i 1 E l 7 E 8 0 E 9 H s g B u m B 5 d j v t B 5 q C 9 f o s Q 4 r M i j K q 1 F 6 n F - s B g o F 2 5 C 1 t 7 4 B 6 y s o B 6 0 B m r 0 E 0 l C o v 0 K 9 - W u D m y F - s b 5 Q 7 Z v m g B 6 1 D i 3 2 B u 8 x B z o E 6 1 i B m 1 6 B u j B 8 1 L 4 t 5 F t 6 O o 3 C k 3 C z l D 6 t C l j C w p B 9 s B s w B 5 4 G _ d 3 R 1 R 8 3 B 9 n H 5 k Q n _ B 3 x L z o D 1 7 B 1 g B y Y v g B r b y s B u N 8 l B k H v I 0 M g B h F 8 I j I 4 G h h B 8 x D z u p B w i 8 T 3 2 P t r O n m O v x w C z v B r v J s s B o z B 7 h E 0 - E 1 l F 4 z H r l F o k B _ 3 C h O 5 o B i g B h 9 B Z - _ F i k M 0 5 J y r 6 B k g Y _ r C m x L i H i 8 h D i m v N 0 E 5 h B v c 5 c j d p Y w e o x C 1 t B i R x H m V u k D l 2 C l f 1 _ G g 1 z B m C 2 C v B y 9 j H e - B t s v C m C 7 k H m - J _ r H l Z 8 6 H g - J 1 q C r 2 F 5 _ R 4 7 9 D q u v B q 1 F q 1 F y g 2 C 3 p W 0 D y _ u O 1 E q s 1 I g 3 N _ 2 C u s C u v B s d t J g q J s _ D x w C 1 e k 6 I v J 5 m i B r 2 G B u l C 6 B y 3 C 5 0 G 9 y H y P n h F 7 3 O _ t C y - z B k y r B - l h B 4 g v F q 9 p B h 2 B s 8 L x 1 l B 6 r D y 4 L u 6 E 4 0 L j k _ D 3 p x V 5 v m C o v t E i z s J 3 n D 2 5 L 1 3 F i q I n v D j q o G j 4 K 1 o u C g 0 h B q x 9 D z C g j B 1 g T 1 j S z p C 6 x B 1 8 J y y Q 8 x 4 B i B 7 h 3 C _ q z B z _ 1 E l t W 0 z 0 C i x l I 7 8 J 3 9 D 9 y z C x t t B i M i L 4 O q 8 D _ F 0 - B n E l H l N y F _ H 3 M k T l a 9 _ P 3 G y w K o 3 C 9 x O 6 y P r s R 8 w P 8 H u L w F _ 8 O p m k B s k C 0 b q V 1 c 2 u U 1 5 v C 0 s 6 C z w E i h L 0 8 B z i H 9 g F w 9 H u v C y v G j h X - o U 8 s H j x D 8 g B g 0 U s J v g n B 6 u h B w 1 E g - K q 4 I s 0 T j y I 9 g C s s h C j o m B 3 j B y u e k o J 7 o B w o - C h I r L t t I k l I p O i G i 2 S 1 4 R n k B - j B g F 9 D 0 m B r 3 B 7 x J p N g C 0 k L - j N g l B s N 9 B n u C 0 9 F s u B t p F p C - - I g u G t _ x B _ _ _ B _ n L 3 u L 2 h c x m B o 2 S v t P z 0 s g B i g B o 3 q G k g j G 4 3 C 5 l D j V r y B p y B _ w n C v n B k L 7 y C k s X w X m _ M i I v r F v y C 2 x F y 3 B 8 i G 8 i G x y D _ h K i p B l w B v n F h m 0 k B q m h 0 B 6 i p u B n j 2 C 3 w G p h V q 0 x E v 5 C 3 p B x t H 9 u I z t H 8 2 9 C y 9 N j y G 4 J y 3 Q w p V n - H h s M 1 c o S 6 W J o 0 B _ 5 I o y C q H w s j B x o B 4 k I 2 C 8 g X 5 0 g C - 3 C x u G 3 y F 2 y E 1 n T 1 i N 0 g Y h 6 C m l o B 5 t E m C 3 4 G l 0 E 0 X j _ C n 7 o E 4 3 _ B x 5 q G k 5 r B t Q 5 9 M n P g 4 o E v m Z 3 z y C i o E i 1 a k i F 8 t N o 9 t E 4 W _ 3 y D o 6 G j 2 V y 7 l D s I 9 f r R 2 H 9 D 2 j R 0 m D s 3 J w E 3 F m R p P m H k t l B 4 6 i B v p i L 0 3 I l j K 1 v I m 5 H 9 S 4 y C u I 2 D 2 W 8 E j L j T 9 u o B n u s H v g H & l t ; / r i n g & g t ; & l t ; / r p o l y g o n s & g t ; & l t ; / r l i s t & g t ; & l t ; b b o x & g t ; M U L T I P O I N T   ( ( - 4 7 . 8 4 6 0 7 5   - 2 1 . 2 7 5 6 5 ) ,   ( - 4 7 . 7 7 7 2   - 2 1 . 2 1 9 6 0 7 ) ) & l t ; / b b o x & g t ; & l t ; / r e n t r y v a l u e & g t ; & l t ; / r e n t r y & g t ; & l t ; r e n t r y & g t ; & l t ; r e n t r y k e y & g t ; & l t ; l a t & g t ; - 2 0 . 6 4 0 8 5 0 0 6 7 1 3 8 6 7 2 & l t ; / l a t & g t ; & l t ; l o n & g t ; - 5 0 . 4 0 5 9 2 9 5 6 5 4 2 9 6 8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0 9 0 4 3 0 8 5 8 4 6 1 1 9 6 & l t ; / i d & g t ; & l t ; r i n g & g t ; p 2 z - z x 8 q 8 C 2 7 8 G q t v o B 4 x t g B m 3 Z s 0 n B h 1 o H 1 l n Q v h o p C y w 8 J s l 4 r B 7 4 j M j 7 t i B 1 5 0 J 9 u v R 3 8 m D o 3 y V 2 q _ r B j x s D t 2 9 K n 3 3 Z o m 0 N o l - U - l m c - y 8 E x _ _ q B 2 j i B o x p F k s g D x h k H 7 p x X h r o I n 9 n U _ 2 z T 1 o 2 T g z q R v 8 4 3 B 0 0 v X 8 0 s I u s g I h 7 h F k k 9 Q x o o I i 9 g G 2 3 7 B g i w Z o 3 p N j 2 9 J x g 7 7 K 5 9 4 E x o r I 0 r y h D 4 x t H h w 0 J 7 t 5 D v 7 b _ k p Q s z x u C 7 4 5 m D t u q P w - v B p y - D y g 5 Q z m o J 0 w 3 G i 0 9 m B p 1 z H 0 _ 9 H 5 9 h L x _ 4 C k 9 0 D y h p a n t 1 3 B _ s l K j j 8 O p 2 h L _ p i M 4 _ j C i 1 o c j n 2 G 8 0 l g B 8 q 4 Q u r 4 B m 6 y p B 4 u 1 L 8 j 7 B s w s k B t r 0 G r v i J y 6 5 2 C r 9 1 7 C t m z P l j s x B k j 7 0 B x 1 _ j B g 1 2 C w r o I n x s m B 4 8 2 F 5 n 3 6 B l r 7 B k s 4 B m _ w g B s p n o B 3 v w H p 3 t J 7 q z g B - v p J n s q o B n 6 r C s t _ F 2 k 7 C l w 4 C i r i t B 7 w y H y 1 4 E 0 y r R o s p C - t 6 F 2 i 3 G 7 i z t B k 5 x H w y t C h o y B w 7 _ G v 5 4 P p l m N i s 7 v C w u 2 G 6 h 0 D w j v F - 9 4 D q s 5 H q 9 q C 8 _ i J 5 7 - B k j V i r 5 H o _ h C g w q G 0 9 d w o 9 X l 3 g F 8 m j G m p y R w m k F x m i Q o y n o B 1 4 3 E k - h D v j n I 1 4 7 I _ j o Q t p h W t r 3 F 0 s 0 K 9 p t J 5 l 6 E 4 p - D 7 j j F _ r i j B 3 6 w F y 1 p G 5 4 t G - u 8 D m u o B g n o E h 0 k B 8 g k k C n s n 9 B y s o Q q y p U h o 2 b 5 3 - Q w 3 v G s w x U m 1 1 G q 9 9 I l 7 z C 9 7 K h m I i _ 6 C u n 3 h B s j n G _ q 5 B 8 p j D w t 5 C 5 n w G - w _ B o k j C 9 5 n D 4 1 n I 7 y i C 7 y g D 2 3 s G 7 o g F j r 8 D t q i T v 5 z B _ r 0 K 9 r p I i s g c t s t E w u l C 8 5 z G 6 g l C 2 s p C 4 9 q Y v i 5 W t _ q B h 9 6 I i p g r B g u q w B s 8 w C 8 9 5 T k 1 - F l m s M k k u I t p 6 B _ 3 2 B k l u C 6 z 1 V _ p q D p 1 i B g i 8 B o k 3 S 9 o y V q - n I g m h L 8 i j E p s z C 1 s - B l u _ L 2 1 2 B 2 q 0 B 3 4 n D s 0 t C x t y J u p 8 B 4 0 4 C _ n k C k 1 3 I 4 1 j O u n p E l 3 w R _ k w F q w m G 1 q r M v h _ e n j g D t j 2 I - 1 l F 0 h 5 B 6 j 3 C n h g J r 6 h 8 B z 4 7 J 9 p 3 I s n i V - l 9 P x x y g B 5 8 j G 5 l u F u y k G o q 1 C 8 p o H z g _ B 1 i 6 F j j v D 7 k 6 I m 0 t D i y t l B p 7 g C 0 t k K x y u I 3 5 o c 5 2 - B 9 8 2 L 1 q y H 7 o 4 H t 4 7 F o j 3 C r 1 p e k r 0 H 4 y w C s 4 j 6 E g y p 7 N 7 g 7 C z r 1 B 6 9 y W y q h C s 2 h J 7 3 k H q h 1 N p 2 p B v v r D i n h e 4 9 4 x B v r 1 O h 1 3 F j t 3 4 B i 5 w e r p 9 C r s 3 B j 4 p B z 2 - J i r h O m u 3 D n u w Z - 7 l G j 7 p C v q p P p x y B i k 8 B k p 8 B 7 9 s v C 5 7 v N - l 4 l B 1 7 y H g 4 i N x g 9 C j o _ B p w n B p m r F s q 9 B u 0 8 H g g l D n w 7 B x i y B 1 y - N 7 _ u e p 7 t G 8 9 2 B i z g H 4 6 q I 7 j o C 2 y w J 6 _ 5 E s y _ h 3 B x j 4 D 6 g 8 F x y 3 S 2 g k 9 C z g m O q q 2 Q z 1 v F r _ d & l t ; / r i n g & g t ; & l t ; / r p o l y g o n s & g t ; & l t ; / r l i s t & g t ; & l t ; b b o x & g t ; M U L T I P O I N T   ( ( - 5 0 . 5 5 4 5 8   - 2 0 . 8 0 1 1 6 ) ,   ( - 5 0 . 2 7 9 4 5 9 9 9 9 9 9 9 9   - 2 0 . 4 8 5 7 8 9 9 9 9 9 9 9 9 ) ) & l t ; / b b o x & g t ; & l t ; / r e n t r y v a l u e & g t ; & l t ; / r e n t r y & g t ; & l t ; r e n t r y & g t ; & l t ; r e n t r y k e y & g t ; & l t ; l a t & g t ; - 2 2 . 6 0 3 8 4 9 4 1 1 0 1 0 7 4 2 & l t ; / l a t & g t ; & l t ; l o n & g t ; - 4 6 . 7 0 1 7 2 1 1 9 1 4 0 6 2 5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2 2 6 1 1 5 6 3 3 4 7 9 8 0 & l t ; / i d & g t ; & l t ; r i n g & g t ; l 2 - s u n l t 3 C s j s B q - x O p q 1 M 5 u 1 M l w 7 Q w 2 s N g u z B h _ z I 2 y g Q p h o E q 3 t D i i 1 B p 9 l d - j o L k j w C t 8 x E z 0 n C j 4 g K h u 9 N 1 j q M 0 w o Y 8 r r C 1 j o B 1 r r M 0 w 9 Y z z 2 H m h v D q k v D v _ j H r p 7 e x n w B i g 5 c y t - T 6 k g J 6 t y U h 3 - L 6 j 7 B x t n F 3 8 u C _ v k F q i m 0 B 6 t 2 M 9 n y C 6 - 6 I _ r g u D z y - F z - 0 N 4 9 8 n B k 0 m C h u x o B x 8 t 1 C g u _ C _ r u I - t 3 B 4 7 _ J m j r w B n r 7 B 0 h k M x x 8 D v h 0 T z r h J p s 8 J 8 - 1 F g g i a 5 q q J z 7 y D 5 x m X o z g C 2 4 o X 7 4 - 6 B x t w C v 4 j C g q 6 g B o r 8 c r _ j I 9 s 1 D 3 7 3 F r j h I u l _ F 9 j n M 8 i 8 V w 7 l L u i 3 B u s m u B 7 x _ t B u 2 9 X g u 0 I 3 - o G 3 4 4 B l y w S - 2 8 W 1 i q B i w 4 K h w 4 s B 0 2 1 M k p 8 G n h 7 D m _ o r B 4 5 8 j I 1 4 _ q C w 9 - n B 2 i l l D l r 3 q B 9 v _ v C y n m _ F m x g G t - 9 7 L 5 1 3 v R 5 9 8 t D j 3 7 K j 2 6 f n p s J t l p Q i 0 _ Q g i h D t - 6 B h y S - x w D v p h F 0 8 k F 9 x g C s y d z t 0 n B i g j E 1 2 V q o X 7 u 0 H 4 o G 7 8 t B v k r C r k 6 L 1 k x 7 W o 2 u 7 B 5 6 8 W 7 4 4 4 H s k 0 r B 4 m h t C s m p 9 H q u h B 5 4 o j C h h 2 t D r r n - F 0 i m H g w o H o 1 t B 7 j o M 4 z t M p k u C y t _ E t 4 u X s 4 v M p g i C s z 4 C i i k D 3 v v G s 1 5 F k q s S 9 q x F _ g m G 2 u _ B l t 1 R 9 9 q C i - k y B 0 - o G m s s K 6 1 s J k 0 m L k q r r B 5 u 1 - B 0 2 9 O 9 v 8 I u g g L z 4 6 J 2 - j C i v 7 C - w p C w t 9 u C m m t M h n i h B 0 t n p F n i o Q & l t ; / r i n g & g t ; & l t ; / r p o l y g o n s & g t ; & l t ; / r l i s t & g t ; & l t ; b b o x & g t ; M U L T I P O I N T   ( ( - 4 6 . 7 9 7 1 4   - 2 2 . 6 6 6 0 9 9 9 9 9 9 9 9 9 ) ,   ( - 4 6 . 6 0 1 2 1 9 9 9 9 9 9 9 9   - 2 2 . 5 0 3 5 1 ) ) & l t ; / b b o x & g t ; & l t ; / r e n t r y v a l u e & g t ; & l t ; / r e n t r y & g t ; & l t ; r e n t r y & g t ; & l t ; r e n t r y k e y & g t ; & l t ; l a t & g t ; - 2 2 . 3 5 5 2 3 0 3 3 1 4 2 0 9 & l t ; / l a t & g t ; & l t ; l o n & g t ; - 4 9 . 5 2 4 8 7 9 4 5 5 5 6 6 4 0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4 1 3 0 6 8 1 9 7 7 5 6 9 4 0 & l t ; / i d & g t ; & l t ; r i n g & g t ; 6 0 j i t q s t _ C h 8 v U m g 1 I q l z C x 0 h L s 6 u m C 0 8 8 S 9 w v Y v 1 o D r h 7 P 4 h w x B n n _ J q g i R g _ 6 9 B o i q o B n n h S y 6 l P i y - B p n p j C i k l r B n o 4 K h i s O 8 g s Z t - y h B s z l B o 1 6 O 8 2 p L q 2 y K 9 x 2 H k 9 p P i y x I t s v G i m 0 a 4 t m B p l h m B w l q i C 3 q v C n z t C 7 p s D 8 x 4 1 B i w h T 1 s v g B p 4 p G q z z B w h k j C l 1 N _ y - U k 3 o b z n r N i 7 o M 9 k 2 b 7 9 z G j 4 7 O v 3 h C 5 m 2 E o 1 r G 1 - 4 N 1 z y I 0 n o K 6 8 _ K l 1 5 c 3 1 3 B 7 i 1 G q z _ C - 2 5 S x g l E q 8 h D i v 3 a _ 5 k S 4 4 7 J 6 3 n d 4 9 9 D n o V 0 4 r E _ 7 h L v o o C 4 8 _ P l r 5 r C w _ 5 u B v 3 x U m h g R 6 z 3 Z 1 j p U _ m q 6 B n 3 s E 5 1 0 k B h 0 l Q y 3 0 x B j 0 l i B 4 k R w m k X t 9 i O x _ q G 8 t 5 U r y r K t p b 9 _ 7 D y 8 3 Z 0 3 h D l 2 r S 3 q 7 N l j 3 M 2 g r K i 7 _ Q m 4 k L 3 s y H z i w G s 1 n M 6 7 6 K p - i I z g q C h k i g D j q k 8 B 0 w r c t s m S i z 4 C 4 x 7 H x z 4 B 7 r t D 1 n t R l i j B 7 2 2 C j 1 r F i - r E 7 7 0 H - 3 v H m 2 l E 7 p 6 O 0 n h K h 3 9 b 1 p _ B y l 1 M r u z C x 6 0 H 6 p 5 D 4 2 g a 1 3 g C q r n G 6 g s D k i z Y n 9 8 I r x o B 6 z o C & l t ; / r i n g & g t ; & l t ; / r p o l y g o n s & g t ; & l t ; / r l i s t & g t ; & l t ; b b o x & g t ; M U L T I P O I N T   ( ( - 4 9 . 6 1 9 2   - 2 2 . 4 4 2 2 3 9 9 9 9 9 9 9 9 ) ,   ( - 4 9 . 4 5 9 0 7 9 9 9 9 9 9 9 9   - 2 2 . 3 0 9 6 9 ) ) & l t ; / b b o x & g t ; & l t ; / r e n t r y v a l u e & g t ; & l t ; / r e n t r y & g t ; & l t ; r e n t r y & g t ; & l t ; r e n t r y k e y & g t ; & l t ; l a t & g t ; - 2 0 . 7 1 7 2 7 9 4 3 4 2 0 4 1 & l t ; / l a t & g t ; & l t ; l o n & g t ; - 4 7 . 8 8 1 3 0 9 5 0 9 2 7 7 3 4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2 7 5 2 5 8 2 3 2 9 3 0 3 1 6 & l t ; / i d & g t ; & l t ; r i n g & g t ; 4 g 0 9 x _ q h 2 C r k r v p B p v 8 0 V m 6 t F 8 _ h g E q w 6 1 O 2 t 1 7 H v g 7 3 F m z l 7 J r 3 z 8 E p m 5 l D _ s 4 H z s r 9 L m k g 1 D v g 1 w C j k h l B w 4 1 r B w - 1 0 C m m x 0 G 7 m 6 v g B k - u 4 E - 0 2 G 4 7 5 w C g j n _ E w _ 2 l I r 4 1 o B - k g s p C o x 4 7 E 5 2 x i D 1 n _ 7 I y g 4 8 T - 0 9 j C i n _ h B 0 i u n B x 6 j z F k l 9 - Y u 5 o u q B n 1 0 l N x 8 j 8 C k 9 r H 2 0 s j E n 1 i L 9 z _ t N x 3 o h C 9 h o h P 0 u 0 6 D i k 9 r D 9 0 3 u N y o q o U n 8 _ d 2 4 m - B y v p i D 1 - w n I v n q p a o l 5 0 G & l t ; / r i n g & g t ; & l t ; / r p o l y g o n s & g t ; & l t ; / r l i s t & g t ; & l t ; b b o x & g t ; M U L T I P O I N T   ( ( - 4 7 . 9 8 9 7 3   - 2 0 . 8 1 4 1 2 ) ,   ( - 4 7 . 8 0 0 9 8   - 2 0 . 5 8 6 5 3 ) ) & l t ; / b b o x & g t ; & l t ; / r e n t r y v a l u e & g t ; & l t ; / r e n t r y & g t ; & l t ; r e n t r y & g t ; & l t ; r e n t r y k e y & g t ; & l t ; l a t & g t ; - 2 1 . 6 3 2 9 1 9 3 1 1 5 2 3 4 3 8 & l t ; / l a t & g t ; & l t ; l o n & g t ; - 4 2 . 1 1 0 7 5 9 7 3 5 1 0 7 4 2 2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3 1 8 7 6 2 4 8 9 9 7 0 6 9 0 & l t ; / i d & g t ; & l t ; r i n g & g t ; 1 9 o m _ w _ l q C _ k z C q 1 J z m I - w m G h w 0 C & l t ; / r i n g & g t ; & l t ; / r p o l y g o n s & g t ; & l t ; r p o l y g o n s & g t ; & l t ; i d & g t ; 6 5 0 9 6 9 4 2 8 0 0 7 0 5 9 4 5 7 2 & l t ; / i d & g t ; & l t ; r i n g & g t ; i i 6 k u t k k q C 7 p 3 h B z s l s E r 0 4 E r g 6 N u _ x u C p 4 w W y 0 5 e q k 5 a m j 2 K t 3 l E v w 6 z B s r 9 O j 5 o Z x - n L 5 _ n 3 K p 0 k z B 0 k m Z 5 m w c q 0 g I 2 r t H 4 s w F l s x F 4 4 w L 6 n p F 3 2 n C i l i e 0 l 0 1 B 2 p 8 R p 6 w E z k z Y 2 q 6 H 3 9 p D j z 0 D 0 6 h D v i p E p p 1 D q t 9 C w l 6 D j z b j x 7 L g j i U x _ u E 3 x t H - j y P m 2 l L l k q N - 1 r C 3 i T v j 7 G 9 x i R k w o R 5 r 1 j C m 4 j D y 2 7 U v 8 2 K m h y F o h 9 E i p t C z 2 p B 6 q s G 9 r - F g y g F t j 9 B j - u D 9 0 z E n _ g Z t 7 i C i 0 K w q p B 2 g u E v s r D l 8 4 H q y 6 C s w h F j z Y 3 x w E r t c 7 _ 8 Q 6 w r L p i u F x 0 g D s i m B x x l R 9 y 6 D 4 x o F s h - B g 0 9 B p 3 6 L 6 0 z Q l 2 j b t l p e 6 p s W r 6 w B i 4 n K i - m G - v m G 9 g r G 0 7 1 2 G t u k 3 B 3 0 j C 1 8 i O 8 7 Z 6 7 0 B l o T n g k C h - i B 6 j q F v y q i B 4 3 8 F r j v C v y j p B 0 - u G j _ h d o q o D 7 3 0 E 9 o l B 8 1 M m 6 - N 9 t Z r m 4 C u t K 6 5 z S 0 q q J 2 _ 5 q D 5 7 g K 1 8 8 M 9 o 8 Q s t 6 y E v p t a & l t ; / r i n g & g t ; & l t ; / r p o l y g o n s & g t ; & l t ; / r l i s t & g t ; & l t ; b b o x & g t ; M U L T I P O I N T   ( ( - 4 2 . 1 9 4 8 7   - 2 1 . 7 0 4 3 2 9 9 9 9 9 9 9 9 ) ,   ( - 4 2 . 0 4 1 8 4   - 2 1 . 6 0 1 9 3 9 9 9 9 9 9 9 9 ) ) & l t ; / b b o x & g t ; & l t ; / r e n t r y v a l u e & g t ; & l t ; / r e n t r y & g t ; & l t ; r e n t r y & g t ; & l t ; r e n t r y k e y & g t ; & l t ; l a t & g t ; - 2 0 . 8 6 8 3 1 0 9 2 8 3 4 4 7 2 7 & l t ; / l a t & g t ; & l t ; l o n & g t ; - 4 8 . 2 9 6 0 3 9 5 8 1 2 9 8 8 2 8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2 7 0 5 4 5 5 8 0 0 6 4 7 8 0 & l t ; / i d & g t ; & l t ; r i n g & g t ; y 2 q 2 l i 9 q 3 C 9 4 2 j C h 9 s O y 2 v J t i 6 W x y 7 G h q 6 9 D j - x j B m z _ g B q r g E u 1 5 O v j v i B k j 0 S j 3 r b 1 z v V _ 2 p y D t o x J 4 g h C 8 g 9 s C 0 j 7 4 C k s h r X g 6 1 O n p m H j 9 s r C x m h e _ z k _ H q w p 6 E 7 5 m o J o w w g B - 6 g V l _ k v B j 1 x L m 4 i L u m u F 3 3 9 4 H u g q J l 1 k g B 0 n i K 7 l j H 6 8 u M 5 7 6 e o y u r C z - p d q 2 j 2 B 6 h o f o 7 7 G n 2 6 l G - - t T n 7 1 o F l j 3 T l x l o U g - m y E j h z V w l x V m 5 9 k B - t m s B 8 s n m B p i r v E h z _ r F s w 7 Q o 0 0 i B 1 8 s H h 7 i o B o l w R m g n N g m m H v v 2 x B 6 p j l U w s i 0 E u m h l B l m 7 n B 3 h i S i _ g L w z j G - 8 r T u 0 o E w z Y 0 m m Q - 8 g D v m o e o j l p B - 3 x C - w - K y x 4 6 B k m 6 Y h g w L l y r 8 C 8 p g w B l x v B t 4 Q u 5 2 i V 0 x b & l t ; / r i n g & g t ; & l t ; / r p o l y g o n s & g t ; & l t ; / r l i s t & g t ; & l t ; b b o x & g t ; M U L T I P O I N T   ( ( - 4 8 . 4 0 9 5 2   - 2 0 . 9 5 5 0 0 9 9 9 9 9 9 9 9 ) ,   ( - 4 8 . 2 0 7 2 7 9 9 9 9 9 9 9 9   - 2 0 . 8 0 5 8 2 9 9 9 9 9 9 9 9 ) ) & l t ; / b b o x & g t ; & l t ; / r e n t r y v a l u e & g t ; & l t ; / r e n t r y & g t ; & l t ; r e n t r y & g t ; & l t ; r e n t r y k e y & g t ; & l t ; l a t & g t ; - 2 3 . 5 4 6 7 6 0 5 5 9 0 8 2 0 3 1 & l t ; / l a t & g t ; & l t ; l o n & g t ; - 4 6 . 6 3 7 6 9 1 4 9 7 8 0 2 7 3 4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0 9 7 4 1 6 5 2 2 2 0 3 2 1 4 & l t ; / i d & g t ; & l t ; r i n g & g t ; 8 i r u r _ 0 z 5 C q E x D 6 6 C n D k E y Z k C - 7 Q t z C 6 b 0 o B - o F l G 4 N p e 9 I v 3 B & l t ; / r i n g & g t ; & l t ; / r p o l y g o n s & g t ; & l t ; r p o l y g o n s & g t ; & l t ; i d & g t ; 6 4 6 1 0 9 7 4 1 6 5 2 2 2 0 3 2 1 5 & l t ; / i d & g t ; & l t ; r i n g & g t ; l y _ w l 7 n z 5 C s i C n j G 5 X w E o x D 1 - C i n E x D 9 _ B 1 l F 3 r M b 4 9 C _ 2 D n O m L v H g z B l Y s i B q G 9 C 5 f _ D R o _ B _ i R 8 X 1 C 2 p Y l i C r R l U 1 G p B l J _ C r E W 6 H 1 O _ C i 8 B & l t ; / r i n g & g t ; & l t ; / r p o l y g o n s & g t ; & l t ; r p o l y g o n s & g t ; & l t ; i d & g t ; 6 4 6 1 0 9 7 4 1 6 5 2 2 2 0 3 2 1 6 & l t ; / i d & g t ; & l t ; r i n g & g t ; 6 o 4 o r t 9 y 5 C l v B 1 u C j x B - u G v m B l w G r p g B 4 i B & l t ; / r i n g & g t ; & l t ; / r p o l y g o n s & g t ; & l t ; r p o l y g o n s & g t ; & l t ; i d & g t ; 6 4 6 1 1 0 8 8 2 3 9 5 5 3 4 1 4 0 2 & l t ; / i d & g t ; & l t ; r i n g & g t ; 9 r j g r 7 o 5 5 C z 7 b w G x w B 0 B t X i R w t 3 E l C r I i 7 u E 0 E _ C t o B y r F o G o C 1 F g B u V 6 C m 6 B 6 J o N r V w D T u h D q 6 C l g B q d 0 m n W m C j q C - y C j B g h a j J & l t ; / r i n g & g t ; & l t ; / r p o l y g o n s & g t ; & l t ; r p o l y g o n s & g t ; & l t ; i d & g t ; 6 4 6 1 1 0 9 1 3 3 1 9 2 9 8 6 7 3 5 & l t ; / i d & g t ; & l t ; r i n g & g t ; 8 j p v 6 i 5 0 5 C h r I Z 7 9 G 6 8 0 B 8 p F k z H 5 r D 6 l B 1 r D F j v C m m J _ D z E r f 4 l C z y B 6 c n a 0 F g E 9 m D w C x D l C 8 5 E y o v B t u l C w L t G & l t ; / r i n g & g t ; & l t ; / r p o l y g o n s & g t ; & l t ; r p o l y g o n s & g t ; & l t ; i d & g t ; 6 4 6 1 1 0 9 1 3 3 1 9 2 9 8 6 7 3 6 & l t ; / i d & g t ; & l t ; r i n g & g t ; 1 o g 8 - 6 i 1 5 C h r D q K o V 3 c y B 1 X h C x L k R s V h T n L h I u J k K 5 M x J 4 O L r K _ j D w n C 2 D u r E i - J i u B & l t ; / r i n g & g t ; & l t ; / r p o l y g o n s & g t ; & l t ; r p o l y g o n s & g t ; & l t ; i d & g t ; 6 4 6 1 1 0 9 1 3 3 1 9 2 9 8 6 7 3 7 & l t ; / i d & g t ; & l t ; r i n g & g t ; t u i 4 n r 9 0 5 C o n e 4 w B 7 2 B 2 V 1 J n B 5 y B 3 J z f y r D f y H 6 9 B r B & l t ; / r i n g & g t ; & l t ; / r p o l y g o n s & g t ; & l t ; r p o l y g o n s & g t ; & l t ; i d & g t ; 6 4 6 1 1 0 9 1 3 3 1 9 2 9 8 6 7 3 8 & l t ; / i d & g t ; & l t ; r i n g & g t ; r h z z u n 5 1 5 C _ g C i R 1 r T n o B o k B m 1 I 7 u M u 7 K i n E 7 u B y l t D 5 c j 5 i B _ 3 O l q D 3 5 H w l E p E x 5 B 3 w D 2 r I y h _ C k m o B u s E 7 t L 5 3 T - 2 J 1 Q p Q y 6 i B r Q u 5 G & l t ; / r i n g & g t ; & l t ; / r p o l y g o n s & g t ; & l t ; r p o l y g o n s & g t ; & l t ; i d & g t ; 6 4 6 1 1 0 9 1 3 3 1 9 2 9 8 6 7 3 9 & l t ; / i d & g t ; & l t ; r i n g & g t ; y t 5 i s x _ 1 5 C 1 O m z E - E r T q i C 8 f o L q C k C q R R 8 3 C g _ B i Q n 6 B 1 P 3 V _ E 9 D 7 J h E r Q & l t ; / r i n g & g t ; & l t ; / r p o l y g o n s & g t ; & l t ; r p o l y g o n s & g t ; & l t ; i d & g t ; 6 4 6 1 1 0 9 1 3 3 1 9 2 9 8 6 7 4 0 & l t ; / i d & g t ; & l t ; r i n g & g t ; n x 4 s l 9 i 2 5 C _ z H x Y j v B 0 j K w L 6 o B 2 i B x B s _ B k B U d _ C & l t ; / r i n g & g t ; & l t ; / r p o l y g o n s & g t ; & l t ; r p o l y g o n s & g t ; & l t ; i d & g t ; 6 4 6 1 1 0 9 1 3 3 1 9 2 9 8 6 7 4 1 & l t ; / i d & g t ; & l t ; r i n g & g t ; p j 6 4 7 4 n 2 5 C 5 B z v B 2 a w K - O o N 6 K 4 l B j F o V _ y B 3 D z b 5 H F k e 7 g B u I 4 D a i I x H 7 G r G u P 3 Q 2 W z y D k m C t v I X 8 U n 9 C 4 K 8 N & l t ; / r i n g & g t ; & l t ; / r p o l y g o n s & g t ; & l t ; / r l i s t & g t ; & l t ; b b o x & g t ; M U L T I P O I N T   ( ( - 4 6 . 6 7 8 3 6   - 2 3 . 5 8 0 1 6 5 9 9 9 9 9 9 9 ) ,   ( - 4 6 . 6 3 5 2 5 9 9 9 9 9 9 9 9   - 2 3 . 5 4 3 7 1 ) ) & l t ; / b b o x & g t ; & l t ; / r e n t r y v a l u e & g t ; & l t ; / r e n t r y & g t ; & l t ; r e n t r y & g t ; & l t ; r e n t r y k e y & g t ; & l t ; l a t & g t ; - 2 2 . 0 0 9 9 2 9 6 5 6 9 8 2 4 2 2 & l t ; / l a t & g t ; & l t ; l o n & g t ; - 4 9 . 7 8 8 1 5 0 7 8 7 3 5 3 5 1 6 & l t ; / l o n & g t ; & l t ; l o d & g t ; 0 & l t ; / l o d & g t ; & l t ; t y p e & g t ; P o s t c o d e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1 2 3 9 3 2 3 9 4 0 7 4 9 3 1 3 2 & l t ; / i d & g t ; & l t ; r i n g & g t ; 1 p 7 w u u q 6 9 C Z - 4 t C l 7 2 S q g f 7 q - o C p 6 j H 3 8 6 B 8 j - v B 0 1 6 D 0 5 q E q v t Q u 1 p D r w k k B n v p i B 0 7 v M 1 y 2 B 0 t 3 a y - 0 O u 8 n G v h 7 G k 4 7 S y 5 r Y w t u B 5 n _ K - 4 1 C r 7 4 G t 2 2 S 7 6 t J 6 p _ B s w m L v t 8 C n x u G z 0 9 B 7 n 6 q B _ x z B 6 v x 4 C 7 9 - M s 6 i L 0 w m S q t _ 1 B i n k j B t y k k B w 9 7 V v y t H 5 7 2 K 3 - i b 2 4 s G v 7 k h B 2 j i e x 8 4 J 6 s n K 8 m 7 E k 6 q 0 B k 4 _ a w 7 6 I v z 2 I h _ n B i g f m s y E v _ o P y p 0 F r - x f x r 8 N i i 8 b t y x L 4 9 p _ U 1 i q L 7 3 m X 0 8 o X p 0 v j B t l 7 U x j 6 6 D n l h C 5 o 0 D 3 q s L g 4 1 G n 7 3 C x 2 6 u B x 3 3 c u l _ C j - v q B - y z d _ r x J 6 y y L l 7 5 C o 1 _ S t 0 l w B 4 1 s 1 B 0 s u N 9 k m i D z l 7 j C t z 9 I 5 k m 0 C p 4 u e n j 0 P g r 7 n C z 8 r k B - 0 l D k r 7 4 G g 8 8 j C p w q w B r 0 q 0 B 3 8 v g C w g w h B 6 m j I 8 x x L - o 0 F _ 9 2 J p l 2 r B u 2 5 5 C q s w 2 B 4 w - x B h 7 r Q 4 3 h 2 B h 0 s b h 0 x K m - 5 l B x 2 l o B 5 u g G j 7 s D _ k 9 R z o 8 P l _ _ C s 4 x G 5 q y D 1 p 2 L 2 3 - X f & l t ; / r i n g & g t ; & l t ; / r p o l y g o n s & g t ; & l t ; / r l i s t & g t ; & l t ; b b o x & g t ; M U L T I P O I N T   ( ( - 4 9 . 8 8 1 6 2 9 9 9 9 9 9 9 9   - 2 2 . 0 6 0 5 7 9 9 9 9 9 9 9 9 ) ,   ( - 4 9 . 7 3 3 9 3 9 9 9 9 9 9 9 9   - 2 1 . 8 9 1 1 3 ) ) & l t ; / b b o x & g t ; & l t ; / r e n t r y v a l u e & g t ; & l t ; / r e n t r y & g t ; & l t ; / R e g i o n C a c h e & g t ; & l t ; R e g i o n S o u r c e s 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2 & l t ; / r s o u r c e i d & g t ; & l t ; r s o u r c e n a m e & g t ; H E R E & l t ; / r s o u r c e n a m e & g t ; & l t ; / r s o u r c e & g t ; & l t ; r s o u r c e & g t ; & l t ; r s o u r c e i d & g t ; 1 3 & l t ; / r s o u r c e i d & g t ; & l t ; r s o u r c e n a m e & g t ; G e o N a m e s & l t ; / r s o u r c e n a m e & g t ; & l t ; / r s o u r c e & g t ; & l t ; / R e g i o n S o u r c e s & g t ; < / r p > < / V i s u a l i z a t i o n P S t a t e > 
</file>

<file path=customXml/item4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M S 9 z 3 J b S Z L 1 + S q 0 N C v r z Y g J X O D i T 1 s m P 6 O Y K Z V k Y o o t q T V t s 7 s i U R J y S E A F E O r 6 t P t m P w + R 3 Y u y L L N a Z f e m Z j E L P t C 8 w v y O X 9 x L 8 i K Y i G A E c L O r s 7 o K K p R 3 O D z C / f j x 4 / / f / / P / f v c / / n J 1 e f B l s l h O 5 7 P v v + k e d r 4 5 m M z O 5 x f T 2 c f v v 1 l d / + n J 6 J v / c f T d U / 7 l q + L 6 1 X x 2 U p x / m h z w H 5 o t / / k v y + n 3 3 3 y 6 v v 7 8 z 9 9 + + + / / / u + H / 9 4 7 n C 8 + f p t 1 O t 1 v / + 3 0 1 V v + 5 F X x Z D p b X h e z 8 8 k 3 9 X / q Y v t / 6 p u j 7 1 4 s y / 9 A / Y e v p u e L + X L + p + v D i + K 6 O P w y X a 6 K y + n X 4 h r T D z 9 O 5 r 2 L b 2 U / / 8 m D / / P 7 b / 7 H 5 z n / v Z c n 8 4 v J 9 3 k + G H f 4 i 8 / e F 5 e r y c G n 8 + + / + V N x u Z z w 7 z y f z N 9 M l v P L l b 5 n 2 f j X B 5 f X 3 3 / z Z H T Y 7 4 5 7 / U 6 3 1 x s M B u N x l n 1 z c M l x P e n l h 4 N B t 5 O N R 9 1 8 M O y N s h H H x 3 / i j P 9 u D n H S 5 f u f z R d X x f X 1 5 O L 4 4 m I x W S 6 P z J o n m P O / H T x d F M v p 5 X f f b v y Z 7 9 Z / + N l 0 c n m B U c v r B S 4 4 4 M T / e T a 9 / P 6 b 6 8 W K A / 2 2 + u D o a b F Y F A c X k 4 P n q + L D d F F 8 K L 7 7 t v z P V H / k 4 f / s 2 Y / N P 3 t r 4 s Y n l c X V l 3 / b M P T b e 8 d 5 9 N 3 9 f 8 3 / J 9 + a B / j n F w 5 H D c f 9 U Y y j u q N D / D T K x s N u d 9 z t d w a V o / L + 4 W g 4 G g 5 G 4 6 w z G o / 6 P R 9 H m T W J H f V m O j 9 4 P 1 n g K f 5 x W l z P D 5 7 z o 1 7 O m w f 9 s L t O 3 z b / 7 F F t 6 M Y n O 3 Y X J x 3 l r v y w P 8 5 7 W Y d / d L N x b 5 y v 4 y o f H Q 6 z P M + 7 g 0 6 e Z f 1 B Z + w R V 0 N Z k 9 h d z 6 Y f V 5 P p 4 u a 3 z / P L 6 f L g 4 p 9 e T 5 b X k + Y x / 4 6 z 3 j X / 7 F F t 5 s Y n u 3 X W o P T V o y / B P q E 1 6 I 3 H / H 0 w H H S y v F 9 d g s N D r s R O b z T M B q P O Y N D v e j j L r E n s r D e r 5 b J Y N o / 1 Y e e c b F 5 8 t V n N b z n a r X O 4 k q I u v m x 4 m P V x Q m e U d X i e R n l 9 8 f U O O 7 1 8 l B N H / X E n 6 / X x 2 t Y X y q x J 7 J z j y 8 + E z i I g d t 5 s X n S 1 Y X t 2 z 3 D I Z R S R Q H Q 7 h 8 N c b 1 t / O O g N 7 1 x 0 f R 6 s T n 9 A a j H m v 6 M 3 7 g w 8 3 G P W J H b P s 5 t f r q d X A V n D u 9 c b P q j t 2 v h k x 8 E z 7 n V j v J O N D r m 4 x t 1 O t 4 u D u O R 6 1 T O U 8 U H W w W H d v D v K 8 / 7 Q w z t c k N 0 8 s X d O l U P e / D U g S 3 A F T 2 X Y n t 2 T j 7 N + j H s G h 1 0 e l y 6 x P + x 2 B m N y 8 O r h y Q + H 3 R 6 P T s b d S f r g 4 R y z J b F z z s j q p x e T 2 f X k 4 O V q e T 6 5 n M 5 C H P X T h j t q I z c + 2 W 0 c k R h 3 e U I e n S H w C H W 7 w 0 4 + H n a G Z A G V m 3 K i q D M g i c u H 3 W z E F c f b t P U J M l s S O + r k U / F 5 c n 7 z W / N Y H 8 4 Q 3 p 4 0 / + x R b d j G J 7 t 1 z n C U R 1 1 y P E G D 7 m A 0 I J T w z 5 h 7 r r r k 8 s P R K C N n 4 L + g 1 x 3 1 c r 9 c G 2 s S u + e n + Z f i 4 K S Y F T f / e X A x P / h p v o j O t N d G 7 t l V p F v 9 m L J o C K g w H J O t E U b D T J V s d e E N c N V w x E 9 w k H W I J 6 / 3 y K x J 7 K q 3 q 6 u b X 5 u n + n A Y n T 1 t / t m j 2 q q N T 3 Y b R t 0 8 M t H u H H Z H Q E C d I X k c A d k j W g w K 6 o 8 P e 3 m 3 k 4 / G + X h M w e q F M J g 1 i X 3 z G q T o Y n r z j y 8 B y d z b s w 0 3 1 K Z t f L J b B 4 1 G o 0 F M t q B k b p D r t e F 7 + t y a V S W E g / r U q W M y v X z Y 6 X U z w I b t z 5 C s S e w g u + f e T 2 a T r y E e c r x E l W 1 7 9 h C V T B z q M z g c j n l s x t 1 e P 8 + 6 / V E F J O T E F q U Q j h v l v U 4 2 7 P n U q m Z N Y g + d F Z d X 0 9 k a 9 G m e 7 s P X 3 H N H S a S z k n X N b 9 k x n p C V g P f 9 V O 5 a o H E D 4 H Y D 3 l l 2 2 M 8 H h E t n P B 7 2 u v 1 + B c z 1 e 4 f 9 w X A 4 G A 9 I G H x d Z M Y k d t G p g L n L g 7 P J A n g u I I 7 e v N z w R G 3 e x i e 7 v e m G v C M x a U K 3 f 8 g N 1 8 s 7 e G I 4 6 A 6 7 1 V N E w t 3 D Q 8 N R f + 0 8 n 8 r I r E n s J L v p / q 3 4 U s y u p 7 M A J 5 2 6 U F M O q 4 V A 6 q u 2 5 C + P 1 p H a M b / b 3 c j z O J x i f N j N u s N + p 9 f v k o P k g H m 3 e S H A H h g G T q Q g p o r z e N r M m s Q O P 5 k v F i q E A 0 B Y Z / d p j a D s O S D H h v F 5 + b p x i 5 Z t w m x 8 O F I n g x Q j H w u J r U u s z m G u H i E I I P k I M J 8 P Q m 7 W J P b P W y J x f n A 8 u 7 7 5 r x m N q I v i 4 K z g V b j 8 F B C c L m R J B 9 d C c H b p u E b l i i A T J I L 0 N O g 2 E V U 0 B c t c f n j Y o Z + b k 4 t 2 B t 0 y 0 L a m i m Z M Y n / 9 c X 5 Z X H 0 I e d 9 c m b x O q Q X v 5 M P h 0 P P q d I Y T B d W Y 2 5 d i l y x e Z Q H o a 9 l 1 B x H M u / S g Q G y 9 E Q u z J r F 7 T o q f 1 R 0 M Q P u O X 2 3 c a b V h G 5 / s N v 3 g f h l G o X 3 j Q 3 L A Q a / T G e T j 7 n A 8 q N I P C q 1 x X 2 3 4 P v l H R 6 W W x 2 t k 1 i R 2 z 2 l x 9 X l 6 v Q r h Q r g v t 2 H W Q v i M h j T s / D I P Z / h k p O p 0 Z N X 5 G 4 5 z N W U t e H I a g q M h n a Y R M E U + 8 s k U z J L E v r H U 8 P X l z d 9 x U c D j c / Z m I 0 p q 6 z Y + 2 X X 8 j P X 2 + G S G b v 8 Q P 1 3 6 i u Q F 1 F c l H l F 6 K D t U S g 9 / p a d u u h 9 e D u q U p y Y / m I + e L m 5 + X Z 6 H + M g Z Q 2 v r 9 u w j j j f r 0 3 1 K k r 2 P e 1 E 9 4 A G 3 Y h 9 k k B Y J V D J i s L o v e + A h B u 2 T a e T A u 1 7 Z Y S 5 r E s f k j 3 9 e F R f z R d N H D w M e b 1 y 9 q 7 V d z W / Z M e A B D B T l n S 6 9 q 3 4 2 w D 1 9 M A / q r O q + 1 G s 2 z o a Q x 4 Z l m e 1 z Y 5 o 1 i b 3 z A l S 3 C E k F 3 X B U + a v Z t 3 c G 9 I A j 7 k q a V 2 N K 3 g H 5 B N c h z L A q d g b Z I V g v M F W v l 2 U i U P j k G s B X W T + x d + y u / N f Z 9 O Y / A 7 L B N w 7 A s L J t z x 6 C l E o m 9 / j X b H R I / c M j N B r B Z u E K U G u q T N b z w 9 6 Q d t U 4 o y b G S x 6 5 o N m S 2 D 9 n 8 6 s P 8 1 h Y g i O S W X t 2 D e f Z j X E N 1 R J 9 d 9 V K w A / 8 9 v M K l u h 3 A e L 7 P R 6 l Y a f P 5 7 k P + c i s S e y c 4 8 W 8 + B o E G r 3 Y 8 E F t 1 8 Y n O 0 4 D g X R i v E O / q g e Y 1 + 3 A A A S I g K J X J e p 9 8 v c + d O V R r 8 v r 0 / X i w B J / y d P A 9 9 P r m 9 8 W U + j l x f L g d L p c 3 v x 3 i K 9 c 6 W B l 5 Z 5 9 1 S P X F p z r k Q 4 6 U 3 a S h M 5 g p I 5 T d 5 S J y 1 I n C d 1 D l b u 5 k Z g t m f e 4 5 s y a x J F 0 V j B j A K i 3 K G 7 + H k Q q f 7 7 h i t q 8 j U 9 2 G 1 D g I Y I l H u 0 k 2 r y k / T S n 6 G B T 9 n Z q H h J 5 N h T o Q R f + x A B v 9 Y Y + D W C z J r W T a N D P Q 1 A J N 2 q U t f E Y D R m A i f F O F 8 4 e R S 0 M C n K E f v + W z E e e D R a L d + g 6 y n 9 + N C R Z k 9 g 7 L 6 6 L j 6 t i s W r + 7 B 8 u g 1 y J d m V Y 8 1 t 2 X A a J f B K F i I + Y k + k M M 0 p V G H x d B p 6 q 1 y i D 9 0 K K 3 e n w 9 e Q R X p N O Z k 1 i 9 x w v v s w X k 6 / T W X T P g p O S b X v 2 E A l y F C o O y R J y W B f I d d C n O c m g 0 9 p D B B C M s A w v M Q A A i d n L Q 2 Z N Y g + 9 Y d r v 0 / z g X 4 D G r 8 A T m u f 7 c B y 5 2 J Y 6 r R a 8 x C 9 X t 9 y j H y F a g X C e S e i 6 W b / b B 5 m o W k t 5 9 3 A 8 6 i k T v 6 2 T t r a W z J r E X n p V / D w J 8 o 4 r j 9 M p t e A d 0 u W o i g j Q I M 8 6 D F 3 g 4 f F w k N d j g v 2 + O k u 8 P d m I h j r o u V d F J G s S e + c t O M L B y / n y 5 l f N C b 6 Z f i i u i g B g 7 v S 4 G X V H d m Y t + I p b 1 g q k x + b c 3 H e g N W T t j J d V j K O 6 k Z G R c x N O 6 g 2 S 1 n n k 3 G Z N Y l + V s 7 f P V r O L g E a G K 5 p 0 U i 1 4 C C R 6 k 1 k e w B X r C T k F X 6 A k y g F 4 b l k P f A C o k H X y H j d e B 3 K K h 4 P M m M Q O E u u h O D g V 5 + E 8 w E X O X h N H 1 Y K L x n D 2 o 9 I 6 g m i k r J t h G b i X l r 2 V Q c R c d J 9 k A j p m B 7 D B M 4 h k T W I f n a h X O 0 u K M a y N 3 L g J d 1 u + M k e x W b 4 G R B O U l I w p w X F G Q F H B V v l 3 H 0 Z m p 0 f d C p h K 5 g D Y 4 B F M Z k t i R 7 2 d X j K m 8 b J Y X E y v m k f 7 c G r n o l 3 q o F q I p d 5 A J K 2 I 1 I 5 Z T s j j Q 3 h e n X 4 2 H u j d s V g C T o X S T A u C s k k c P B 9 4 w Y x J 7 K G T Y s o Q j b 9 v T h 3 Y j 8 6 o B d / k k H o 8 7 7 m t b M t u N 6 6 j A X 8 C H l / W h S X R 4 d p k A L j y M x 0 N + o S 3 9 H W f U D R r E j v 6 B b y 9 D 5 P L A F e 7 2 G E 6 p h Z c z U R n 1 J P W h R 5 G D k 8 f H B a L c v W q 4 d Q f H j I 9 A G s d J i a k a O B a j 5 v S r E n s n j L t e L m 6 j A 9 H n V U L P q L x H T X I R h V s A 1 H c k w j o 3 A H 7 q I I 1 I d o H v i B p 9 C I h m S 2 p P a Q q C z 0 a K M v T K 8 0 c v l 0 h x l N J 2 5 T / / D t v m k O f Q A f W g q O 6 v T j M P O s y o o s n h B 1 2 M + Y O q 6 u O g c M x w 4 j 0 N d B i 4 d L z q Y f N m F 1 4 a l 0 P z 6 m H 5 + p x B G F L j g k 3 H V o r z u r F I Y A w + C i F + 2 M Y / + M x U V Q j g N x 8 6 O k g Z A A 0 u G a U b c W W y F h K h C 2 h G t W b 4 k 9 4 x z + S X M 9 S Z V b z W 3 Y M o A N 9 d x i w G H n A F V s z E F B 0 Y Y i P B x G R M 5 P U z l i z O X A 2 O 3 U G 0 h W n Y k S B w K g j I 6 h e q i F m T e K w P J 1 e o c i m m 3 M Z c n P + u H l z 1 t b t 2 9 8 k u i K O p f C 3 h h e 7 A B 0 e 3 + V s L + s W H o r X D r / J x k f q w B 4 f U p y D g u W M G I N W + m Q 0 Z s w T r E k Y 1 6 / Q 8 m v 6 5 + H 3 0 R X V O i E Z 1 f y W H U f 1 o J d H J Z s D t B M Y s Y O f g X 8 R U q q e x 4 4 o v D A G Q 9 R 7 z J b E c X g 8 R f Y v o A 5 w K V / p i F p 4 D d f g Y 0 z Q 5 N B j c h r 7 C F 0 p O t b O y f N D 6 L T 1 B I 9 f u 9 + s S e y c U 9 g Y 5 0 y K N H / z D 0 e O U + I P j L Y F 9 z B B G j W F 0 A M t A R F h P A Q N z h F k 7 N o 9 v c M x l W c P M S w G 4 3 p + s i N m T W L 3 v C q + o M I Z / I a 5 A H y d V S s + 4 s 2 I y T N E m Y H Y B P d s Q E r B x E E V Q k w Y w w 1 E i 4 Q 3 s u d L Q W M 8 3 E 4 h 4 c P z 0 i g Z U / 8 I c n p n b V f z W 3 b 8 9 j B e L k j r / g U X B A j 3 q f 4 V Q L T A J J 9 U P T 7 M 9 4 B u E E C g 9 i D G X u x N M y Z x A D F C + j 8 V P s e X f 2 I a P y B B c I H C O q w W Q o g J w y i k o y s C o J p f h J B J 8 1 S p O s K z 0 D H I M E G j k M T y q 6 D N m s R e O r m 8 + W X F B E H z 1 / 8 7 r 5 B r C p 9 j a s M 9 V j A 3 Y s g t 4 L y 9 K o t 0 N d o Y j D Q C / t O Q 7 o 4 z e p t V Q E p 2 g W E u X j s Y 2 + U 1 u r X 8 R q q z P N G E t y V T + B d h Y 6 m u S K w M a / 5 g d n 1 d 5 m D t i F v d K 6 K C r s u 8 o 1 G d D i n h s E f C U X m H b r S G i W F T k 8 p z o f p 0 o z M Z 8 w R r E n r n b H J d 6 Q k 3 j / b h W H Q 5 q L K t + S 0 7 d l A P Q J A K 7 r 6 D 3 L H o r H I h U U O N w j s o l 4 x N / 6 f y U H Y I x q E S i x L J V y X B r E l 8 V a L P P U E A P 4 R g 6 O q h 6 Z x a u C t B c e W e R / s H F I L 2 p f B k j b 3 1 T C q 9 7 G + i r A U q 1 0 M 7 k N F U T z V U s y a x f 0 5 u / o N Z O D K O N / O L h X S A A n I O F y i h A 2 v B U R q X 8 m x 2 O g M p Y 6 K U q 4 k 3 6 D 5 V g O Y K M 4 z S 1 4 J j n X v q c Z s x i f 3 0 t r h E b e T 9 5 B K M s H l J P X z V u V i g O q k W P I R Q n B j P j w 8 l a Q I C 2 5 I V l i V u J d i D i w b D P r o J J d z s B + C a N Y l d 9 H R e H L y f s i g j S f d L x 9 W C m 4 a R 6 z 1 4 k Y b k 5 g Q M f D X R o O q c g R s P g E + a S m T 2 p V L d 1 o z O r E n s p p P i U s N X G j I N u O t c c w k 6 q n 2 5 q L h A R e 8 H f l 2 L 6 f n 1 9 6 f Q u 5 Z / y D r P J 4 t i u n x k e k f X X 4 P A w t l F + V R v v 3 y b Q J N 6 / P + G f q 3 m G d G 3 L Z v + x 6 U J 7 I p h u Y t z G 4 u Z d V A a F b + I 5 c F r 7 c E P j j Z T h 4 f / 7 G 6 p a 4 A J c Y 3 J P u 1 + S V 8 B w 5 p / K p w c Q T r N 0 E s Y u o 9 A q h 9 5 z a x J H E f o q E s u 8 I C X K S R p c D J B 1 2 3 T 5 s O 2 4 + w b G I j U y + t J 2 l o J g 6 Z G g R 5 g u 1 0 0 n o A O u 3 1 I i 3 d G V 3 u H 6 k I P 7 6 7 h 2 X p v m j W J / W 0 0 + r e T z y F i x U 7 o k I P a 1 6 1 5 Z 2 / V u E d q R 3 v p 3 m U Z U G p J k I 5 p I N p W m V W 8 0 g U s a b 9 d l F b R Y 4 e 9 2 K W C g k 7 q w Z E y a 5 5 g T s J i + G 3 x e X U O X z E J / K 7 T k n 1 7 D k n l 2 D E F 1 4 j V L Y y j 0 u U f M Z 5 8 b 7 v B g B V I / H s l v I v z t g a R 2 Z I 4 i J 5 O v k 4 W L K l q H u v D z 5 R T 0 3 E 9 q d n 8 l h 3 f l 0 g M + z J K n U U W C Q c 7 w z T x D Z N N q U X d k 4 c e C t N X j i 8 7 j z 7 U K L M m s X v e 0 v l d 3 P z S P N e H v b O Z c B z V d j W / Z R f e u Z 8 W a l Z 9 9 o e T 3 h + O l Z 7 d r u c L g P z Y I t Z j c Q t 0 b O 6 z j E 5 9 l R S i s D V i K J + m M K s P u B z I R x R B 2 5 N C M 0 p n G r u Y 7 0 E v P P j B 0 W a y 8 f C f 3 X E + y H x 2 z M W W 0 Y F H J o H L c d g R I D u q Y g e h b 4 Y Y i C p 4 u q V i r c f V R t Z Y w j Q J n 5 8 X V x 8 Q C A x R y t / 0 z l F t 2 D 6 C 5 0 5 2 o C E R P T z 3 w i Y g O 6 B n J W I 7 b d 8 B 8 1 t s A K n i B l E l 0 A k 2 G E j L t q M R l K 3 v j t m S + G I 7 J V P X U h 1 U a t / y A A V 0 r h 7 Q V R q 0 k c J F 0 t x J 4 e j v c r n R f 4 c v c S u C S m M x Q w t 6 S M J Q b r r 0 I Y V B t U g + u c U o U G R j v j J q z / E j m a m Y + F H e h j K P z p T p R 6 0 t W L 8 7 b I V l / w T / G A x 4 f 6 Q q v D V + z J b E 8 X P y i U U 6 z 4 m h i 4 C l e + 7 U r d d G 6 O T k V z H o K 4 p + m t w Z 2 6 4 J R h b 7 d / y D y A X 6 P Q i O U K d 6 + U e 2 J P b P q + I j 6 O v b S d B M q m u T z t q 0 P Y c P B U s n q g 8 4 Q h R d X A k a S t K x U H Z W Y n m m y q 3 N E 1 U L y i O A z J r E D m I X F V o w x W V A 8 8 K V W + u c W n h 5 E D G I Y u 5 J q I f X X 4 i 4 u i C 3 E h Z c b 9 p j o E U t T K O W j K T t F 5 y s S e w f Q 3 e e z 2 c 3 f 8 V H x k B C J E E p Q z M S H k 6 g n Q q m a 0 u b 3 7 K L W u h O O o f 8 G / q I C O 7 c r Y L c 6 d x W Z I 9 0 Q Y n 7 4 1 N D i T E x 3 M q 6 R f q I l g J W u B G c W l W 9 f c t F t H J k q + v N m M S u t w I N j b M Q 0 r O T V c s 5 t R C b Z H J R l V U v O 8 w g o o O l 0 7 f S B E h d W T E b R O t e D m J G y E t t 0 2 x J 7 J 5 j 8 C J m t E K T D x f 0 q p N q w U M E o 2 E 7 H t H o x I 3 U n G d i o 0 M z x H b z 3 E 6 J M x N J Z s j g F s k h A e Y 1 z G H W J P b R 0 8 v V 1 W R W B N D S n Z 1 5 j q k F 9 7 C b g x G 4 i A s O 1 U 1 g c W g F 1 L 7 o N N 3 u I C P 5 G M C m t b l V W + T n c 8 P J m s T u 0 b L S 4 k I D q h B d T m 5 + D f C T s + + 7 t n D P j x r 7 K z c f I n 9 o T 3 N u M G e Z y O M R G W R k G 1 W O i P 8 g 8 n F 7 M / E o s i U X 4 N a H y I x J 7 C a G O w J X T J w d b / i g N m z j k 9 0 C f B D 7 4 x h I P W E Q K P y w g 4 H u 3 y 1 V j N k b u Q Z 8 f K C x b 1 a f e 7 j H r E n s H q i w 8 x l 7 4 q o + U / O A H 8 4 M n d k C x 9 X G Z b d O 5 x 7 7 F u X A e R q E g s E C V i Q k / D a K 9 C 9 J R a i + q I a 9 J A O H s i a x m 4 4 X G v B g S V x A k 8 m 5 g H 5 t W t P N O 0 7 d U S Z j H p v W U I L U H Q 9 x 3 0 F s S f B d z B F E p Z n I 7 m f k X 1 0 K g A y d c G Z S 1 z 8 c w E c B x g p u 9 v 5 4 6 u S Z N Y l / O G e T 6 V / m k A w R y T v + O v k y C Z E E c G 4 Z 5 M B a i H D W W J E l d r I U T q d d G X e p I 5 O M R H K P r E g y s P c U e n O o 2 Q N 4 A L C A + b 3 7 F H 9 m T W K n S / 7 h p 8 l H 9 h x / C o B m n N k r R 9 W C u 3 t G r 4 7 K X m F m I x Y P g G l T r x W y 2 R 8 g J i 8 a A f p N J Q / O 4 9 0 1 a x K 7 q M Q 2 1 T 2 d L w M a N y 7 4 T G f V g o 8 Q + C L x z B 8 N o Y C g 6 G W F X A P x w f Q 4 1 n c n 8 B n Z E t O W 3 J 7 I l P v J I p o 1 T z A n Y f P z t D i f T G 9 + a 7 6 V D 6 d E T h l y T k l 2 N b 9 l x y 8 u w 0 m G c H l c m O 7 y P D 9 E U R S u E D 0 g 4 z / V z G w A F J S j A D i h 3 m h K y K e w M G s S R 5 A E E e c H T + e z 6 X X A J e d q T + u o W g g g m B d R t C j Y A + D O 6 F J S Y N z D n 2 E P i O t B v 4 3 J c q h t X i C k W Z P Y R X q H j r + G C J + 4 3 K N j a s E 9 z N 1 H t Q d o T J M r d V E h q h R 4 q 9 w Q W s F Q Y 1 w o R p V K i B 5 v k F m T 2 D 2 Q f R f M C E 1 W 1 5 M A 6 W Q X B q m j a s F F F G 2 i + j 7 6 C d K C c C Z S i R X 8 Q D O n X v x D + s 4 T x J I F W L s l M 9 T D R W Z N Y h e d X a J U q S G h c I 6 H M 3 v n v F r w E 9 l w 3 G P E R D H R Q r u F t J u 5 u t t N q n 1 G 8 Y D 4 o Y C W K T c M n a 0 o l 1 m T 2 E + v p h 8 m i 4 s i h E j g S u V 0 T i 3 4 R 1 O L Q i E 9 k o W t n T X G v V W e 9 z 2 + y 5 l 4 d E e H Y s W D d Q H D A B v X a t m s b 0 D X l y 3 h k I E z M A A v q T 2 z 5 g n m J E w L X 1 y v p q v r I D k h l 6 9 1 T r J s z 4 k h W + i g E n j 5 2 u k f p l 9 h i u i y p H 2 D K r Z U N U p W A l K I W q F G u w w 1 b v R / f W g j Z k 3 i W F y v B r D O Q E G C u B 7 g a 5 7 z w 2 m 8 a w R W p 9 Z C Z P a G M N 9 j v M X N C d 8 X e j Z S o m t I o v Q W A D Q b 3 e H 8 I j 8 v 5 q k P e d 6 s S e y t P 0 4 u p 3 O W q k Y W w T q n F v w D w y M q S Q S O 0 B J j 8 G V m 4 W k T V C U w E g D g h l T B X X Z T o 6 H t g y S Z L Y m 9 8 3 Q x + b l s s C 1 W X / 0 j 6 M z F w u K k W v D Q o B + n b D d k Q p k 3 R 4 s H G Q P i X q t 8 h J o 5 U / 5 s B D C J U c 8 + t V m T 2 E c v i + n 5 z W 8 B j Y E z 1 3 L I d s T t Y M / E L T + B / d v p A R K p w T z K G U 2 + L b J g Y N G K Y U f A Y A h T 2 + c 1 M m s S e + e k W D D e f 8 A O F N a r B l x y r j J L h 9 V C C I 3 I S q N S B v H h u g Q K K 3 b u h x D z J 8 Q W h V O H l U J + A o R m T G I f H V 9 e r a n 0 7 1 g j x J o a V r o H X H Z v m n / 2 q D Z y 4 5 N d 9 6 v V q 4 x K 7 h g H Y g M K D i c 5 A E O v w o k d u Z R g I g W D R E g 7 2 a P Q 4 u V K P p D y f M U s 5 K v 5 5 w m C h P w f d E W D N j m 8 3 X B I b e T G J 7 t 1 F c P 4 s Q Q d R l Y 1 6 M / T I y H / 6 u b r E 2 0 5 6 9 N Y v o r 2 i a c Y r l m T O K q A l w p 8 Z I u / a T + a j k D z k B 9 O w l 0 l k 4 6 s h f u P n 3 x c V L G c H R h Q r x R q 1 V I Y r E q m D l 1 i N k x z N X r L k Z s x a T 3 1 o B M e / O D I K V D d D h F R k 1 U x d x 4 9 f D S l G Y 0 k z a N 1 y 5 b p t X e Y 8 k K X E B o v g v + 2 b 9 W L o y N r 0 r r n 6 P U K m P Z s M R E M O D 9 4 P V k G E b h f N 2 P u y E 6 s h T g a 0 f C L 8 R T C g j g J x h T F O D N F t 8 K C U g s a Z M B G F E 0 G G f m 8 T m Z N Y k 8 9 Z y 9 u c R 4 w 7 e X q d + i U W v D O M I / b Z d K F 0 J s z N o Q b 6 D t p C 3 h 1 y 4 H o s e F u R M 9 Q e b o n 1 0 3 W J P b O U 1 Y B V W J O k 4 P n 8 + n N L w F V k 5 M 0 u j Z y I 8 R 2 m z t A 6 x S z 0 w e v d W N 4 v D s g r I w E M b J / d + 4 Y j F W L f v o I T p f 0 a 5 9 A M m s S u + r u e k 9 a V F p n o v u v e c 4 P P 1 A u D E + n 1 k Z g l e D 6 o 7 3 F R n B A I p o f 0 A / H Z A v j O t N j w F I q g x 2 6 w J X y 8 d b u h 0 k Y J f b W W X G x m B w 8 n S x m Y T t n X C G l w 2 r B S e i e M i c S E V I M 6 + E D M W L K a 6 6 C x W k l c v l J I X w k s X 2 Y z B 6 V k 1 m T 2 E k W U q d S g 7 y k d F q S j y + X N / 8 d o v L k g i R 0 b C 2 4 i / O 0 l u J j u 0 z s r k M t U M 1 j W 9 V u u w j L A S 5 4 L w y R g 0 d A r P D V W D V r U r t r w m Q / K 8 J x l f + t 5 + Z k 9 9 r w E H f V G J b u 4 J 6 H / A c b l O s x 1 0 + t B B M M B L Z X Z e X a 8 8 l K a o I M a c g x r G K f l q 8 Z 8 w R r E r Y B 3 x Z / J t u b X I V g e i + b r j y q L d v 4 Z L c p B M P D c T W t J C E l f 4 H c G o 0 L l g l W S B G 7 w w H 1 I P b 1 p D T j u T B X 1 i Q O o J f F + Q r C / M c Q / 2 z C Q 3 Z O b V x w P O k x t R L a J V 3 2 8 H A z w b 1 n B c J t m 3 b E B y y d h t o i l I g 9 r B 7 v 0 V D W J P a P 7 c m d 3 f z 2 e X 4 5 D b j i n F M N a + v 2 H E N Q I O M I f E w P 8 N h o u A 6 2 K 1 3 a + o 5 j n R W y d N R S P H K + F Z N Z k 9 h H Z 3 O G x Z e I f y K A G 7 D 4 0 Z l 8 t 8 P i A z K M w h x 0 z U H j U w c Q V g p C M o S L J Q o 9 h F Y l z 4 D 2 T H n R e b V o Z U 1 i H z 2 l e 0 7 / r / n b f 7 g 0 c i m Y V H Y 1 v 2 X H L G X m s 2 0 F 4 L 0 k w T 3 S 7 y x k a Z N n J r a P H 6 r l I a V 3 K I 2 Q O g t r z p o 1 i b 3 z w 1 Q d p R D A z t k 7 5 5 h k 2 L 7 d k 8 f t t q I m A r D j C U I F l d f o V v + 0 R z u J a g l + u Q 1 H E a Q e j x B 8 l e Q K G S 8 + 0 P j 7 e R W i k u A K n 8 q y P f s H 7 a S 4 J E 7 C g E Q J i T o T b B A l q h y u I 5 3 i P u J N 5 V b i 3 O d u M 2 M S R 8 9 Z c X k l P e L m u f 7 O 5 e Z o x u q U W o i e M T B o T A q H e j C z Z e B 0 Q z J s K p 5 B 7 R 6 m v j W U Q T 8 W 8 j 9 4 k E / 0 m D W J 3 Q O p A a 1 o 7 Z m A / j p d B M B z L i h B x 9 W C m 2 g j + J J f n W 8 Q h F W w 6 r H k m H p d W y t c 4 d 4 Q V s k b 4 G w w F L h m l 2 + F 5 8 y a x G 4 6 K c 4 / z U 3 W + 4 f 5 S j 1 Z / 3 B y I H S 1 h c 1 v 2 X G u A K n U S q L H 5 g o Z q R x U E 8 Y 2 R w M 4 l X d H d V E 6 Y 6 N s F x T I K i K P t 8 i M S e y m + 5 j 3 C 9 b r n M + D d G t d Q a V D a y G o 2 L Y X l X Y z m c F m Z 3 r j d + h b J T 7 X 0 e 4 W G n 2 0 A Z l s s i 7 T 1 q A y a x J 7 y 2 g N J 4 v p X 6 K b S D q q N l x E 1 R n z P G l 4 h v Z R 1 i E F J 4 k 3 m c D S R c x H g 4 I D / S A r b M w G j 4 A a y p r k L v o Q t G 7 R O T G z N m v P l x 0 3 1 O a j F I C e o l 6 P N h 0 g O a U r s h a 3 L x J k E z b y 9 R F S W 4 N 2 W 4 P H T E n s m d d 6 j W y l L D p l I d L c L m 0 Y H V U L 8 Q N / Y N N F A b U r C D d r 4 v g O O n i 2 u L x G U J m w M D Y 4 o j 6 e 6 q h m S 2 I f v U D a c V X 8 H M u E 1 C m 1 4 B 1 y Y z C 1 i H 4 e 2 F y f L G G M P D d j g L w 4 t 7 W R a t Y u o J 0 J w n g N T p g 1 i f 3 z V u K b t q g l B F 1 w Q n M c V Q s u Y v x E q E 0 a U R g S 8 J j H b A y 9 l c 6 6 p F b L u a Y q G P t M G J q M q 9 a E l K S W 7 T e m j E n s 7 a f z q 4 O X k + U q A C l 3 0 v z X l u 3 5 O c v z u G 7 T E L 5 K n 4 2 Y X d w D U Q / x u X U 0 o h V B h S y 2 K + o w 9 D m 8 9 r S Y N b v w D + y H 6 V X z a H 8 H q / i x + W e P a t M 2 P t l x O 5 B e a 0 z 8 M O x O q o f 0 D U A s c h 6 3 U 4 F Q 8 8 g 3 W D g G T h s w 7 I 4 1 i R 1 0 N l 9 c M x L Y P N e H v e O q p n R K L d y U j F n G K R b l x I + k v B G S N v 5 x T e t n P B C i A / f V W i b f p x l o 1 i T 2 z p v J c r L 4 Y l j S C 7 K O m 7 8 G q D m 6 O J Q 6 s B Y c J V 0 o L R S 9 h 1 E E p O 3 G b S D b o L z N g c x r K j K z Z q B 8 B B Z 0 c Q G B X o o e Z s w T r E l I e h A T T + S h 1 + w s D C G m u N Y z 6 6 x k X j M k d 4 w j 0 f u O g m U Z g G Z q m 8 E L b Z f o o 9 l W p Q r I r k C F p L Z i 3 N Y W A / v w x c 2 a x M H 0 d I X k J m 2 n 5 s E + f N c 5 s 0 K O q Y U Q s p o 1 J n E n l a P t x z r Z Y c 3 a L 2 E J G E V 9 U n q u O m Q W e o i v e M A S Z k 1 i 9 7 x j Z C k g j X O 9 Q 6 r r W / A N P M Y o H Q + g c v F Y + Q 7 C 5 2 5 R h S w b 7 V v + P f H E W f H m 1 X A y a x L 7 B p b x c n o x 0 V a d 1 5 e T j z e / L K Y B K Y N r Z k l H 1 o K r N D U e l d B x y z F o M e j Q f I J 4 f L v 7 K M d V l P R I 6 7 G 9 x R v d k z W J X R W q / O X k R r Z z x 6 G 1 F d u 3 x T O Q j V k t i v 6 o c Y p r d D w 4 T z B r E j v n H b K j 1 n F 6 O 4 c j G X D b u Z I 5 n V Y L I a S R 5 C h K e N 8 u N b V o 2 a 6 n d k U F I b H 9 l Q e I j d m l 9 7 y y O b M m s Z e O l 8 v p 8 g A h 9 e t J s f q w m D L 6 7 J 8 z u D y l E 2 v B U z D n o t b Q 8 y 6 h K I S q I a m h 0 I Q a X q B 6 l f w z P M q A T T t m T W p P f S a M z q e M 0 1 q 3 f X 7 w w / w 8 Y I u L o 4 1 b W 9 n 0 + I 7 T b x h f s L Y j g F n e n 5 w N 9 P z S Q M 3 v r i V g + 6 g 2 K v d R Y v b U u z d b E n u K v u D 8 4 I / z x f S r u J P N w / 2 d F P y k + W e P a v M 2 P t k t G D R i W D k q d + g x j k k g I X G o 6 d n b j b 2 M l 2 k 3 D n g Q C U T f U x X b r E n s p L f T P 6 / s e T I R 0 d j n i d N q 4 d J j O C I q G a f / p A k K x j G Z T q J w 7 U H y s i S i D 6 F l C B 2 M t Z 3 4 C f D b B x Q y a 1 J 7 S R J e p 8 W M i a V m B P x O H J 0 1 / + x R b d v G J 7 u N I 5 C g q A 6 h x v v g 5 a H w A P W 4 Z n / 1 R m w l F T F M q + H Q Q t T i n K 0 t C T M l s X u e T q 5 v / m M 2 D Y A Z X N T J l v q D z D + I O 3 m / + R S E 1 L G 5 k q 2 j N L A y o Q l V b s d 4 E g O A N C L Q T g G D 8 K t k z R i 8 0 0 2 I 1 B k / 5 d l i + m G 1 + B h Q w j q B O o 5 K 1 u 0 5 f M D Q 9 A r d n 5 s N c h H N R a M h o W S T a f v E + n 7 j e Y J 7 T K r H h B l / o O e D 0 5 k x i Q P o f b F c i p A X 8 P 6 4 3 K N j k m V 7 d g / Q W B R / i J Y R q Y D q Y E b N j c Z a l U e E E E h d h j Y k S L c f w 8 u M S e w e s V t R 7 j r B S y H D L 2 6 8 r h U J a 6 r M K J w B D 1 E L 4 a E e q 4 r W W u + W I s D f R 3 w I 1 e c h S 3 O G 5 V 6 j 7 W + Q r E n t I 9 r i J / P Z c n I Z s u n C 9 Q 5 V x u 0 5 i m D T R m V x l K 7 A d G C M J N o 2 T F G R x M m 1 W T 5 D n Y S j j L v g w + E 3 a x K 7 6 M X n a V g / z 4 m i c k o t 3 H F S a 4 q B g J B u G L I q j 7 / Q y h W y X b O I A B b Y P w l E i 9 f I t D X e v D W A z J r E 3 i l Z R M 9 u f t W G o B S S K D q x F j z F T R Q V R x l x p D K I k p W n B 7 H f K l t A v w G y N w t E m f I r F 7 1 u 9 Z P Z k t h P T + f k C o t 5 y C p s 1 0 O k U 2 r B O z a c x y t y r y 8 e w p U k X M i y q X j Y u p u z p q 2 e l B 0 e U s I q 0 6 a R j J y D n + i 0 R g W f Y E 7 C d P v t x O g l X w N X L j m K 1 c q 4 P T 9 E n G I U Y 5 8 A o u R B / 4 m K l P q H S 6 1 K 5 x D n A g N H o p A y a b 3 n Z 3 s I y Z r E I W Q V 0 d m i u A 6 o W F 0 x V J m 2 Z w d p S 6 5 e k s f G E P p c A K f S y g U 5 5 W / 1 S m R l C j m T F r T F 2 e l b d p O 2 O s i s S e y g 4 9 n 0 f B W y 4 d A F a + u U 2 r j h m M W L y R Q y 5 l p Y 1 A r 1 h 1 y b q c v b Z l H n c A C R H w 4 y f G P 2 l n k t c t V k o L 3 C C W + 4 H 6 a L 8 w n b Y k L E G p y 8 k r V p e w 4 f j e g x + u U T P l t 3 X A B J R 9 V V q A 9 J h q s n r h g 3 4 y 3 0 C o W o M x y U B E q / v d e y J H E Y v i w + z K 8 j N Q w r s / b s Z O Y l o m i s 5 O u A x Q O U Q N E 5 N t C o e s Q Q 6 s + B X B H b Z b k j S 4 H A + 7 b f k b I m s X O O m Q m c f g 3 B I 9 x T T a 3 w W E H d o k g p X U Z m o A 7 l Y y 7 5 A Y T w f i 2 y R p 2 F 0 h A f w m + F F u H l n P U + g o R X 5 F s W a k 2 X A W i r 0 z f t 7 E k g B Y h K L 4 D z 4 G l k 3 G c Z U B H t 2 S p y I I C j B I Z 3 p K + L h K F P N 8 m M S R w 5 z 1 g 0 E r D C w p n 5 c U Q t 5 B a s Q o p r m T P 5 z A b y L s s r 1 q l f 5 R s o k Y g b V 9 w G P w F + s y a x b 3 6 c f Z y w q / b g f R i O 5 / K R z q o F H 9 G G 2 + y Z + z c r U A h H h o A A t F F 0 w m d 4 p x v L B C e U 4 l y t D G j t B N b W l 8 e s S e y j W x U B K C j s I 1 + E p A j H G 4 l A b e L G J 7 t t y i J 6 S 0 8 7 o o y i K 4 v O J 1 8 C D K F l d D X g y u O E V l T Z k 5 X 4 8 V Y v m S m J v X R f R E A a e C F + c k G v O q 8 2 A o q X P K b c J c U m i h h H Y h Y J + l 1 W A 3 o I d 4 1 o P E E e o q / O Y + X V P 1 d e k T q V e 7 E o V g y 6 h G g P n W x O j N W W 7 T m O w H q i 2 n / d H t p d w 6 H W x T H m r E 3 d 6 0 d J K 7 p J v k n x I H O t F 8 x t D S W z Z h e h 9 M P 8 C g 3 J e U C L 1 g V K 6 K x a i K E h C V c M 1 0 4 q H M z z w U N j u J L 0 u t 4 x A i 9 S 6 + S I L m 7 B t S r e d h / J m s Q + M k z v p + J r 2 M Y e Z 9 q 9 N m 7 P Y W S / / Y j n i G m k H i U P b H C a S 7 Q A + 9 V k L G G k N I K E g m j S 7 h 6 f c R e z J r G L T l d f i 6 s P Y b i 4 6 x 3 S J d F C D H U G t m L Y B z d y y k O B 9 f D O E 4 b V g r K a K c S + B D R y W b c k z X C U v H w a t G Z N Y g e d o c X x m V 0 9 o h Y / Y s z c g f H V V u 4 5 m M j A l S P f 9 5 V / E g 6 8 A H 2 Y q 5 o b z d p M V S x B u W P 7 M G J 4 5 S 3 o l z K Y M U + w J i X A U F x + K V i W 2 T z X h + m Q T z c z 7 9 q w 5 r f s m P k N G y U q Y 6 D B x C U n b W n N + V u x W p N R 0 G 3 g j e W i E 4 / V B 2 E w Y x I H 0 k k B I / L X g F T B z U N p J V X g S K O G X T R C A Z E Y a R T C h z H 5 X g X N M b q M j h d 3 K E L u d N d 9 e A 5 m S 3 L f X H 0 u Z g n m + X R O L T x D 3 d i R M Y a T 0 e P i g h z R Y U C X / Q 6 + g M 4 Q K 8 h 6 A 2 p Z 8 m 2 f P M G s S e y h c j V F s B 6 4 4 / m p r d v z B a d f v 2 p W j w 7 t 1 h Y T k n V R f B Y r r 0 C M m L Y Z M 5 P e r z c 5 0 u 2 F P g F R g l h E 8 d W P 3 W / W J P Y 3 g h w F 6 v z X A U o P r t J K 5 9 R C P N J p i m o B U l r B z m P r 3 J D M w p a Z V Z j s g G d O k + v I 7 w q 2 8 E o L z Z r E / v k J w Z T J J Q z / i x C K v 7 O 0 4 q j a c B G 0 k x g E C c I E c g 4 g s V L g X X c u q i l b s o 8 e w v y o U / Y 9 t 3 N z 6 S Y X h T K w 7 9 X q 5 u 9 I 6 b F g s x T r Z 8 t Z L F x R m b r n + z M f x 7 W g b E e t V t c O y O H p E d Y M l 9 4 Q q T 0 6 H W B N / p R y s y Z x T J 0 F X X d v f t p w Q G 3 U x i c 7 R s 1 L s M / n a X N W w d 3 h Y S Z C v y a X h g N R X m / R P s b P x D 6 q 9 t X 6 A O e y J r l r 2 N w Y 5 B 4 X S F E Z t m f 3 w M 2 P a 6 y z S I E B G W i U 5 A r s b 6 y 9 w 7 I Y A g r 3 A J g j 9 + D h G z M l s W / + d b G 6 L m 7 + 3 j z U h 6 t e V 6 K g I 2 r h F Q K f j + q r M 6 y E E A d f w R I F U H F 2 k q 0 j B 1 A C m V B S + k p d 3 K f s N W s S e 8 d e o e f z 2 c 1 f i 0 v b U H t 8 x R b U o O F n d 1 + j l W Y 7 y x B 4 q G E p H H 3 3 v r h c T Q 4 + n X / / j Z u q v D W J B 0 6 N Q j w A d 7 s k 6 z D X E M 1 R 1 X Y H O 2 T 5 F u U a G i D A h + A i H p F p 1 i T 2 v e H v E m + b X Q T M u r t u T h 1 V C + G J 4 G I U b x P + O e 6 B r 0 m m C M R x y 3 t B m b K x W m N r g 8 R s S e y g Z z b m L j f 5 3 5 5 O W K o d 1 i a g B D P Q X i W 1 M + + Q W B u L g M g G x 8 h Q U m j V E c T 0 e 5 f e M K o f P V H W / R r 2 s i a x g 5 6 v p o v p e d A a Q V f 4 V J Y 1 v b x j T F e E r w 4 j 0 C l u S + 1 Y j 6 n X S P J h B i q V 5 O 9 o C + Z c i i V A T C g y e i j 6 5 s h 2 E v p 0 W s y a x L 5 + P z 2 / + d v s P K S e d s Z i O 0 M 8 6 3 n f R 9 c A 0 o j N w T b Y h E s u y Y r w C o K U y g 6 S f H D e T b k F E q f H a 2 b W J P b P j 0 s p G u A f I 6 I F 3 J g u I p q a H b J v z x H 5 B 1 S M t J n T 6 8 7 c m s G Q d E T F J B g K A u p U 4 1 R + j O A z 6 l 3 B X O D R 8 E E l o 5 6 V b N G t z 6 P Z k t j j p 4 z V 3 f z H 1 e Q i R K P M V V 3 o n F r w N g p w g L y D + z H p 3 / F U c 3 r A k i J V G K z U v d O 1 G U D w o K F D T C K T w K I V n y v T j H m C N Q k 7 n i f F z y i Z B j Q 8 H f 2 A 2 q 4 9 h y L 7 v l l 6 1 w h E f + c A P w I B g z K r b 8 Z 1 K a J a + Z 6 h A A O S B a N a r v N V g J E x i a O n H B 4 + W a w C e N X O 9 Y Z r 0 / b s H y 6 U f k x y y e U m 8 B e d K 1 K g e 7 J x H Q T + u P d U S 7 J Z i r l 8 j w f N r E n s o J O b 3 x a L y U e r y l + v Q h a 0 u e + 4 f h u t T 1 o h J j v r k W M 6 a 4 C h N j j I 0 T w 2 3 H Z Z v W a X E s 1 A Y f g 3 m g 7 z E 4 I x a x K 7 i T X v 0 y v 2 s o V Q B 5 5 u B E t t 2 c Y n u 8 W G c 6 Q E Y / L 2 M Y p J 7 G p F n L 7 O B S p e h + S X a V i j B s M N 4 T V z Z c Y k d s 9 p 8 f N 8 c f A C Y W A m 8 J u H + z A I e f y q + W e P a u s 2 P t m t i 5 R e x 7 g I r T i l G U N E + x j x H t g Q g v l I W n E D C c 3 T a N Z 0 n P K 7 r Y m c W Z P Y R y 8 + g j n C p h a J 7 d 0 U H s 7 f m k f 8 s K M c K U N t Y v N b d l 1 P a / i z m T K 4 0 U f n X Q f e Q V e S 6 r f f Z w Y f O s L d 6 Q Q K L w p k G N f I p X q 4 C U m F E p J L m M 4 d X 9 7 8 e n X A 0 i / g / B D i u x P y W J u 3 Z x e R F 0 c N J p B z S + V c W h X S 9 u P y r E o i 6 V 6 R k n T p K l v a 4 D P G a N Y k j i U D 9 N / N r 2 J X f + m g Z N q e H S Q x g 6 g Y 4 k G S U A W y L y a H U F O l w C k I T v Q F 0 C K x z N v H Q W Z N Y g c 9 R Q j m 0 3 Q S U B W 5 A I q W G m L q W U S 5 h 1 Z y X + s L + 0 g z 6 a q r Y D 7 e o g H N S 8 a y M l 1 / f t K L Z k 1 i 9 7 y b / r w 6 D 0 n m 3 j q 0 f 3 V K L Q S P q e j g n s c n 2 4 y Z 2 o D d U G P y R p U u M w W l E D R I O u B 8 Q v W 9 V B f N m s T e s d v t G Q 3 K 8 + n y 3 C q j s y m D W A H d Z e d i t X Z o a P C e h T A 8 2 l 0 I H s C p R g q p x 4 Y 2 h k g q e K 4 P M A Q / k P + F 4 A R d U F O O W / M 6 M y a x t 1 4 W s + L m H 7 G p g k 6 p h W C C V x t V G Z H N w Q + U Y H o v Q z 2 p V z e v a G g g y A j o w O I u r Y n y y b r N m M T e e c V k T 9 A g s C u P 0 y G 1 4 B w m o q J C B 8 U e O G U 5 O Q K B o m U c 1 Q A j I i 4 Q n Y D g 2 Z x r E 1 k + E 9 t m T W L v 2 E 3 3 c i 4 V b e 3 s + m H F 3 8 6 M J N j M y M J q I x 1 c C w 5 j O V C c w 3 I S b / q V v D 8 k Z d o Q d 5 t 4 w 6 0 g X + g i d L y u b r d e d m Z N Y o d p u 1 q 5 1 k Z l b J p F e J x Z C 7 7 S Y H z M u 0 R w M R H H 8 u r x C A l T U O 7 K V + x j H Q H k a d + 4 I H G / t r 2 M S e y q 1 5 f T L 6 J W + E e S 6 + q r D G t + y + 5 R h r g K q Y v W C / O / 4 A v a M n V H S k 4 T d D T Z W c U K 2 5 b c 2 o c x C M 6 Q f D n U D x N y u w 9 o M g b g d S 4 H V a b t 2 U G 6 n 2 I 6 E 7 T a u S y Z V + y j J q Y x j + q m Q 4 w n p y p n k N G W e g 1 8 h n 3 M m M T h s 3 6 a l t K d t X U p A H Y k 5 A H e c l e 0 e R s N C t Z n D 4 H W 7 m / 9 D A D t 0 F 8 k i K j 3 E D L l b 4 B 0 a 3 c N e o f i 3 c I t y x F 5 5 o H y y f P M m i e Y k x K 2 W 2 h h y l V I k / z N 6 4 2 Y q S 3 b + G S 3 6 D c 0 2 a j r r s c u e O 1 d h U G k u v V 2 8 j T P a J 8 T Z 6 D f R m j x k h I x a x K H 0 5 l 2 w c / m B 8 8 p a 0 O I m K 4 g a u n K o 7 2 9 y f T z b 5 Z 3 Q R e Q b Z Z Q J k 6 i K F q H E O N u L C 9 k V o d J N 7 I 7 P / k x s y W x i 0 5 X G j 9 t / v I f T r z P j p t / 9 q g 2 a + O T 3 c Y P 6 g T K 5 R 4 N M i A / J r W + M X d S j s p V h T H 0 U N b W 7 B s w q + 0 C 7 f g 8 R m Z L Y t e 8 u C 4 + T 5 f L V c j G X B c v T 8 c k 0 / b t H n Z q 6 X 6 L g O w A 5 R i 6 H q z Z s F W 2 Q H 9 c Y p g D Q D z p O f u J 1 B N / 3 X F i B 1 m 2 8 H b y o V h e T 6 2 a n R y 8 K j 7 O U a x A k H b O 3 E H z x H 8 n r F x 9 8 7 X F z W / Z c R b O p E z U Z I i 2 6 b L p D r y V q Q 6 J o N f w E L P 4 w B F 9 J t U 1 o O g D P 5 g t i b 1 2 P P v E g O 9 q E l I k u W g n O q Y W w o o O U J Q i A u Q S C t c R t x 5 5 g 4 D s + k m C e q 6 a a T 1 + 7 a X z a 8 Y k 9 o 9 F 1 d 2 5 n S Q 4 O I f W g r N 4 3 z c J D v 7 Z w x C q H U 0 L 9 t k w J a A l E F V P l s l R N L f Z f k M w e Y a S m Z L Y V S 9 X i 4 A x e S f F r q U 1 1 C X G e v 9 t 8 v c L U / K Q g + n z Q x 5 m 1 d q d G J K K g f r L D C 3 m / L N X I c v g a f K x U U Y T w 7 b b u G 6 4 y q 4 9 P 0 B g a 5 s g n b 9 z 2 P h A s P C 7 Q h S b R 5 / S q E I Z e q A M E O 3 C + u Q y J n H Y l P z U p 6 i + 0 K U w f a u 3 q 4 B V k q 7 q q L J y z 6 5 S / S J x q 8 f n e A y O d p H G R Z h d e E 6 V K n C / U S y x X 5 s h V X Z U 8 7 8 e f T 4 z 5 g n W J E Q Y m I w P U S 1 w X 3 G K 7 m z f 6 T e K A p t p X E A U g f G g 7 c M b Q / o t s n C V f U t j U U Q g O h M o a r N b x Q f 8 M W N 2 E k W s i G r + 5 n 8 n y 3 7 T / L N H t W U b n + y 6 e O U n A d z 5 2 M i B a 0 + D H H Y w v T w G 4 a s k j u J 1 B O J Q v k o a w P V h 1 B F n Y k S N U g Y O j Y j Z R U g B t C k h W 5 u 1 b 9 f w 7 o H X + L h m 6 6 A S 2 Z / 0 e M Y e b t 7 6 X V y T m x E d g O c i p o D k M O K b Q B 7 0 d a H M r h / G I e s 9 t P 5 a 0 c 4 t 7 K e 9 Z N Y k D u k f Z 1 + C e l f H p x s / j d q s j U 9 2 G 8 9 k 4 i T q X m j H V k e z i x z K c q L v A l 7 s w I B O 8 Q M E 7 d + s Z o J + g K o 7 u f a o P 6 2 f X d 9 a a C i K t I A S L 6 J v n n R t s y b x D / B + / w f J o i v x E p o / p d 9 5 Y B y 3 m A 5 N Z j a / Z d c w D j R r p d E e j n d S t r s 0 U z W 9 f V f g 3 x h z A 2 b X G f 6 C 4 w P I 4 w t d S 4 M u 9 Z j X j 8 v P 0 4 + G u / 3 T 6 8 k y x E 3 O J t D a w D 2 7 C a I O 1 P f G w m 9 3 T G 2 9 N 2 A 2 4 p n H u x x 2 A / k E 0 i 0 w 8 m k f 3 W H p I 7 i N 3 D b 8 f O o M d P c 9 k n G z J X F 0 v v i A J g F S p k 0 X P R y P r t 6 5 D q m F e F Q v N s o 5 f c p a m n x q k S M 1 S + 5 Y l b U Z O 1 t p A T I N S x r n u W v S r E n t n s X k m q F Y f + + c O d J x n V I b 3 m E o N u a 2 z P L D D K U Y J p G 4 G U 3 R o / I O o T O m v 4 T O R 6 k P 7 E M 9 Y V Z m l P q 2 P J 0 g m D g L 4 w a 5 H F S Z 1 n T z j p 8 z 1 O R J i j q P J j P A W a U s I g L J L q p 9 T y U B n I 0 c w + G I s S T t 8 K L k J S n Z y r I z a / i Z p i Q z s N f 9 Q 3 E + m Q U E k O t 6 0 z n J s j 3 7 h 9 z N k s P H p h s A P g w f D Z j p Z 3 U D i k M S 2 z D / A A X R h + X D c s G u b 7 c P a x J f b 3 C 3 r i e L k E l L J x q 0 N m z P 7 k H d J E o X V s R H D c L W H N U K V O 2 z B 5 T r T b x H 2 n p S Q P c I H 7 M m s X u O Z 5 o 9 C l m i + + P b D S f U h m 1 8 s t v q U a p A k c Q 6 r j B S c m 5 n W 5 Y B X m r R Y 6 T v L h c f W w m 9 B 2 H N m s T u O d F s 5 S / N Y 3 0 4 c 3 O B 3 D o k m d X 8 l h 0 / P R w H C 1 o j 0 u o x s U P W L D 6 J 1 b d V 2 a u 1 q v Q l m Z T g z l s r D 2 1 9 e s y a x M 7 5 N x r i i + m T V / E O G r W x 5 I 5 L K U o w Q 7 R U V D H 6 4 C R M v o q 0 U E U P C l D Q u q n P i K 4 B n T 6 f 3 M C s S e y g s 8 W E M f 8 J W M T B q 1 V Y j u A K J J 1 X C 4 F E X h y F H 3 U J J C h F q G a w B k U w Z Z U j w K a D U i w V U u T J T V D P 4 x E y a x L 7 6 W R + h e S k V q E c P O f / D B D O c K V y O q 4 W 3 I Q a G h j d 4 + + 7 P n p q b C U W P A S 6 c S e V 0 5 A E X C 5 2 b l i Q m f + 2 3 n d m T W I 3 m S r D Z 0 j e o c T U 0 + O N t 6 e 2 b + O T 3 a Y M K L 9 H e Y m 0 u q 8 d a i A B p A Z K v K u E G 2 r q k A g D j t U a K M / N n r I m s Z d I G c B 7 w m g M L s X e y r Q 9 O y g X Y h Y R R l B 8 q H p Y 0 s U s O W U r Y G z l I N S v I Z / h O b r j O L D v k 3 K b N Y k d d K u z x S D f w d N i + h c p F C 5 C m N 4 u v q r O r Y V r j w 5 E V I m k 1 R m Q T p C l g / i j + a O K U M z K O x T r e t R O N l / u t 8 7 Y r E n t r + n V P H h z h o s Y p J N q w 0 M w t W M S 8 W 7 n E C k n Q o b 3 i c 2 D D F V W e V 4 O h A q 6 h I f W n G K P / I G l R P 2 d 7 I 0 s w + q P k 8 s w L O j d x v 1 W W 7 j x y W 6 f J i 6 m O K i b l c W I h W o r A 1 g d R M c q k h h s Y Y S P G V m E d D 1 1 / 8 2 W x H E k n a A Z u w m D 1 J F d W K r O q Y U 4 A u W I U 3 N i k p x J W m a / Y A G x P W N Q x R F g E I J p H S g p R i / w m 2 o x a x J 7 q F q P e 3 B a L K 6 n s 4 A 8 3 A 0 K t a I B z + M f F 0 a s b I L v K L k t p i X q B Q 3 S o 2 G W j x w 8 Y A O r 2 Z L Y S U + L y 9 n E V t 8 d n E 2 Z l l g s o s V p O L A W 4 g m S d 1 R d i / Q W A J O W G c O m A 4 I Y 1 e i d P k C c p s v C t H L 9 y d Z y y W x J 7 K j j y + u b / 5 o F y Y O 7 O n v t S N H Q t S Y X e 3 w 1 C z j E T n Z + W K y 5 Y H V 7 v 6 6 T R I R k I Q d x 1 K e o Z b z c p 7 N n 1 i R 2 z 7 v J K t Q / L l B I 5 9 R C 8 O R M o s S U S Q y D M Y s M M Y 6 J 8 h 5 J 9 q B C V 2 k c w X O D z A C V w V + n U 9 Y k 9 g 9 z f D f / a K Z g v 4 N 8 u 9 Z r r a 1 q f s u O k W 9 Q T 4 X O 4 z l E Q E E g 2 7 x A 7 L k Y l b u k y 7 Y E k y 2 C V S E s m O K J V 9 P V r E n s m 3 f a 9 b i 4 + U U F 7 F u 6 e y H N V 1 f C z X m 1 E E M U N M b 8 e W z z V S s Q S K v Z 2 M O u Y o H D V X c v Z 2 Q C Y J X L j 7 K J 2 P L a + m j W J P b T 8 c f V R a Q K g 8 6 o D d 9 Q a 8 b c b z b O I g Y n l Y w W 1 A n t K W M I 2 c c e c y 7 M w E r W h s r V o 2 g F z e s k v 9 + g Z R V T a q K A N N v 5 A K 1 N 2 / c l F 7 l q S S u m 6 T m M I X r D n b O 5 V v N P X z N 6 Z A x d O J Q s q r U E f G v 6 x s B r 2 e N M O M P y e v V F E t H N Y 3 3 4 B X J B P p V d z W / Z 8 Q u E i n 0 U K E f 0 M K j X Z + d m v z c A L 7 1 V t e V p s r w h Y + y I z E H i J l u 9 Y 9 Y k v t l O i u m H I o j U 6 I o d H V M L l x t X U l T l w z p o V D E A f J G R G f L P e V X 5 U K R C 1 2 K R H I P + 3 l K C Z k 1 i 9 5 x O E X r 8 a 8 C U q y t 4 d E o t e I d b K Q 7 n Q T Y L y 6 E 1 m t a Z 7 Y s o r z Z I j b T w C K t b t u P W 4 D F r U n v H 0 r f i m h B q X k w P X 2 9 v X j b / 7 F F t 2 8 Y n u 0 V K d T f F J N j Q s i g / V f 3 A P k U o o 5 5 1 B Y l D C 5 r r b s w 2 O c n L + M y B m T W J P V S C 2 a 8 m 8 8 / z y w t i q X n A D 7 v J i c R x X C 0 E k m 4 m j V 4 9 N r + m 8 d C T g D r D L X 2 N i 9 f c 7 Q E d c Y B u u A x 4 k J 1 G n h t Z s C a x m 2 x h 5 m l x N V + E 0 O u d c x R r 4 5 q O 3 n G i M B A l N 8 J F w A g k 2 X S B A E a R t o U r V 3 V b 4 Z a o O d T V H i r 0 a L y k H c 2 a x C 5 6 O 7 9 k m e 1 v x F H A Q J K z H 8 5 J t R B E s K v V H X 1 0 E G l B Q R e C I 0 g P l x 2 4 Q u U h + q v o r c N + H K 0 H k n 3 6 4 W b N E 8 x J m G j D 4 E Z W Z t r 8 5 T 9 8 x b 0 9 a / 7 Z o 9 q u j U 9 2 + x I N m L e P i Z 8 + + R r 6 9 6 p 0 S E X v r I / Q P u g u m A L K w 7 7 C q G Z L 4 u g 5 K 8 7 n 1 w G u c Q W O j q i F w M n R z I x B E L j A g A d o p X Y J H F 6 h 6 m I j b A Y d J K K 1 + 5 J E w Y u 5 b b Y k d s 0 L 8 r f m r / 3 h m H E x R n R A L T i G x e d x r G 2 4 8 6 R v D J s j 8 a x + d 8 X w y R F S 7 4 M k 8 A 5 1 2 K c 3 0 I L t r f m 1 W Z P Y N T / M p 8 u D F 4 s r p i y X U k R 9 u m I A L 8 B Z p 5 s U + 9 r M p s t 3 n C A A P 0 d d c D w / x A 7 L V 6 o 9 O L W z s k N U z Y g v I k j N O y 8 k w a x J 7 C w 2 6 U 2 / z k N S b C c n g W N q I 5 Z o E Q j p e W y K D Y W b o f K + 5 O X o y d 0 q Z U l o E / Y c x R F i q I K B f C j c Q B H j X m L v H H 9 Y T F b B 7 K t 3 D r n a y r g 9 B x B T P n H s K x a H c s + h Z g Z v y m Y h q 4 d I i 4 3 6 G R B W B u s N P M 4 H y D Z r E r u I R t 2 H y W V A i f r 0 e M M H t V 0 b n + w 2 f 4 O C E N V G 7 a K G y t T 3 k D Y q + 4 t 6 A D t r 7 x B A o 8 4 Q M W E U + 7 V N w g t J M G s S e 4 c t 5 Q x A T M s S a B r Q a 3 A h c j q t F m 4 5 q d D H Z N k 0 6 o b A c W z 5 E n W 7 H F Y t m 0 F 9 J l W G j B G h o 4 7 A O l P I H h m D W Z P Y S z 9 M L y e L K + S e W e 4 x O a B t R 2 O o G Q o P J 3 d O a J s j a 8 F V G Y 1 p G K H 3 H 6 Q A / a x M 8 h m M q 9 A b s h 3 j d b U q m j C S 6 S g t a O G h n 9 i O G f M E a x J W q 2 8 m S 2 Z V A r A E F 2 6 q Q 5 J d T R f v O J n j r Y g j 9 Q g e Z e y b k b x 6 x q G M I z h z w l K 7 c G c D M m + s S R x H T + c X c 7 T t Q 7 I 5 Z 7 K 9 t m z P / q F T H X X P s R u 5 D 4 + e E Y c h q / O Y X a 6 K V n B t + K X Q f 0 2 f R F 1 V j 3 v O r E n s n 7 P i Y j E R v f Q 8 S B / w x Y Y j a u M 2 P t l t w i C 4 O e o p g u u b 5 5 l e I e 4 4 5 r r q h A E X M X L D i q m x P U R e Q s J m T W I X a W 0 R u L b t 0 l u G C G w 6 O w + c V g u v E K 0 B 2 j e 9 + 6 + Q W x 7 I q e K k q j X T R P h 4 C L 4 N v f Q O e w T 6 N g t f U f T p g w t J Q X A r x G D W P M G c h M 8 Q I T S d f Q y Z P H Z W r R y T D N t 3 E A E q b E B z Q U k C R 2 8 E o a z X p Q d e x 5 A R f 4 k s H G c b 4 H 0 g 7 U z G J I 6 h M 6 g 9 I T s o n T n C 2 q x 9 + w Y Q Y M M 3 I a F j q o i O X J s 3 S F o l Y d N C 8 I B G q Z 3 z b D W 7 A J l r n u v D 6 b X z Y l v b 1 f y W H W d w 6 I N F M U e k V c b O d 1 p K d I S Q Q M 0 r O I 4 h Y 0 A e J o f g n R r z y q c S M m s S h 8 7 b Y v F 1 E k J a d I 2 A 6 5 R a e H a G K F X E x A 6 z k E L i t A p v T b 5 e o w l M c A H w g P S B E J R r i z y e H b M m s X d u / t f H F T O r 8 w C 0 5 9 R F + O W c W v A P I 4 z K 3 R 6 f F g w P 0 e v p 6 0 s G 9 y a 4 G G p A C g M e Q r U 7 y o c W Z 9 Y k 9 s / L O b S r I o T W 4 9 p W r W N q w T 1 o H k T l 1 g C i Y v y O 4 c Y h a j 6 q 9 q 7 1 B k S V U m 6 I b v R T f R a o m C W J X X N 8 X V z C 9 2 0 + G A 8 / O 8 e v m n / 2 q L Z r 4 5 P d V j 0 A z F G e 4 W J j m R d T Q F D 6 x u L D V / k 0 J A R t v Y F z V e b Z q l i 3 5 t N m T W L v v L 3 5 + z W F z 8 U / H X 8 o U P x r n u / D X n L B p D q t N u L H C D e P v 9 4 Q R y e r V j t p z B 3 X r 1 I D i a O P m P q m H c 4 S H c + 9 h Q B c Q F x A g Q l r n j e T 8 + m f A p A 3 V 8 + 7 M q v p 4 B 3 n b e j A q j v g 8 / J s 1 6 u F a x X z i h G M Y y Y j q x r J q F k l P z X T j g J E m 9 C k Y y O 5 H 0 r E A g p h m U k d L Y n i 2 X w Z E I W u J L A y b M + u Z u Y 3 i l K X Q T B B I 4 H r k u 5 e R o e 8 m i q C 3 A 3 l h O V 7 t R K Q x 1 1 p 1 i R 2 z 4 v L T / M Q x U B X i q F D a u G K 5 P R Q g s u T x C F t v 7 g h i x x d L o S 3 N D t J U j m o w V r p q v H S d + g o M m z B z l 8 f P 8 u Y x H 4 + k Y p 7 2 D o K x w B z Z d i e w 5 A M n f c K t u P R d + + L y 9 X k 4 N P 5 9 9 + 4 c Y y t N y 6 6 Q V H p j / j m F N t 0 t K g e b u 9 b h A w J c p Q 6 m B 9 E P c + v R 2 y 2 J H b 0 m 9 U H G s S / h q Q 9 D g 5 m b d m e P c 0 4 H + 9 h z D Y l G J j w L 8 d D 2 O Z q D t + R 9 O o z x I l G b 9 b P + D l 5 M S z M m s T r l E 4 W 7 F N q n u r D K a m L h K k z a m O d E o 9 Y D C L C Y z i A J c a G F V p X d w s H Y o c b E / V k 9 v l 4 j 3 G i k F U y H h M m p e + m V x 9 u f g u W x H O 9 i Z V 1 T U / v O D d d 6 6 X 4 v I n u Z g l D A K I h U T F Q X d 8 Z g 4 Y D A z Y P 0 s i G M m 9 2 h V m T + H 4 7 h V i h H Q i r E G D E 1 S + R s k w L W Q v b 9 6 L 6 w h R w l G 8 8 Y S y 9 Z K 5 p W A s P s Q O B K S j Q R t q O 6 5 t v a / V t x i R 2 0 E l x 9 X l O W 3 g a M m 9 7 5 u o K t 7 M H w Z A / a i C P Z M M d Q q J b a g F m h / V 9 a B b 2 q 1 w Q J Y E u f B j w O J g v 5 M w e m a D Z k t g / P y 6 v F 1 D 8 k C m 8 / B R Q l b l 4 S c J I W w i h P 3 C + j K P 5 + W h r Q k g s U Y V 5 7 T p z + 7 u H V J v A z n 4 l P V 7 R B m F 7 a u 5 Q Q 1 W k j M y K e n j c r E m 8 i E 4 D i P O D 4 9 l F 0 G S b I y u s j d v z q 9 Y l k Y t h R k u 6 n w F D X j U o D D Z L X f V i m E r s o x 9 B g 5 k H G z z J p z w z a x I H p Q 0 f n m i L O v V 4 8 3 Q f z g 4 d P q q t a 3 7 L j j M P s m 4 C k v o 2 Q Y 1 G t R c 1 q N A F i e Z u Q n E U 3 A h l 3 y o g y W G g i E L i 1 W Y n T + a U 2 b I L b 7 + f z C Z f A y 5 g F z i t c 2 r h A o Y Y i H R o 3 + e J 3 H r 9 C h v j h + P z X e 7 r F 6 S b 6 S D 2 T d M m u j s T K a V M V j 3 C i t F q q M x 4 P 1 s T I r M m s b f f F Z 8 n P 6 M N 0 w z I h 8 P a 9 d b q m F p w N d d J H D C m r S m a e W A L q L w j + a S S Z g q O A v 0 q r B N h 1 i R 2 z 3 N u X a 3 Q e z + 9 m H 4 s A p Z Q u y / f V k R I d K t 5 5 k P u I C K H 0 T w K / C t e Q e 2 A u n t l s o X a x v z U h / X J Y c y a x F 4 6 m S / m s 8 k l d c V 5 E K P E 5 S Q d V g u h Z J r L M T c d k w 8 Z W Q p 3 1 H r 2 o Q o l F R Y M F U H 3 E T 0 R x S W P R N O s S e w k q Q L f / H 1 p d N P o f e 5 S q G 7 B S / z G f W e 8 t r 5 t s H + i 8 p g s U 9 7 K V z A J O 0 Q 4 o F u 1 2 n n b I I a z b Q o G H m t b 4 I d 7 e N y s S e x x y 1 t f z S k t g o R N X H i M z q o F f y O 4 F N W B B d X s c n e y b h z + t w n N V F G J j + j 7 Q G 4 V i 4 X l y D 4 E V r M m s Y / e M E K x Z H A M M p F / C u L y k E 6 q D Q 8 h O t J h Y U q K y o I O z W a 2 6 c 9 W R k 8 V L S 4 e S n I i h o S r X E Y 6 q 5 p S Z 1 G F b R / 1 G h A 0 U x K 7 + t n l n D V J A V 5 2 L W v m h F r w s m Q z o u q A s f B P y j 7 2 G + S a p a i A 0 Z z d E 0 x p 0 G C A S 8 7 K m J F P C m P W J H Y O s 7 V / X g U o B 7 i q A B 1 S C 8 5 5 k i L 2 q K T l 4 E d X e q r q G c C W O H j Z w 6 u A V X o T D N r g X W Y 5 4 H L S o v B 4 D c 2 a 1 B 6 e f V p d h W i A u m v 6 d v o S q H f H e K f H y B O j t / D N c m Q m + x A B 1 + 8 g 6 j c i c U I L V G f W s w 4 f y J r U 3 r k u U O 5 A 7 N j / f n R 1 X y v L m t + y Y 3 y N x k F U L g k R h Y d L 1 y P p D l V e F T w w a s F F y V x A U C S S 4 6 W h a 8 Y k d o + m o D 6 Q S Q b A n 2 5 W b S t p J L J C m + I D / o k F u 5 n p r v Y A 2 O H q d Q m g i r f Q 7 y J A q e W Y W W Z D o B l + 2 4 p i m T G J 3 f N W G M n L + Z K V c U y 1 / + u H k H E 1 1 0 i U z k s m 7 j m M G C W M o / / 0 R K x l i a k 2 x 1 m x X S E l A x y F / s o 4 o 0 I 3 a q 2 H o 8 y a x I 5 6 N V 9 9 C d t x 7 s J I d E w t u I d l L V G E y x E s B f c q h B G l N C g k I j g s f t H m T A / 3 m D W J 3 c N K v 1 m x + i A P S X H / b D I L 6 c K 6 a N A 6 s h Z c B V p o X R q P 1 N C N O b I A g X I J k g n S K o A Z t 9 J f 6 F I z R a C v R 7 I a Q h C Z / N Y r z / 5 4 Y l e d z R f 0 T U + L V d B d t 6 n 3 V d u 2 5 7 u O y 0 g Z 3 a M T b u A n j a l B L q d H y v o d k V d L 7 B 7 A E X U 2 A z X 8 1 E D N l M T u e T W H C h S Q z L k g D Z 1 Q C 7 E D v T K 2 q 6 K R d T S p u e 2 k D V H x y q H S j T L K o 1 o c x w c K N m s S O 8 d m 2 k 2 q N U S n y P U S 6 a h a c B G / 6 z g X o X 5 D O t C F F k L r 8 Y 6 L + r k 2 w s D + B 4 1 g z X D m R Q k 3 a x K 7 i D G z r 8 E e c g 1 n 6 K R a 8 B B p W J x y e M 7 s D I o B d F b L a a g 7 1 x t v E l M 1 G T P V P E V e S l J m T W I P H V + x o X k R M i X l 4 O z r l F r w D o 9 e V C a X D V E G h a t D P 4 u B T 9 I E E r b y 8 e l T s M L u 4 N Y i P w A P 8 q m I z J r E 3 v n j 3 M Q m g R Q C H i E X q K e T a s F D Y G W b J a t 7 q s K d w J E F g P k w + l z v 5 i s d R M n K N m 1 Y 6 k J 7 P P M D 2 Z L Y P z f / 1 + z j 6 j I A T n A l C J V d e 0 7 d A G r i X h / W W a F i i D Y E a o z c Z f V W B D q H a I S j Z Q j L G 4 E v B g N 9 k m t Z k 9 g 7 J y R v k 0 v t v o y M n s q 2 P X s I b u 9 I z 8 9 j y x / Q b N y C D B 4 s Z 2 h q t w s R G A 0 c 9 h h v R 9 t D S r p + 8 W P W J P b Q 8 + K K B c x W p 0 4 O n s + n N 7 8 E d J a c y D Y n 1 s I 9 B y 0 s 1 1 P 0 a E 8 x n s I i H v W n y 4 W x 1 U O E U A Q / P s T y 2 O 4 n j o w P p G D G J H Y U s 3 1 / o u 0 X E E d u H Y 8 8 a 8 E 7 k I 0 0 i f F o 7 y A I A e D D Z d m H x c 1 Y t u T w 7 B n q Q 5 5 A d Z + l s v T m y R c y n 1 L I r E n s n o p + b R t K x Y 1 Z H p x O L 4 u P Y Z 1 a 1 4 A E J 9 e C x 1 h 5 H Z X Z d c e W d z N g h N v Y m F C v K + X m Y 0 S a 0 T x E c 7 R S 2 4 v V Y t Y k 9 h g B d T 5 h H 7 M g 7 4 t i e X C M t + Y h f T 1 X l a R T a 8 F b z C O P Y + J L r x G + o I j V R h j 4 R n c a R 1 L P G W i j i d T z v K o k s y a x t 1 6 u z h O s T x i 3 E U r I e 8 Z 1 I + A 4 I 9 l A h V o p T V Z v E y I t I / o Q 3 I 1 M 0 0 o H w i P N M 2 s S O w f S w 2 c 2 K v 1 n M z t 7 m P z s 1 H B t Z z E z t N e o x a X a i 0 m b S G w U 3 h 9 K i S p 2 w I D o 5 4 E 8 I G Y k t q 1 X N 8 K s S e y e d 4 u b v / E c 0 X q N v d 5 0 V C 1 c b x k a x W Q P j 0 4 f a L z i G 2 B g 2 J V w a 2 5 h B t K H E a 8 R j X I E A 0 A h v A o l s y a x i 9 4 W n 7 n g g q o k x 3 Y / H V M L 7 l E r O 9 I 9 Q 3 p 2 P D K o a C B R q C S u z O 6 G w K u o t K k 5 I a 1 3 L 4 l d s y a 5 e 2 b X x c G b K X 9 D 8 P 2 s W C 6 L g 3 9 Z F d e L A O D B B X v r 4 F p w G A Q 6 k X g e H 0 + M d a B / A X j K s u a 1 D k a V j m c 5 8 / 9 B 6 0 z N m s Q O O y G e r q l q A 1 6 k 5 8 0 / e 1 Q b t v H J j s X b R m C h E e 5 h D S O o n M A F t o 1 o 8 V I V T z l z 5 e j q S V k P a T f 6 E 1 4 J g 6 x J 7 J 7 T 4 n r 1 O a T h 6 q x l 1 3 b t 2 T s I W 5 A P d + 4 z l f 1 J Q C h S Q u b n r q M f D k u B X S P r y w 7 V N l I I X i h 2 l N m i c x + 6 v x m D c 7 o J B T K e F v 9 z s v p L 8 1 Q f z u X O n j b / 7 F F t 1 s Y n u 4 0 c u j x x i Q I c b 3 Z f A T R A / N a q u H u z G A T M m I U J p f L T d r K C b E k c N z a J g Z g r c 2 z L E E E v V 0 O i M m / P L q K j o z n B m L c H P / Q Y h Y L n A 2 2 h X u A j g R k 2 a W u x K a s T P H f M m j W J n f S v i 5 v / m I W k c q 7 M Q K c k u / b s H W h G U S 0 J u k W 6 v V T z I D z J X p i K s w D F k Y F i s C A 4 w + x n t B H R r S F k 1 i T 2 T r n a z w C 6 V / P P Q X M U L n S O 4 2 r B T a B n Q k M f H U T q S z C x y 3 o e Y D i D V G 8 h B Y Y o e I E o l Q L g b q x J 7 K a 7 T F Q y b t Z b N C P h 4 Q f J m S y s T W x + y 4 4 J 3 b w m c a U R D x I 8 U + q f j C H A L p n b r a M 0 o k Q c Q b g H Y P A S t T B r E j v q h M v u Y k p V 9 H x + c f N b 5 O S L T q u F c A K P j n q T m A 5 E 1 Y y v Y P 2 s D a d U E F C P o R X W z Q H N E W x i 3 v u w H M 2 a x F 4 6 P p 9 / Z k N Z Q D 3 k m o r Q M b X g n q 6 I O h G 3 H c o w o 8 G o R 6 y g y C S e f T U 1 R i + C P E G d W X B 7 i l k v 3 r 1 Z k 9 g 9 7 y l V L + a r W D h B 5 9 S C f + j O R F 1 y 9 I p 6 6 F j T Y 0 X t j / n 2 W / Q n Y 7 O F h R Z z M X 5 q j m Z L Y u + c T R Y X 0 6 8 h q Y K 7 N d T K 3 c b W 6 6 i 7 r Z s z W S k x c V a N a G d p n d H l a u Q R U B J a Q I 7 A F 0 z A m s T u O V 4 I 7 C m C Z r 6 c K c L a t D 2 n C F r s w r D W f T z B z d D a q k U w Q O E q B j k C g k C R I Q c I R y A k k 8 p E B U 6 M o E f k P f J C O H n K 3 n 3 m 3 M 2 a x M 5 + 8 W F 6 v k o x 4 a e T a u G u 1 B L 6 q M w d D e q x q l 9 b 8 l x C 4 i U h j 3 C k s I L K T 1 5 o g e r T D J Q 1 i T 3 0 / P L m N z p N b G Z 4 P V l e B / B a 3 T F Z 2 r f n m J S A g H J R D z b R 1 p i U V l t M T J K 9 8 C i y N i 1 j R x e 3 8 C 0 m h a 4 d M + 9 c z s w N 5 q h 1 + Q C G Z k 1 i j 6 9 r N S N S T A 5 e L F D v u Q r I N J 3 w B 2 f W Q n T 2 A P c 8 f b X V 7 y Q s g L x e v y E n 8 5 a + s t r K d F w h 4 o B q q X 1 c d c V Y 9 8 F g D p q G w C w + j C e z 5 Q n G J I S J T w r 2 4 + D z Z m g + X J c 7 6 Y I c k g x r f s u O 6 3 J m M q J K C l S a m L H O x z Q t q c 4 J w 0 p L i 0 l r l r T R X w H J 9 9 + 9 I m t 2 E Z S n 0 4 8 r 9 L T E R j P F 3 g B u p 3 P s e m 3 m n p 3 F m 4 k g R A T a x T D B C B 4 v b 2 a f H S k U e h W I g h u Z z k V p f T 0 u 6 h V L s i a x s 0 q F J e 7 N R c i s m / v B L I 3 b t 4 t g 9 s c Q 0 G h Z 0 q l k 4 Q L C B Y w g w m e q L r s R q j s k o y y i Q m D X U 9 g F 5 D I 3 p l f C 6 + 7 1 5 d Q m r j U Y / + z m l + t p y B P 3 7 v W G P 2 o b N z 7 Z b Y u M v D e q H j S Z X f w D Z j I A O 4 b y V H m q e z j g 3 4 J l k 0 F 7 0 n K U r f i + 2 Z I 4 l J 6 v W K i 3 C t n l 6 t w W 2 g 7 S B c 4 b t Y 8 y Y + M Q h J k + 2 Q J 7 W P t 5 V b 6 h S q 4 a E 9 F 4 W O y + o r h m T G L v l K 8 Q + y g X H 0 P w F G f / k q O S d X u O H 1 K 6 O D Y n W T v J L f 5 h c A f N n F 7 V Y h Y x u p t J B C R g + Y J Z k 9 h H i q C / h 0 D F r g R e p 9 S C d 2 B f 8 p O g S 5 J C o D o T p O + V d m w t B g D K o i B S l v 2 a E i S 0 K 6 7 Y O / v N E V 5 S h w F Y D g h O z Q e f F M a s S f y r O S v O i 5 9 X A Q m m q 8 G g U 2 r h V 0 O + A Z U A Q b 8 E v 5 q c c T t + N M M U 3 y U u i u c v 0 F l C M l 4 L s Z W 1 B S N y J 4 2 h 1 + 9 B j m z 2 i L K L E T R x k b x 4 r 2 Z N 6 l + N q W + 8 W q F c G Y A Y u J 4 D H V U L P x 3 U z u R u H 6 T I 7 S J 6 U x C K q P I p J u + K P G i y S W o c E M S G A 3 i i f n M y s i a x i 0 7 m L E w K e Q 5 c z Y / K r n 0 / 1 n C H o 7 z D G m 9 U 7 f T b o j y 5 T z Y i g U e O k H + T I + f y 8 E h 3 G a F J z g h 7 O R f s 9 q a 4 K q J 3 S l T W 7 d l H / L r j J s 1 y 8 i b p 1 1 M d 2 i 6 e C o r R N i v 0 N 6 C 6 A s / 4 K j y Y N Y k j S L O B x c G L Z f F h E q A 8 7 0 L L d F Q t X H I a U I 6 p 7 i X O i n u Y w W C y j E p e K s k G Z Y K W 4 Z + M e o W m P D m x 3 3 i Z r E n t I k X R W v h u f v B 2 s p h C Z m k G w s P I 5 p u f m n / 2 y M 6 s B V 9 J u z j G V 5 m i B n U h x v 2 Y i 5 E O a w W W d Q / p N a A d O U C f l Z z T S 9 L G r E n s K 7 a D T g 7 e T E K 2 O L g S B p 1 T G / 7 p A W f x D 4 / 8 0 J 0 w g F k O O r S C a v W n W / + g l A I T Y 6 0 i 7 x V L 9 C I l 9 9 1 N 2 R i w d t C r y f z z / D J E 5 9 P l o 8 q 6 j e j a L U Z G h e V b + T l 9 x L Y a k o Y R 7 R 8 b A G Q 7 U Y W R U a 2 x F E 4 i / 1 R q K H P 4 C H O Y N Y l j 6 G R + i a L N U t N M 7 + b n v E / T W U D p 5 o Q z 2 y E s G 6 8 u J v 8 W w b J L O N 1 5 g c p + O r p 4 G U u k Y D s Q U p C Q f F x l 1 i R 2 1 V t o e z A s m y H w O 4 / R 2 + a f P a r t 2 v h k t 4 F E M R y V f + M c m 8 5 d T 2 O Y T E q V O L B w n R t 8 i G q h W t 8 + f B S z J r F 3 X t I F v f l H 0 J p S h x y / j q m F t 8 g q G p L v e 2 + R / y g T 0 p H M / 4 H 4 k 1 5 D T m B E s 7 r m t J U L S l 9 X q z B N v 8 u j O j J j n m B N w q b N S f F h f v B s M Q 1 o U j t l j E l M Z d m e o 4 f l d S p e 7 7 v n k c w w q L v w E b y + y / m k w d G U 0 A o 4 x e 0 y m p K N A J S U 9 b Q J F a l K X x a K W Z M 4 E l 9 N u C Y X u H u y W I R J I 7 s A C x 1 X C x E J p S M K T u o O D 5 n 6 h K Q H U x P o 7 3 a U m u k o 2 G E Q i M L W I q 7 3 0 S U M y Z f S c w 2 Z j n L V w T q l F r y D 5 L p v Q D q D C B 0 C y P 2 E E f Q d i D u m T 1 0 G U Z e k n m E c 7 s t y + B O g d n v 3 V N Y k D i L L 3 Z 9 R / P 5 6 G S L p 6 r w 0 1 9 b t + d K k L o r q t F D / S p Q N U b 1 y 0 Z P W / J Q J Y Y / e K q O h 4 O Y Q M K V 6 6 O E j s y a x j 9 6 t P h e z 8 + l i w k b D 5 u G G Z Y U 6 q h b C S P J o n u + a M 4 w g i / Q 7 2 g L E M g V G P m + 1 p b j k m D y G 3 y O 9 S j W 6 f X J 2 s y a x i 0 r E 7 9 1 k M f k 6 D Z J + d 1 J 6 2 l k H x G M f F U g 8 R R p c y z t s F D O N 0 I p 1 1 d e g O 2 M e t N G R X m H Z k Y + X z J r E X j p j 6 g b d o o D G k y t T 0 D G 1 E E R I B Z B 3 s Q V p e 8 / S G U T w e K C R 2 2 y I 9 m C Z t k r 5 F n U Y i m L O f b 1 E 2 0 9 6 1 6 x 5 g j k J M 4 X 3 6 O e F L r B 3 c n k 4 K J n W v C t 3 T D G l k 4 C 2 N A s P t j t o K 3 0 A i X F 2 9 / R 8 K g G 3 s 3 u H f R S o t I e X u k z j 8 9 W j x l g 2 Q 2 M S d 0 O i t G S j b E 0 8 z J o n m J P Q 2 c E o h 0 v H V 6 c k u / b s 6 U E f B e S I 2 o o K i q S Q L w A z Z H O d V I 6 q r F D K x B T Q N O n X s l V b n W P G J L 4 o X 6 6 K r 5 R U t v L 1 b M q q j L 8 3 T / j h v O P M N T X P e b V w Z a L n 4 c v u d 0 c R L x o q p E B S E C Y Q j u / f S Q 3 R B e n h q I w 9 T g g f + E x i m D W J H X V 8 N b m W M o h w 3 e j d v D q t N r w k 9 Y i I a I I D S V c e T j d T M f T b a f x W d 1 2 G 9 A 6 4 O w T Y X P o g X u p H a C S U R L a E d 9 0 L J q R o j g Q V W A 5 M t 7 K s G Y s 7 f t f U T I / x D x R V 2 v W 8 O X C 9 y q 7 v 2 j 8 9 9 B J J C b n D o e n b x I t H g W X W J I 6 i p 4 U h S P O A j o h r Z Z P O q Y X 4 g Z A S 5 R 9 I Y x 3 y Q l R 7 e 1 I o p 1 t f x U / 3 k J e I z W d I u 0 B w E 1 9 u O 0 h h 1 i T 2 z / v p R R j A 9 / Z k I 0 Z q u z Y + 2 W 1 H Z A R b i H G G v k d W 6 H 6 D B o i K 0 v n Q T n C C 5 U 4 m l x 3 S U t Q q G g W W 5 3 5 4 s + Y J 5 i S 8 3 c 4 K 9 m l x i L P z A N T d l c 3 p p G T b n j 2 E 4 o D y 9 k f n 2 m i V C 8 N j C q J H t p 1 V m T a 3 W w 9 y N + T k d f D 4 7 K 8 1 W x J H z + l 8 d j 1 B 7 X q C N n n z a B 9 O 4 5 w M F w 6 q h Q s O z Q E 2 l T 3 e Q V S + 0 g 4 D Q o K + d 5 d L L Y 0 q 7 j e G L l l K 4 7 l h 2 I x J 7 K H 3 e n + e v C 1 C e r 4 O N V g d U w v u o b q M m 3 e G 6 4 5 e D j O U S M f z 4 O S 1 h B g D E k P Y y q i I G T H J K 8 s 2 a x L 7 5 8 1 U m x 3 F G H u u 1 n x A F L k m J X R c L b h p r L s / J o q 0 u o n C d 4 2 F 8 1 u r 0 o Q e O n z M 5 j A g x g 5 v J v p 8 e h l m T W o 3 T S 4 m s + s g f M / F Q d I 5 t e A f B j r Y M d u Q G X 1 k 8 x d x H X G R f J 6 0 7 V A U q K E 0 Z R + d w K A n M + B d Y 0 i N 5 Y Z 3 K N X Q d X M E a 9 F R Z 2 W R 6 a X 7 p J e y 5 g n m J E x g b E b t 4 F W x + B i Z w F S 2 N V / Z H R d o n G 4 U c M + u c K 3 n I E 1 F c 0 L L D S v N u T 7 4 B / 1 J O Y / 5 d n p k P p F t 1 i S O 7 H J n 6 7 P A H P P 0 e M M R t X E b n + y 2 C m D 2 L + 7 y R e s U 9 Y E O b f 5 y g K f K M g m i D O f Q B b N 9 Y H 7 g v V m T 2 E W v 6 f I D 3 i 9 i X 0 c d V A u 3 r z Z G x t B l o E Y h 0 N G B / L a m r l U g F M 0 v e g K 0 h W 0 h h J e g v d m S 2 D 1 n t C V V Q w f M I 7 h 6 / D q l F r y j l X Z R u Q u I O z S Z E W u j Q N t B 3 a s U M + 8 y T T l g D g F Z M + / c x a x J 7 J 9 3 q 0 W I 4 q m z f O a M W v A N H f k o y i f V G R g 7 C B N K V v c A j n 6 P q w 2 5 q h F s s z 4 S 0 E o 4 t 3 Z D z J r E v l H b O E x s z r V a g F N q x T u m X f / 4 7 A 2 i E u u d a P c C P + F n r R w q e 1 W 9 Q 5 a F k / X T R a S E 9 h O I I 0 E S R J p 0 + u D l a v r V N D q C E n 9 X Y 7 8 y b s + 5 A S 9 3 l J Q K T w 9 a j M w s 4 i P t h q r u N l 4 e W G e w L n p 0 g M W 7 8 K J d y J j E 8 V M u W m u e 6 s P Q k 8 s 3 l V n N b 9 l x a g 3 y G o W t o + n F z A f S 9 W h G q T N V i 9 c j F G y B Q 7 P J f 7 j K r E n s n P t b 8 Q 7 U C g n g x z j p F x x Z C z c d n g J s j U A J h 8 q k K Y N g b L L E H e W h C t + A 9 Q 5 K y K Y 8 u v X r b U V b 3 y G z J r G r 3 k z L P Z M 3 / z f j I S H N K h f K o d N q w U u Q l K k y v b y 0 H Z m I x Y U Z R k W j m 7 q 2 7 O H X S x B R Z h m g C A m t m m p k v R V k q 8 d J K k v 4 N S E y 8 V P x Z f K R Y a 0 Q 6 R x X 7 6 s y b c + 3 J 7 O / c S E J h 5 2 R H 8 b t i T t E w q r U A 0 n U r l a z M M a F B K p d q l v d Y 7 Y k D s g X H 1 k J x i R + 8 1 j D n j Y d U g u R y B C P u l 6 P z w x 5 w c Z D W s 9 3 N o W W v G n 4 h L S S 4 Y F q / K D U L 9 3 q H r M m s X t e L y V M G 4 D p u e 5 J n V I L 3 i E p t B W I j 0 Z d m c h i t R 6 A H i P 4 6 x g p 8 3 Z I F + w V H Q D p a n e l n 5 C F W Z P a O 5 c 3 f 7 / 6 z J P 2 0 3 w x D + N M O 8 o r H V c L b j I J Q 2 b 5 H u 0 m d N o Q c y J W c n r H E M 0 q h h m 7 R J G w Y E 0 B p H a G v 3 G k R / F r 1 j z B n I R P 0 L t i 9 a G 4 v v n V / 4 5 z 9 b y k 9 C j D m t + y 4 / R d f J a o O 8 7 W h b K T g L F g 0 j + E R a o n C M x c G i S g 5 T n k A X T c P N x j 1 i S O o h / / c r 0 I E l 9 2 F l e c U g v B o 3 Z 8 j H c Y O I C T x D c w i 0 q o 4 I Y q Y 2 c s R A t 0 1 j e f F + h q x i R 2 T j k V 8 s f J J W J X g i i e z 6 c 3 v w S Q z N y T c K 2 8 R 9 r 8 G e M r S J p c A S O a S b D 9 K H k r T 6 H U S 0 E w 0 u Q 9 Q W Z N 5 e 2 5 g m x J 7 K r n 0 8 U q Z D + l K 1 W o z N r z J c e Q Y p x r u o d i X h E x O e 1 9 Z g a q M E K R j J U Q G T 1 p s A s b 6 f G 4 5 M y a x M 5 R H M 0 P j m f X N / 8 1 U w 0 8 O T i 7 + e V i F Z B 3 u 3 o Z O r Y W b j 3 a D w q k + y m D / w w + I v E s B 8 B f 8 N J V S t d s G f h m F E W s t R 4 N A t i 0 M i a x t 0 7 n i 8 k s I O t 2 U W k r s / Y c S q i 0 R M F 9 p p U 8 Z J Q K N h k e I r u u 8 g W e K o Y 6 b v M 5 n 3 z B r E n s n L d o K S 0 P K m 3 r 5 v E + X L i 6 k j o d V g s B J C 2 B G D q g l A 2 s 2 0 v N o L t t U I l k A p g P I d h K C a v T Y 9 T U a z u Y W Z P Y S a 9 n N 3 + 1 h O G M B e S z j 6 s A X q A r v d N 5 t e A n x j G A A X o 9 j 9 p o K 9 S n q a i N S 9 N N j n K y q M H h U f 1 n g A L + G q A F U u Z V Y P J j 6 L M w G 6 U 6 V m y O e f q 2 p h 9 m S 2 K P P 5 1 f H b y c L F c I N C V K E z m v F n y O H m N U M 5 g 9 p V B 0 W D R P P m 9 N q z o 2 g W Q J N V t R 5 d k K N l s S + + n t 9 P J L 4 L J f Z x L P K b X h H X W g m q l H S B R B d S c Q y e N F l s l Q n 7 u N I p q n O e 1 6 + G L M 4 2 t l 0 f Y 4 k j W J / f O u + P M K + S w 2 o K Q J o 8 r E 5 k O 5 Y 9 y C E 5 S f 7 u e I A Y 5 i p A d K n 0 s H m q 4 9 j W J K Z s j w 6 x 1 D W x 1 l 1 i R 2 1 L M F Z N 3 F 9 H x + 8 L + z N O z z J 9 K S W f O Q H 8 5 G n N V X O / I j E C P j Z k z x C N C S h G v F g q + E A 3 N I 8 U z F o U i v 4 S 7 P X V 9 m S 2 J H v b g m p C D A h I w A n 2 4 O L 9 a m N Z 2 8 4 0 h i k W V c C 0 p L T h B S Z 3 s D q D m K Z 5 W D 4 M Y y P Q 9 s M e i i 4 k M P y i u j l z W J H f S u u P q A I l 3 z X B 8 O H l c q X 9 n V / J Y d e w d q c R Q C K O 1 a o o M h 7 J K f P K i Y y 3 l 2 2 E d u U 5 0 P f 9 1 N s y a x d 5 7 O / 7 x a z 4 4 w o v 1 q E r Q / z X X N 6 c R k 4 5 4 9 R R e W t O z x L 5 K 4 / t o l O m C M c c x S 5 g r / 4 6 G C A T P i h k P F 1 m u H k F m S 2 E v H 7 M o + D 4 J m n b o 9 H F E L r m H R g 5 H L P e o s Z 2 0 E a N H h 8 R H 7 n 4 a u q H y V c w S j a 4 s Q 1 R G v k N 8 y c 7 M m s X v O p I j K z t 8 Q + S v X L a e D a s F B 6 9 B 5 f D b X 5 6 k h Q y B O + u Q J t 7 K b b H k a 0 W i n 4 r o l n W / N 5 s y a 5 A 6 6 n K M o H A D I O g n M 3 D A t u G e I d h i U J J 8 J 7 a 0 4 B Y K Y I g z c 3 + 3 s D + 5 C 5 R Q I g X 4 R P f q 7 V E 6 S R P C P v g 0 a 5 w y s U n h t d b T Z g o p p N 2 E 3 + P 7 m 1 1 M y + O s A c M q F w u v A Z O S e 3 z N G s + O Q 3 q 6 m v m F X E H 2 4 o z + s g Q p G D a D a 9 u k M o x o z 8 s k K z Z b U E c k k z s 1 / h / D G X M i h D q m F i O y w / Q a G 1 + M v T C Z S 0 R F Q a q j E l h G C C q c Y H C J 0 B v O R V M M 6 X T 5 b X M y a J 5 i T M I 5 O u C 4 D b k v H Y 1 Z b t e f A I R O I S g R J 2 S U C K C 0 b g q c u p 1 B y Z M c E O 5 E A + Q Y i W v g g s W Z L 4 s C B Z C s J x 4 D + l T N L 5 5 B a C B z a F 1 G s M Y Q 2 Y R o J f O q T C U r 0 d B 0 4 A x 4 g x J X A I R C E 9 p W C M W s S u 6 c U s / g J L Y s Q D 7 3 e C J L a t o 1 P d j 4 I K m D v / t U W k C C w N p e w A b 1 D C 5 + y 9 3 Y Z q 0 S w U O X m y f E f 9 t B G y t R w x O u S 1 h d 3 u d W G 7 d k 7 n F 0 W U + W C u 7 J W g i K X 2 K E L n 3 f q h 2 f E / n D W V a E a 5 7 8 + z K x J H D + W w J 1 N p J s O R H 5 8 e U 4 3 4 5 r y q n n Q v w M f O b S V d G x t X H f M P E N N u R 9 M A T B 5 l + E 2 l q 8 y P j + i t m L J V F X 5 M l U N e 5 a 6 F 2 i X R Z F + a 6 q G s g b 9 o p R 5 w v P V Y v U 5 I M N 2 L m p Z m 9 V 0 8 Y 6 x P d J i Q i l C N 6 J n G 8 I B X Z m + A e K r W U l M b e S s f U X u u Y u 2 n 1 8 t Z M Y 8 w Z q E O R z I + O c J G 9 y n 5 / T q C + 0 Q C w q j s w 1 / 1 E Z u f L L b N 4 k f O U l y 4 0 1 y h 9 H 2 A h i t C H B x n 6 a / E 4 y C n D F S S I K n I y P d 6 d U Z S J / U B K f T + 0 W 5 l k n h n k / q D m w / z p 5 g T k K 3 H y + K 8 8 X q a 9 N H D 1 + Y z h m 5 t V 3 N b 9 l x T J J 1 R + H t a N F 1 e y L f o B V N A J J / r P N D b S V m E h i 8 n a U T 6 4 p r K 0 B h 1 u z i f T u d f l y F b F 5 0 a p 2 1 g 7 P D 9 y c S v W L R G T / S o a A 0 Z N M 4 e B F k J m l m l X M f Z C B d x t 1 q k V S f + D F r E n v o l L 3 R 1 8 w U N H / 6 D w e Q o / q t D W t + y 4 4 D q A f U E + M e e E i E I N 0 q 5 k i R R B U 8 V H q H y N I y Y C 4 4 X F S K s 2 + N H z M m s X d O i s V V K f t s m P v N 3 0 M c 5 Y K Q d G B t p I b k C O A / j 0 8 N Q W K Z + e V l 7 C K g j l f W j s o H D H R D G Q Q D A Y s H p v A J I 1 p W Q 9 O / T v g M v a M f s i g + N X / / D 0 e R u 2 N V 2 t X 8 l h 1 H E b i N q q x H O w c M S W U W Y z n Q 9 t Y T h t X o I Y U x n V / E 1 J Q 8 + O 3 w k z W J w + g F W p s / h 2 0 C c c N I r X R E S L h R Z R 7 e 9 0 8 A S M F Q B 0 1 e h j r w B U 3 4 O o c D 5 J P I D m g / u b t 2 Y v o E j x n z B G t S B s / k 8 u Z v V w X s o 6 f z R c g N 5 2 p b 6 b B k 3 5 6 D C D g h r o P B F D U X G 7 q 1 b D 8 y m L x 6 i 9 C s I A V H V l h k T n A M L y / J m s R B d F r Q U / w U I n T g c k 9 l 2 J 7 d k w 8 Q u 4 m 4 4 3 A C q g R M E b A v u 9 w S U b k H N d t K S d F r s s 0 s S e y a 4 z 8 t R I M N w G B d U x 4 6 o j Z y A 4 R y Y l z D V r e h 3 h b S N 7 T D 6 F V V O T a k v Z w t m F p I Z W u q x K T Y m s X B + W M 2 F n s S 3 m 9 S C n m 6 m F 5 + k n Z E 8 4 f / O y m C i 7 e 3 t q 7 5 L T t O E U y 4 K C J 8 h l x u l E F Q j Q D 3 w F 1 r q j J j U h 2 A q T 6 f o m t V i l 1 u 9 Z F Z k 9 h H 4 A g 3 f 5 1 P i 6 D n x 7 F K V g p P b Q Q R r B P Y Q Q M P 1 t F W 0 A g c Q S T N R 4 N G 5 I O g h G R x E m D V t H x V V i H v h 4 a L + B S k 8 a J p + j x l Z g 0 n m h I 0 O i n O P 8 3 h A c a n h D o q G b f n e E S 5 N 0 r k u 3 / Y Z 8 C U G V 9 m g o D w 7 o w t M h k H T J f d l V 3 a G o 9 m T e J 4 f D Z f X E + v m s f 6 8 G V 5 s h m L t V n N b 9 n x Z Y m Y d l x P X o P 0 G E / 8 M B 6 l g q q q d n v a 3 A c 5 k w U 6 F L E A E x 4 P m l m T 2 D n W t n p f X N 7 8 i q B L m m V H 7 Z A 1 + e F r m c r 9 0 s q N t b v x P b b p M H 0 j I U Z y k L L C L U t f i O r 8 C I S P I z D v S d Y 0 a x K 7 6 l n x c Y V G / v K A r Q a T y w C Y z 1 k A c 1 q y b 8 8 B B Z 8 f T Y J G A e z 2 0 t b H D W Z 6 H K L b O 0 R p h P U 8 Q 6 o y U W c q p l n O w D d c G V 3 M L L o v h 4 2 3 3 p x m T W K P H 1 / Z C E L A j j j 3 g E g r e U w p + x w R k E w a 9 N k q w o + U f 0 I J l R S j w q L U 4 G B v H J t P f X f E m T W J 3 S P 2 N E J l N 3 9 d H Z w V K 7 a Q X Q c E p Q t 7 l 1 B 2 C 0 H J V C G H H O E p 4 o X V G 1 D M q N j 6 d 7 f 5 k S U i S 6 K R O A Y R f A E P W Z P a U 4 u V N l g E L 4 t z w R 6 V e X u + O V n b G z c A z E A I f V 7 k h H n g I G b c i v 6 x R J j 3 T Y M K X M 5 U 3 V 7 M W l m T 2 E l P V y I 9 2 3 r M 5 t k + n C y 6 O i O V b c 1 v 2 X G y C P E V + Z C o M E I v E y o F E C + 3 H S j u n Q s P 3 l P p H c 8 Z b T M m s Y O e T R Y z b e l Z H q x F 7 0 N Q q j c b 3 q h N 3 P h k t 6 w M e A 5 6 V B 6 d K X Z z 1 E 1 p 1 s O T U U u Z I d N b P 9 G C J E q Z a / R e A W z W J H b U y 9 V y y d v U P N e H o 8 g 1 S q 9 T k l 3 N b 9 l x F M H B j P I O k A U L C d j q h y 7 0 P e E / I A u m g a k R i F L I v H 7 3 n F m T 2 D v P L t H x Q Y + i O D h Z B c k z O v P 4 d r w k f q v + S g F S q b L y / C 5 3 5 Y b U I 3 c j / 2 D w f j g E J V 7 H I 2 T D r v Y 1 I T i T m a i C j 3 i C W Z P Y 4 y e T h Q 2 r 4 v G b X 4 n M Z k g 9 H J i u L F H H 1 U Z g I r M E M u n j c q e b e k x D w k B j U h U Y f 5 z d S j g J S y S b Z 1 A V O R 1 m S L w S E L Z D C 6 7 L U 4 L 7 7 6 f F V f Q Y c W V X 0 8 c 7 v j Z z U Z P 8 A t L p H b J D 5 n a o q H n T 0 H 5 G l G 4 d R D 3 G 8 X E X W T w 7 B M e e G 7 n N m s R B 9 L R s / I f k H J t A Y m 3 Y P t x T X F x N Z z 9 Q F s J k v f 7 + a f F p W t y 7 L / 0 b / 9 3 s k G z D k g 3 x N y v X 0 M q E d k Y j h m x e t 9 x 6 e P G 4 / O / 9 M l 1 O 5 z N N T I L A X h X X 1 5 O L 4 4 s L n p 7 l k d n y 3 b c b / / 5 3 6 z / w b D q 5 v F g e f S f T Z x 8 f v J 7 C P z h 6 e t w 8 + Q e / Z N c R A w 0 W w o T P f b Y V i q I B E l W c 0 f h k T h a M m I W c / K 1 T I V G 8 Y C J 7 I K a G m / k D X u O p Z k z i 4 H u + K q Z X H 2 7 + 5 u 8 8 1 8 u l U 2 r h 5 W J Y 1 G r n e 8 H n B h 2 d d y P S W Q w 9 a o 0 f Q D 7 a a 3 X p T M t z A H + e 3 t j t g P 9 W o N C s S e y e H + b o 4 L 6 Y 3 f w t Q A P 3 7 G n T m U e 1 a R u f 7 L Y i o 9 0 J M X 1 8 P x T 9 b 0 f x b U S d h o Q r D i h c 6 e q C R J I d z w E 5 I 5 g P E O W V W Z g x T 7 A m I W 3 g J 7 Y Z h C y I + 2 n D A b V V G 5 / s 1 j X s R T Q 2 1 G N j h 3 K M x E H y x H 0 a Y d T M 1 d V G 1 s c c i 0 b 6 A y h r Z k 3 i 2 D m R S v 7 k E k z j M i Q z d x Z j n F U L 9 x v 4 b R z r U 0 v 8 I L d L 9 J b 8 j 1 H U d f x A K 5 R C O z p N w L e + j R C z J r G P X n w O 3 R T n R m 5 b I X 1 S 8 C g z v 3 + 7 B T w / P S Y P w A W J H b b 6 I o F 7 q 8 U k 8 Q r m I c E y 0 A j U e r K t j 4 / Z k t g 5 L 9 U E 0 R L v 5 t X 0 c G b n C h 6 d U g v B A 9 E s T v Q 2 Z 2 E B S Z v t 3 U a I G L m T u k 1 F z w M U q t w / w Y 4 r D / + Y N Y n 9 g 2 w 0 Q 6 n H H 1 f o Z K V S b + T M W v A V m m N R U / j D Q 3 Z 3 s 8 l P e 6 m 0 F V P S c u W U C N T P P v L f 5 N 8 l h 8 a H z m T W J P b V e x 4 h 9 r Z 8 Y f B x z o t U r E L U A c 9 e N C P w q L Z x 4 5 P d p g 2 M Z U T N w 0 n L Q u p Y L J t A U o S X q U 7 p B g j 5 9 K E 6 Q Z 1 h e t V v y 4 5 Z k 9 h T J 1 J u / F A E J N z H r z a c U B u 2 8 c l u 3 Q P I G U f U l b b m k G d H 2 y P Z e V Q r m 2 m + m 3 0 h T H 0 D z / m u n j d r E r u H G e K Q 0 H F V q z q j F i 4 5 U r C o B k h O O x e B U + V t e M a E k u y O o 1 j l X 5 g e n W S 5 / G Z E z J j E r q k l u Z s / + t / J F 1 w F U T u d D 4 q Y u G w O V g u z O 1 K l h f w M / 6 9 6 g 1 h c i n 8 A 8 c j w 2 J l t 5 P e t + Z x Z k 9 g / G r + f f p 6 f B / Q P n Z R N z q m F 8 G G A M K q b x C D p C O m L P k I w b F w h u a 7 S u e y Q B 4 e V Y u t t z V 6 L q c y Y x O 4 5 + V R 8 L i 5 I t 4 P Z m k 5 y G K f V g p e g W k a 1 K 9 C D I R W k v 9 s j Q e C p q f M D N o y y g w I e J y p l 3 m x N s y a x m 9 a r d a 4 K C c I A z l 1 9 n i w K 4 P Q A f Q P n w l H O r Q V / Z b T m 6 K T e r 2 H 9 E b p S f h G I X A U S e p u 3 i X f v E L y O X B y Q y H N J l Z m S e N X 5 6 W S J F n c I f c + l u K g z k m H N d 2 3 H j Q y 6 d n H J H M 0 l F l p S E e E b A Q w 1 R E f G k E v A J I O V J J a 6 D 0 n d r E k c S 0 z 0 X B 5 o + x E o U P N w H 0 4 a n N c d R 9 V C + N D X j l I S Z u i K Z 4 d 6 i K k 4 x v 5 r d Q M 1 I A g m 4 F W Q b 2 Q x v e b i z J j E H n q 9 m H + 4 + c 3 f N 6 6 h x Z Z E h M n B h E v f v 9 r c 8 N z W P u C Y k i g K 6 o M j w S 9 F 9 S 4 M G 5 h Q l T Y T a P k Q t R 2 x y o S k 2 3 u 3 N T k 0 a x I 7 u t S p n S y 0 M O 4 q F v H j s N o I R g Y Y Y 5 x E i Q s Y K + X u n F 2 / a i u t U 8 S e t r i U u q h D e v R b / Q N 6 k X y 0 e 6 0 j v L z 5 V V n H q + L n g C l V J 0 C x N r E Z 2 r t + 0 x D k V p 3 1 2 L Z T l 7 w C k i Y J B / c l 9 V Z W o 7 L g R 4 I u G J g r 2 S w + n L C h r N l J I M 3 N U f M D z R W f 0 H 8 K i C i n 7 M j a z j 1 7 i 8 I o C p f t C + 2 D X N b t M + c B z e h 2 G 3 D G n v o + Y 1 f k j F x + l M 0 e Y W X W J P b W T 3 M Y t S j R o Z q w s A V y P x V f 6 X n 8 2 j z o h 7 M R J z j L s b V w A d K O j V r d g p Q c e q j 0 B O E d 3 S d c I r a U M + f B + 2 S r t b 1 a H m Z N Y n c p n M r d B i l 0 l s r N M k 1 X 7 / g G X M M Y j 7 4 B a b w P m M R n l y k g o N E q K y A D p d t 7 p C K f m D J r E j t p v V K s e a 4 P h 5 C r a y i w p 4 0 Q y i V K G v E + E U L 0 B h m V h Y k u a l e V Q 7 A q k 8 Q P B K o H V 1 3 D q D 6 d K F a S D f u J v a P w m X + e h I g o u G Z x K s u a X t 5 x 9 N B 6 i J o N 1 U V G Q U y i o I k c C Q 9 X n U J g Q F 4 k 5 q h A s K R S B n y 7 N d E z a x L 7 5 8 3 k 4 2 Q G p H T z 1 6 D O u / M Z 4 q x a i C E a s V H P k M Q p e l R F U s z s a u v A 7 Q V n y T l b w y 0 7 l 4 r M V h e Z M Y l d 9 H x R f I H 4 F d K H c l 1 x O q Y W 3 D O U T G z M F Y f 2 g X B 0 l G L Y z m z 0 l L L X z s P E O A Z 3 H M F j C k w e 7 j F j E r v n 5 f z L N M X K U Y 6 p B f e w V D e q i s 2 Y f o c x 6 Z B 2 Y e 4 a O A l N i j L j 1 o 6 P r e F j 1 i T 2 j / b v z Y P G 2 F y k L x 1 T C + 7 J p R 8 Q E T 0 g f r i H E n j Q 6 4 n h 3 6 8 J E F p 4 X s u q l 9 M A W 9 1 j 1 i R 2 z 7 + s p n + J 1 l j S K b X g H S a g N R b 2 + O Q a C X W m Z V D B Q m H H Z G W r t w d i h G 4 1 + H i o / L F Q y u f t M W u e Y E 5 C x v G / X m l d 7 1 U A X O 4 M H o 5 J h u 0 5 e 6 M 8 s f T t s e h P B h D H s i 8 6 G e C l u f Y M V N k b y 6 6 1 7 A 3 Z 2 O 6 Q 1 M F r n b J Z k z h 4 1 G O f 3 / z S P N e H a x 9 X L 1 C n 1 E L w w J G T 2 L V P 8 G w F z N V V i k o y m B 0 c s N m N M e y u N X y r a x I N l / 7 I V q Y j C W 2 5 4 d Z L 0 m x J 7 + e b f w T V U O + a v 4 m j 2 q 6 N T 3 Z L E i N 6 5 J v c I w q 3 + h l S e R S p i Q G p g c a g 4 J W t p Y m r i M 7 o m E A B w N d s H P F c 5 2 z W p P c 0 l J m Q / q S r h a x j a i G k R 6 i Q x Y R h x q C N x N X B 2 8 t N i t W I I o s 0 y S N 5 E c E B K k X P r Y F o 1 i R 2 z w m F 2 O x i 9 S W E s O l 6 E X V Q L T g I E E / + 8 Y l F 5 w i b B q F E 0 y S l R N q s l M E v W Y F a a M 9 U L M k K y 4 N L J u d W B 5 k 1 n E K e M G E 5 B W G f L 0 J 6 y M 7 l E i U c m O / 5 q h x R K 8 d k + y Q s C E M z g 8 M W W n L 7 O 3 1 f r Y e j W K Y g E + k Z S T K f Y k z W J I 4 f i V b U y 3 i C m W f O S F o b u W d X 9 U j b o 1 x F x k H u S L N K + q f 1 L H a f 9 Q W i y b B g t t y e 5 J P 4 m y 2 J H V W z a + W t M x p W A S W A C 8 D V c b V w 4 a H l I S / 5 J J n O C 4 / d 2 1 T O 1 G j g u M Y 5 q 0 R 6 Y K i r N O j A 7 v R f G G f W J H b U W 7 D 1 J c t K Z 2 t V M g X V c h U w J e r i r O v U W v A W S t B a o / x o b y G p h O 4 H L C Z 5 T P T N y l v 5 k L 2 y k j g Y E F z I p 3 q B U W Z N Y m + d r B Z f 2 G 3 w H 7 O L k P W y z h 4 9 R 9 W G i 7 R Q O c Z F w L Z 4 i P L Z l q J X F T X E J F r A W m g w Y B 7 E c x 4 H D l N y 9 b g X s / n 5 z d 9 m 5 0 H u e b v x + N S m b X y y 2 2 K L F l E U n I s m m f b X r 7 O H k k p b w u 0 0 r J i W Q u u C z d n U w h 7 5 g 9 m S O H 5 u / h d D o k j n F 7 O Q u Q J 3 t 6 o V Q J e z j Y o f K l j e I z G S W F + 6 1 s K s + i G s C u G K y 1 A 5 B V K U x v r W D N y s S e y i t 8 V l y F p z 1 / O j M 2 r h b g M f t 6 E c D 6 T C m S w w 8 w F X Q q J x m l p E 5 r l C k f p I i 1 G N g l L j F q S C K 4 W d s / n y + n x + M X G K 6 5 g 1 y X 3 z Y V o l C s 2 b 6 W H Q 0 J X P 6 a h a c J H W w q t G 8 n D R V j A J 3 V 8 w 6 c d n G 7 S + c C Z T p a C G A 9 u q W K H 3 X U a w t O s Z G p 2 8 7 s X i N G s S u / u M W Y Q Z q x b h u w c M m L q q L B 1 V C + 6 G p m z X 5 T 1 3 B 8 2 L S I q d Y p i 9 l 5 q R q 3 j Q f X B A W 7 s z y G x b q c d V a a Y k 9 g / L / F h R + 2 E V 4 B w X 2 q d D a s E 5 s P a i h q 9 s u z N S S H Q l K Y y k P L a O n 4 F Y 6 u y S X U + S + D S O z Z b E 3 n k z v 5 x e S e r g d M 4 m P / / r 8 s 3 r 5 p 8 9 q s 3 b + G S 3 6 S C M i S j + 8 x C Q A s k q B k Y 0 v X N / C p j B e Y k l V S 0 w j x A y a x I 7 6 c e l B u J m N 3 8 N c J B T s o q D a i G G w F G j J n p A z H k P e c a 4 2 w b r B T q W D u b Q L 5 B E Y v C 6 C 3 8 d x r M P Q d 2 s S e y g M 9 a 2 s O y q W G j s K o C X 7 n q F d F g t O E k X V E z N C 8 O M P E B p P 6 k 7 d M 0 6 L 2 Q f G W k 8 K G B m T Q 2 / R M G s S e w k N v k F x I + L X a Y j a s E 1 v Z z B X f 6 6 l y C 4 p 6 6 c K T v 4 X g 8 Z e 5 H / y H D A x a s x e l J 2 x Q + k O Y Y S 1 m J 9 W 8 s p s y a 5 a x a A e w H e c W X r O q U W v E N O G 5 U h a N 4 X r d + 8 w 1 K B E h a 6 z b C H L F 1 B n a J X r v j z K X b N m s T e O S n + N A n q 1 r q u N Z 1 S C 9 7 p 8 n T r U o q I H T Z g a s C Q W R v 0 d e o B N u m 9 s d A P G Y p b W Z e t s W P W J P b O 2 X y G Y O J 0 d h E Q P i 4 8 Q g f V g o N g t U Z p i m U j L r c R / C W + R a 2 K K n j 6 0 l K U z 5 C 4 B O 7 L f c A 8 s y W x e 3 6 c X S 8 m T 1 7 8 j D p V S A W 0 i b b W x u 0 5 v R Z D L + b 1 A T A S g x D N R I Q R b c v A 2 k X 9 z i H 6 L e w t J v 0 u K e l b 4 8 d s S e w g Z W 0 2 p m b j o M + E u k 6 X 5 w F J 3 I + b v q r t 3 L e v 6 N N t + C o I S u A F Q n O e t b J 3 i Q 8 g C a B 9 E l f G X b 6 N C / U M 7 c Z P S H w 4 R p v b h j h o A C 4 P n t 7 8 4 + s 0 Z D O z C 1 e o r N y z p 7 i b o n o Y X e Z A 2 R 1 L a D I F 2 h 3 D d 6 i i a s i 7 R J c J n R D m 2 X J y P o + i 1 a x J H F f r 6 W o T 3 / m n 4 0 s 1 b 0 P q V 9 e a F Z 1 Z C 0 + U 9 i 1 s R J U 7 / 9 6 K x 7 L 6 y / e 7 n L k 8 8 6 Q I L 7 K 9 H v 2 U c j V L 9 e B 1 W C x G W w u f q 2 N i s j F b 7 1 O z J r H f T w F i D 3 5 E D T 9 o 7 6 I z I 1 l 3 P v c c m p A 4 V A m r X 8 G y z 9 X k 4 N P 5 9 9 8 8 0 t 3 0 Q e K K A 9 5 I c K k 7 K 2 u r M C e / 8 d F N M A M S e / j N Z D l h t d X B C Z 2 d g K T T V b P p e F q I a F Z 2 M M 0 T U R V A b G J j O j f 4 G n q q m m B U B a B U W r 4 O l 4 Z w 9 E o 7 z Z r E P v o / C g i 2 0 5 C O i D M C O a Y W 3 E P f j T u u o a D l j k D n J c n 6 H I B 1 v A P Z u Q / l / V Y a B i R R n W X 2 c B N W f e Q u P B 5 H s y a x i J Y U z / 7 p m E U E E J l e T b 8 w f c L K x Y C c 0 4 l O c W g t S G p 1 E S X w f B 2 d z q L Z P 0 K y Y r 2 O q h z S K p v 9 A 7 y o 6 X s m v 9 n E a K s k t r 9 o s i Z x L L F D + O P k 6 o A R V d 1 6 K a h n l Z F 7 f t l Q j Z K n H g 2 G j B m 0 k 2 Q t 0 3 a o + t y R 1 h o e E m b i a 9 x K 1 m 3 1 l B m T 2 F N n l m 1 O D o 4 p E v 7 B B d g 8 3 4 f b / 0 4 9 H 0 6 r h d s v 1 4 R 2 h J c Y 6 B I 9 A 8 o 5 n X k G i t c Z A / p n U s Z n U r / b Y w q E C f D t L p I l i V 3 0 n k 7 W w c l i F a D t 6 C S v r y 1 r e n j H W g l g s X G X H Z G C 1 t I A P 5 S 1 d F W 2 M f x B j 5 h d i + x d 1 H J g n 9 z O j E n s H p i 2 k 8 W 0 e a o P x 4 3 r I d I Z t R A 3 g K t R b H U r r T h + i C 6 j c h 3 m b W n F u A 4 g V r l b m / E C j 9 g x a x I 7 B + n N 4 L X M z r S O g 2 r B Q e h W g U s 8 / v k x L S U m 2 0 g K W I e D 8 k u V d f f 1 / s C n H W v M O G O 6 z S d 6 z J r E D j q b X L A E L t h H r s p I Z 9 W C j 7 Q o I M Z H f a 4 x W v H w n F m C S M z U r U b o Y i T S 8 N P H 6 x z B I 4 b M m M Q u e l V 8 n E f B v U 6 e L Y f W g r N Q + o h C F 7 o M t B F N A y i 1 Z e B U r 5 F W E 2 h Z m 5 r D N g V H p G 3 N F s y a x N 4 6 A 0 w 6 L 2 Y / r 0 L m g l 3 Q o U 6 q B Q + h u R M F 8 1 I c U b 5 C h U Y s 9 d 5 u j z 4 k d h q T j O Z L W 9 N r n 5 H Z k t g / k P u + F J e f k t x 4 L a m P 6 L 7 S X x 5 w n 7 N + Z R 6 H i d 3 b m q h T M f y Q J 0 N 1 n f Y 9 Y / u s Y f F b a m T W J H b S Y x t b r m d J h 9 V C H C F x k R E I Q w 8 n b Y X g W V s U N c D N r S m p M / i C 6 O Z 3 + F s 1 g M V c I + v s A f / Y l 4 7 T m R z 2 u D X N m s Q O f z l X H X w 2 n X 0 K o 6 O 5 H K 7 D a s H h S P p F c Z 6 0 m k K d S l D E / C 5 U A U D b Z W h O q 6 t Y h y B Z E y 8 f Y U x i H w k B L A 7 e T 6 9 v f g O n 9 S + 4 n D 5 a m 9 f 8 l h 0 X w 0 x 7 R N 2 c 8 D o R m O G G F L u T 3 Z l Z r U q X H Y p Y w 5 e z G s v 3 5 j R r E j u J V b 6 A f l N 6 z q v m 2 T 5 c E r v Y T z q p F q J o O O C 3 H / O 2 S f h M K x O Y M m V e m 4 7 y b U m c 0 X 9 E 1 B v F o H 7 X q 8 c s W x L 7 x 1 6 2 0 y n T H 5 f C Z Y 8 X W q 8 Y E k 2 u V L G y s + n x H U f T m H Z R j K 9 E w G U d 1 p D 6 C t l 7 q T + X H O k u c i N I C g Y N 2 5 s t i X 3 1 C o r a / P J P a H f P L x F I a J 7 u w / H k g p h 0 V i 3 E E + R + I 9 h 4 p C H O X H G A Y C 3 3 H B g G I B N P 0 5 D X x 7 y E H H 4 / p z Q G m o V t U G o l b C 2 4 z J r E X n o G g / 3 g t F h c k z w E 9 K P c 0 w b j V p q H w N 5 R c c S A I 6 I t U L j Q 7 V 7 r n l W R J A y Q Q S s a v H 5 3 H q 5 M z o G y j Z f c d L Q 4 f o k L o s q 4 5 r f s + K J T S 0 8 3 3 W O D C A E Y d c w z G h l w X V i 1 f A e 1 A I d h v J 5 a i 2 2 Y f l v 7 z J r E Q X R S X H 3 m N b q c f F w E r J R w y 9 a N r Q G z Z x c B O S i E H u 2 i L o o i 1 E B o Q W u i k C u v r o l H u g E R J q t 1 b r f e c m Z L Y g e V 8 z o / F e f T + S x k 2 f y 7 1 x u O q M 3 b + G S 3 U 2 9 k Z b H p A h M f F K u 0 3 t m W U z 1 E j F R x 6 W n e p K S v e G l 2 m y 2 J X S S c N k i t 2 5 U m 6 I x k 1 5 5 9 A 6 s 5 K n w Y 2 I E W j b x L z s C e d A K q H i 5 K j V A 7 S R N I p W 1 P g Q / C Y N Y k 9 s 4 x K + A u i l X Y z M 4 m T 7 o 2 b c 8 O I s + C 4 j d 4 9 P 3 G V D w t K C Y S u 1 q E j Z h m 3 Y k a H N J X Y i K E y 4 8 m v E + T 3 W x 5 g j E J e d J W F 7 2 f n k M q C n m A z j b c U B u 3 8 c l u b z d w N N Y G e D 1 A W / E + m L J R k 4 3 a Y a V + I 0 j E g K 0 7 / U G F 9 5 G 0 9 z J 6 x Z Z C 8 C P w 2 r h j 1 i S O x r P i 8 g q k b x o y Q e f c K s d B t X B d E i + x 1 y U T c n S w m A 9 G w 8 z 2 g J Q M M p B a B M w y p u g k m M X u O g + w z 6 x J 7 K A X 1 6 s v 8 F 6 + B O B 8 r r 6 9 z q k F / w w R F J O H H p u w d 1 F s 5 H 6 j c Z / R F Z Y 2 W Y V N s L J q Q N 0 b N B p s 1 i T 2 j w k B F o u L U g r h + X x 6 8 0 v A s J Y T R O L I W n A V g 1 S b x O a A A S A U 5 C w n R J i C l Q Y Q a t a e o i F M l 5 G i V 5 R m U 3 L c m r e b K a n 9 V E y D c s K z 4 4 1 3 q z Z r 4 5 P d v m i c Z 9 w l N 2 K R G C L m 7 K p n D L 1 c X 1 r B E l T D j G c B 0 G o L p h + n W d Y k d k 7 J r I D f d z W 5 D F H S d C X u l X l 7 d t J w I C m d q J u O K W 7 0 3 s k K a d n T x L q N H x 4 i w K C h N A F 5 o b w S d 1 m T 2 E n r V K F Y S v M l y U W 3 t n H P n q L l b k n D v T c p 4 K I b Q 4 Y F i W D o f n C / s Q F P C W R p i E p 6 j y k O P x F N M y a x o 1 C Y + 1 J c S E g 4 U O r U G U 4 c l u z b s 5 N G 3 E c x i U M G g 4 J Z V M q s 4 V r v 7 z Z x Q F K E G o F g o 4 a 0 l W N b H y S z J r G X X q k / + H M I h O T s D n J M L b g H e l 0 W 4 x 6 a g + g j 0 c 0 A M O L C M z X G M u 9 G e Y y W N J W w 0 j v P G V S z J r F 7 l N e d U R e d 3 / z 9 M 2 s u C a W z a c E k f j M O H m 4 + u d l + W S v u y o x K 9 u g 0 v K e 1 E O j A o E v L o l i W Q V a o U o / O I Q H G X U j T Q 7 r p P o 8 T o n L J M w h t e i k + h m y K P f m x 6 c q j 2 r C N T 3 a b 4 O n J V / Z w 7 0 V y D 6 1 t h S y g w j H c n e a 7 8 H k c B R G S K G F O Q 4 X e l 7 q X d 1 g a 0 n V i i g 4 g D P E t L 7 1 p s y Z x l P O z u Z 5 + s F m 6 t y G i 4 K 6 X U o f V w l X M 1 L a a w j 4 / H m d j m Y l H 4 p G 5 Z R 4 5 V i P c Q i D w n d C 0 k 4 Y d 8 3 O m 6 u A B g Z g 1 i Z 3 0 t L i c T W 5 + W W j b M L 3 l k C f T 5 S e d V w t + I g 6 i 5 n 9 o j P V R 4 O J t p E a A Y T 2 u 7 m D 4 v O g U Z 9 A L 7 N / 2 G x w 2 a x L 7 6 W S O i F 0 Q b O x 8 I j m m F t w D 5 T I K 6 h 2 B R 1 F l E 4 g q 4 o Z 0 m K v 6 j Y Y m f 1 F 4 M z 3 s S + 0 0 a x K 7 p 6 Q N P p t e z p k Y D o A T X X C v D q s F J 4 m H T u P e Z z / P 1 o c S N D 2 q C w q 2 j z A R D m c t W g m f r B 3 e Q x W U G X H K w 4 z 3 b e h X Y Z g 1 i R 1 u Y v B o 3 a C m E Q B J u t y t o 2 r B 3 S w 8 M I a 9 R 1 7 k f N o Q P B n w P 9 D o x + A h 3 Q q R Z N s F o T h E + b M U P f a C v c y W x A 4 y P s 4 p I m y T A 7 C v i 4 B + m 3 P j B Y f V g p N G s W w C 6 3 u q V 9 1 b J y D V x Y n 7 O l 1 + e a S J 5 j 5 u 1 O 2 V e t W 3 T 9 g S J U m c B o + p O C k 5 7 Y Q R M / d R m Y d k J o e i I R M w w z 6 i e H U g o Q 4 K g I X o T W / k z Y g 3 a x I H 0 o l t j K F G P 5 2 H y M q 4 G m U 6 q x a i q M / D R u 7 w 6 C y + 2 z t E Q h c 1 D A R 0 0 Z d h v U 8 V R W S H v E 9 M m 0 h 2 R s W W R x S Z N a l 9 V G a H Q Z 3 m p 5 t N m N q 0 P d f o T O v Q W R g / 2 k H w P t h 1 w G O 0 0 W k e S C E P h X f a 0 M Y E I L q 2 X n N m z R P M S X v N f Z 5 8 C R j g d 4 R P b d e e v c P j E T W Y l S F 9 h 4 O H Z G 3 l g t O K l a P N m u g b E 1 e M k / i x c s y W x M F D p j A / e M d E 6 4 U K r I B s z l U A 6 6 x a u O L o k B m 3 7 b H Z H F w A S b g j C L r 5 D C F k q H y u D + R f g s l b I 8 i s S e y l 4 9 V i G r y 8 z E k B 4 K R a 8 J A K W P 3 l 4 a G t 5 R V d F 1 t V m + K 7 C E n f 2 n y r X Q i l R G G a q G e S q O q p F l t v g K L i + q G F Y K l s F Q V U S M q D g d d c k 2 x J / B u 0 m q K E q 5 O s 0 V t b u O f 7 H K G b q L t C r y 2 j G F 0 2 C o x t y V A 9 0 4 T 2 N r / w W z U J r 6 J C 1 i T 2 0 8 l 8 9 n E + + y Q 8 M + A 6 d 7 U A K + P 2 7 C K O N 0 q S B Y m 2 D k u G N B l Y 0 r j q j J V 7 n j Y 6 X X R u k F 7 P q 6 M k W x I 7 y I i w U m V R 8 2 + J 7 l T g y 3 u 6 m b v a k b V w r + c Q v m O K C 7 i Q 3 M D U k B I 3 4 t o b V Q U g w m D I b / M J 8 S R 6 q z T U t 7 6 8 Z k 1 i Z w G f X M s / 6 t O + u v m V V k E z G n 6 n T 7 v Z C K x N b H 7 L j u e b g I 5 9 H z o n 4 M W 1 B 6 S F C j d o 1 R D Q + b Y G p D S k D w d B 1 T o 8 P j F l t i R 2 k 8 X U y / n y 5 t c y p j T s F H D 7 O Q q O 2 s p 9 e K q 4 u J r O f p g i U D w 9 v / 7 + + K r 4 / I e T 3 h + O 7 8 v 9 e j O J 0 H v t 0 R Z Q Y D K J x r p a b s M q l 0 A k t s 8 M F C v J Y Y m z H G c 9 D X B c G v B l u m T 6 y L k V U U Z p u O / Z H L 3 z 6 + v J x f H F x W K y X B 5 9 t / 4 / n k 0 n l x f 8 S / 0 / M f v 4 Y F S E f 3 B 0 v D E D 8 O C X 7 D i M 9 O u P Y a e w e Y 2 x Z 0 v y o A z f a b W B H C O R L R U x d o o b 3 8 H j v j N r E g f S S 6 k L N H / y D x + 3 G y 5 u h T m E r m R U p S 6 N e u Y p a L u A c W W i s 6 5 j h r e o J w X E N U G F 1 N z D N 2 Z N Y t + 8 m 1 5 9 K G 7 + E S I 7 5 e y 5 c E 6 y r O n l H c c O 2 X K U f x h A Q 0 p R i q 4 5 + y A y R t J v H y E x h 8 C K W V z I 5 I s X E G n W J P a P r s b p x 5 D o e b 7 h g 9 q u j U 9 2 y x T K b K t g A y b 2 f n G e o A k G C I w s D x w h l U f 1 + H O G A A S v U F f e 8 R W 3 N l s S + w Z R s K u A 1 M 2 5 l a M d u T Y a u F F v D q t u C B Z S A W 6 2 k u h d 3 W v 0 x 7 j m 6 C W v 1 c B 8 k j e z J r l v L l n D c R H g H u e 1 x j G 1 c K 1 B a 4 q S 3 0 C q D W E u m E M 4 h x s S p k 2 V q u X Q O 3 i R Q I 6 5 8 H p w I D 2 e H b M m t X s + w Y C 8 E J V t e f B 8 N b 0 q F j f / G Y I U O 3 M E D q 0 F Z 8 H 8 t Y k X D + z Q W Q Z J E U X k D k 1 N M D M G k F C 9 Q d x / T F c B I 5 d P k 0 g 6 W + t V s y a x s w z P f 7 2 Y V j V r E m 4 x h 9 a C s 4 a M s X b p + 3 g 4 a y s 4 S w N G 5 d C j m 2 x w c r S 0 A c 4 i Y 9 Q 5 P 9 4 K n J W C O Z Q s J m s C W P 9 m T W L H l / I R J 0 x o B N y j T o X 5 / 5 + 9 9 1 l u 6 8 j S f V + F 0 R E V P R K L + A 9 G u H i C o i 2 V F K b N l l Q + d 7 p F o i S 4 I U A F E D 5 1 N T s P c E f n C V w 9 q H B H e F T d k 5 7 y x c 7 v W 3 s n C G 4 k j E x k A v s O u r r b V W U o 0 M u 5 s D L X n 2 9 9 H y f V g L c Z 9 6 c 1 Z s 8 B l d p X 8 K S t w + R 6 2 p 6 h o 8 5 V y i i H p 4 5 a e G d o m j W Z P f Q S 8 Z P 3 x e Q u Y h D q G 7 L p n B r w D 3 l d 2 j t H r 2 9 I T 4 8 S C 0 Q w 8 4 l V V 5 Y E p T 8 A x g 2 i G 2 4 W l m s C / G P W Z P b P G 2 D A / 7 L U x V n P v b f X v 7 4 Z m w 6 q A Q c h S J K m K n o u T L 0 2 A U n g W b l t u f o X + p U 2 W u R Q z J N I g h 8 N W V g 3 Y z L 7 5 2 1 k + 9 U b P J x R A 7 6 h h 5 2 0 1 U R 5 1 Q L C w Q U 5 h A B b c u M u 7 x j S t W D u d M a m E p w P Y e J B Z k 1 m 5 7 y D 4 j C K k d L X c t U p N e E d N k a U F g Y k G t 6 s 0 L S s y d C Z L b X O S p 2 M c g v 6 j K S w z Q 4 E J V Y X N c S g D B 6 K H U k m n e U E 4 N j o 9 g p i n I d / O 7 k p l h M a z R F d C p + n n J H 1 m / L A P S R 4 b Z T F 7 e 2 p D j f Z k J L q X O s O A 6 Y Z r o f U B 0 v P J j u a T q w H M i o J k t M w a z K 7 6 h o v 3 R a f l / M I c t f L 6 w 0 3 r E z b + O S w b S Q o j M 1 D e 4 d S B 4 g 7 J M j n 0 B c x n G B z y F X D 0 H I w s o C e k i x C P b 4 Q M J t Z k 9 l B f 5 q O / x x F F e q b r O u U G r j o A D + k 4 X X x T p c e 0 n k f 3 g D h J V d j J T a 6 o L N B w 8 4 4 k + 2 D n T m 2 W Z P Z O 5 f T u / E 8 h o P S 5 x 2 d U g P e Y b U / q U E O j E 0 K g o Q + 0 w q G s i t O K E S t q U 9 Z 5 C K / o x M b p k Q j Y z I 7 5 8 V c G w m S Y l U r C R 3 T q C 6 S p 1 f u b D z 2 J Q c Y K + U V g m O 8 W u A x X 5 T r 6 c b o x d Q W F n g x H Q e J d H J T l p 2 Z j G B d 8 Y Q C p d 5 X W d A X T 8 7 K I 7 u p o 1 o l I V m Q t B M s l B q i W 2 r 9 K G e N Y i e Z H h Q P 0 E D w F A U t G Z s 1 m Q P q X x j W 3 k M z / h I e r 0 n 9 d L c X r T 6 6 f p 1 V A 3 c e F 1 V b D d W 9 8 w X a b x 2 x d Q E j 6 g q P t + o q n M M S z 5 u E I C 7 C h c O Q 0 Y b Z 8 g x j M k a T r R W P I 5 A o 3 v j h j G R X 3 c M H T r Z Z b 0 v r y A n 6 D g s H t K D t O s U a K r i t P r J 2 E N 4 E c h S a N Z n j 5 4 d x c b e 8 j w E K + X o K O q Y G Q g d a 6 U 0 G v I i J L V 2 d D i R 6 6 2 2 3 8 i U C 6 k V D A S Q K V 5 v g s i F z J z M m s 3 c u 5 6 O Y W 8 0 3 s t U R N e A a e C k M 4 7 P 3 r Q b d O y L R 5 O p t R g t l g J Q d h T a L p 6 g p a B 1 L n C l B V Z B Z k 9 k 3 b 0 e T 9 8 X t x / q N t P 3 N 8 Q Y O p 9 S A d 5 g r J V V B 8 C V w p 5 G k 0 b J u m 7 x F V a P 2 O 0 j E q D 3 P e w T t C q S E I Z 1 s W Z P Z O 8 9 Z F 7 m P e X X e f F / 3 5 I W d U g P e o Q p K 8 w 5 L 8 n 0 I J y G k H v Y B P 2 o H u 7 z X q I I Y B M E U y c O D A p O D P t 7 M F v e 3 s 7 u R F / V o 1 m T 2 T r U 9 L 7 T Q b B G D 0 f f l b Q 1 t l f I s J N 1 w L M q L p Z r 3 p V J z d H 2 e z p C e K U g h l i s 6 y K u F M U e a N Z m 9 d D 2 e F E g l R K R u P t 4 n H V M D Q c T S J x w S C W k 1 M O H e S n K 4 b B m 4 M h W Y P s U P d 5 z 0 7 4 K k y s y a z O 6 5 m d 2 P W Z y 4 K 2 L Q k N 5 O N i f V g I e 6 3 V L P Y t 8 U g U c I v j Q G f q x e o 4 s A C v / x m q P m Y S u j C w c 8 v K z C 6 u 9 s x Z k 1 m T 0 E H 0 x x 9 / D L 5 M 8 x 2 l e + v W y d V A M e 6 p e s S n u X p s I T M z F H / 7 k N E z i P m g N 2 k S a I 1 6 X f A s Y K D p + 9 v g A P m T W Z P f T H 5 a c C r T 9 A / S V m f y d 2 / 8 I 7 a e C 5 b s A 9 v B y b e U J E + a N B A 2 K M Q L 2 1 4 b s 2 a A D J R b 2 q 9 k 4 4 d b E Z k 9 k 7 L y Z S Y b y L G N T 5 e g c 6 p Q a 8 A / w 9 q X c w Y P 0 L Z h B w C G T R M O p I t c I e I A P j 0 0 4 A L 9 l l R B T 2 A J k 1 m d 1 T a X Y j H V f M 5 x G Q K y 9 0 t Z k O A p R 6 t n C 8 7 x s k d T + a 1 R R C k P x R l V Y u g t 4 P N J y t H z G v Y 2 8 i 5 A U y W z K 7 6 N 1 o r l n D C A 3 G U c w j 5 K t V d V Q N x B H s N 2 n z 1 C 7 g t 7 L 5 h j C 3 m 3 b D n M + j x C w I 5 k z H 2 7 4 z R z B T M n t I U u o P v 2 q 3 c h F D k u m 7 6 H R Q x 3 L Q 0 3 W 9 q 1 E x T 1 n X e 9 Y B G d e h 0 U O 2 Q L z A h u u 2 J y i G e o z 0 z k i g 4 T N + z B R 2 b + v J p o a 2 9 T b L o O 1 d o c O C E V j 1 1 p h u 7 w w O 1 B U r y T D x r W D d L s c W 6 J d 1 2 B L H G D p R l T W Z 4 0 f D u o J F / / A M z t d D c I b V v + X g 8 w W E c V L c M + A W o 0 y F h Q 9 1 2 T V i T A C L w H g k D A L S D Q k e e E d 2 l 0 B I C p c T s I z T n 1 e f u d + m H z K x A F f 2 H d t L r F U m e Y k k Y Y j o B K g E G H Z Y 0 V t h R o g u F E L g Y w d P I h L F k D I I + H 1 Z D G b 0 0 o v i i x o J 6 J 5 P i u k s R g / J m y h U B h 7 Z T Z y v C f z t m 8 u x h k T L l P 8 B R E p X D o i p u + u 6 p x 2 h I 6 H K A T k X 2 J A z a z L f d W L M K C V C k A I e E 1 M F 1 B n L L / V z 3 v 7 Y + K 4 + n d q x s g Y Y C e 6 L y R W t 5 j 9 A S G n 7 K H t 7 S 5 h 5 z Y B A 1 P c 1 9 1 5 l d j S 5 y c j B E d F f q L r f O z M 7 s y a z t 8 A x w p u R + D D p l B r w D p l W U t I N E I v h K S 0 4 q C 2 h F E P p z c U S i B L Q C t p T J t D Q 7 g t 5 m M y a z N 7 5 4 x j 2 m S y E Y k 0 R + I K 6 S X m V W s I m g P Q 9 Y + G y v N c e i 1 f J h 5 B Q u H W H g N y B l L 2 s D j O + S i L V R q 9 5 e v / w H 1 P J h B Q n z 2 k 0 R A S U d z W l s r N + a R 4 4 0 x P l B f O 2 p 4 l 4 e K 8 O l T F q I C m E s G N O R r 5 S N q U Z R E Z B i P W R 1 2 Z z S L n F z t v O j H m G N R m d d V W 8 x 0 W j k 8 p p H 7 j p I 7 X q P V R B O j T Z e W x n c Z w p V d M A S R d g j F S z S D b T X x 2 6 t w l J F w H m 6 A f R W J U A R B C P h q z J f P u 9 J C k f 3 y f 2 7 J x d R / b O w I Y K + 9 e 0 4 r p s Q b o F h m S A U v C g 5 a Y S X Q a v p A 3 o X g o / H A h A N W s y e + f 5 b P r n 8 T S a F t t 7 3 T W z Z c 6 P X m / T 0 + v O r 7 r j 3 y d i 1 0 F C l 0 i m 9 C x S V p 3 V D o w N k G I z 7 6 O m C t z 2 M m s y + 8 g W i s D a Q x s b R b t 8 / X Y j X F b m b X x y 2 O Y Q L b e k C Q V U T q z c s d y l Z Z U h I z 6 H M + k N 4 R + E d + u M h 0 o w k y C 6 I L M m s 5 N e I y o W l Y G / 2 3 D B y q y N T w 7 r n J 7 m 2 q 3 u 3 h E 0 0 L K Q g p B / o 2 N g O 8 X l + K g L g I 5 0 g R E 5 0 g 1 B X K p m y z O M y Z g v l I o p b 8 Y x a 3 g 3 z z e c s D J t 4 5 P D u o d x p + h k 9 n Y P b I I s g X P B t U A 5 l k y c 5 h 1 W 9 R n q 4 Z Y Y e K M Z k z l 0 L u f F Z 2 h U Y 8 B Z v p m E j k m W H d k 9 b J e l L R K h y q d + K j C s d s c U R 1 3 9 y t U 2 Y E m X q S w I r W 5 Y y 8 6 s y e y f E j s X k c H 5 s g O d U g P e o f B P 8 k 5 7 i E x s h / S Z z o + g M R 2 X w c E o D 6 c g 7 w 7 7 k + w Q B 8 r E y p r M 3 r k Z / b i E 0 C m m W P V 1 U p 1 l R 4 4 e + p + t l N Y C j P 8 A T 8 m l 6 f w A B k b i z r U W u q e w A 0 k e F u J / k n C l 3 j u r V b M m s 3 9 e T e 9 G n 2 l 5 P / z 7 9 D Z 1 L q 7 D a i C I E B c n f + s 9 f Y H C O w o S n p G o P L E C R G H F O t w V u T f Y E u k Y 8 E H g 6 o N M e Y Y t G f M D a E j g 2 W J L s v 7 b 3 9 7 d 9 q 0 / O M v q 3 3 L g d g 9 r i Z v Q r J j 6 h y R N L N 2 I o A 2 6 v D K r k R G 4 B e b j M C 3 o 6 8 E 8 B q 2 m m D W Z I + j d c q p R B L K R 0 l q O Q d D 5 0 g Q d V w M x V E G 0 n s Z Q h J t Y N 2 Y N k t E Q a n V r l I 9 i x N K 4 D 7 l C A K q B 1 5 z Z k t l J L 0 V l + 5 4 J b P 3 n v z 2 I v D k 2 Z W I D 3 u G 3 n 9 R E Y G z H 4 g + z P H Q C 4 U b t d d 0 Q A l A J W U P J / t x n W B n w C J k t m b 1 D i n 0 7 G 0 f B t z e R J Q g r c 0 o N e I e 3 I Y k N S 3 z q P D / 8 D 8 A 3 S e O 6 / Y c u 6 y s 0 f Z Q / d H v B h D 6 y J r N / X t 0 v E W 2 K i B 0 f u N 7 Z V Y / A A z 9 A 0 g p O S e F Q L g Z Z z x U G H R n 9 6 k H P A b K k X A x s m 8 q I K Q I l b C i 0 M b t 3 r h j g i U m h f r D b r z Z f h q 1 j a i B 4 Y A h O u t r o V D O d I z i Q z 4 L i Z Y 2 M U b L g r A 0 x A k c D P L A + N W u y B w + w x p j N F B 8 q W K f U g H d Q 2 0 C V L K i 5 s 5 N 2 s 1 3 K g + y d Y p C n l / 0 7 I t G N k U j S y T r I D 8 9 h Z Q 9 d c D F D M j t Z B C Z T 6 t y I G H x d / 7 M X K 8 M 2 P j l s C 6 / N X k r K F d k i C O k B M a I s c S a P 5 B h a T M L t E n O B d T O M y M S s y e w e r V k C E + I Y p 7 c R P v p m c 0 S x s u 7 I P h L y A 2 h P S P T s j M R e K U 4 W 8 l 3 e m R T J P s M + s T a w n S k e I Z e w d A C 7 C O R y B n 7 S J F x D Y H x m T W Z / l z 3 1 b 5 d f Y l o a 3 o S f 8 X c T 9 y 7 E w o I d 7 Y 0 J A + o P c E 8 q h h L u W q U s 5 5 R j 1 G P M e 2 G 4 0 x 7 N z p 7 T Q J Z k 9 g 6 q Z H 9 Z i n f w 5 O 6 f v x 8 t Y j h W v f z h l Y V H j k i A r E n Y i H Y f z V y W / 8 6 I F T A r N A F d Z x 0 v M f k A I 8 u r Z s C 9 A D + Z N Z n 9 d D O m K 1 g / 1 e 1 Z p b e d 0 Y y y n 1 C Q a q w H x M / O 2 7 L D X l N S L F J j C / G s R B T 4 H w N I 5 2 e 1 t j R A Y W E K G A Z d + g A / m z W Z / f x i N B n / N R o B 6 I P Q 6 q i a u C 6 r F y 3 A 3 d 4 H j Q S G 4 S M I Q N x U U n 6 6 N j 0 6 M 6 T e I t G j z B D J S o C L K B G z w 5 T + Z T l G S S s P E K a h k O T n r 1 Z t g I 9 2 h i T a C n x T 0 H d 5 / Q 3 9 O M m q A Z z Q U a V D 4 E A 1 H Q B r o G 3 o + 3 e H S D / R J t v 5 Q J o t m Q P y 8 s + z D + r 4 C + n 5 i t H z l 7 j y 3 l t A c m I N R C a 1 e d I j i f S j M B r 0 j 3 s D Y D X t F U S N z j K o d 5 J M F o M h f L P J 2 m 5 f y Z r M v i o V P C F S l o L n C V Q U o + m H G F b / 7 + o P 7 I W d W Q O + I t V j K 2 f / q G J t B D 5 Y c A 7 Q G x J f Z J r u F u V 6 b f U 1 R y P z 7 P Y C 0 8 5 + 7 i 7 m m 9 F i N P / J F r D A 6 M J Q H s M o 5 k 8 8 S x s 3 P H j Y c p 1 d + K S W G b B P x h j C j p J z 4 q m B 8 x M j N S m X 8 H w h G R k q t G r W Z I 6 p V / c F o I E I 1 m s f p E O n 1 E A U n T P L T 4 k i F u n B c p z D h 8 T U D M z n i s U S S A d A T 3 K U l c J q w O t k 1 m T 2 z t v x 5 C d j 7 m X 3 C m h 7 z F x 6 s 5 + y M v D I Q c Q 0 m Z Z 9 5 2 k 6 E g U a Y O u X 5 B 0 u A N H 6 r 9 i v u 1 1 o 5 V t t 2 C w D 5 2 l m y D M s y Q o Z K O I o 3 3 y 9 S M 5 H Z h 3 Z L 3 S W k h K G d v c U u r 0 u U x n Y X C q F k h J P S K s Y M c H V d k i Q d I l Z k z l 8 X n 2 e I Z p W P 9 a 4 s l q H 1 M T d 1 g H j T O M v I I f 3 5 t 3 c b U O u Z R K B Y c V s 7 T I E N E 2 E L y Y / s 0 I 4 i E X 5 X N Y 8 w 5 y M k f M N 3 a g Y W W / f J M 2 Z V X f x o Q e d k g 1 M S N / A E i I B C c a M I S e c R y x h P z p n i L A h 3 D v w i H X Q m w n p 6 v J K Z c c S X k H n / y t I g f r B b o 8 d n 3 u c Y f V v O b B 7 R F 6 U 5 B 5 U S f g G v o P e l r p J r u m u O b R Y x c 7 I s Y U V C C J 5 M 2 s y X 2 z X x Y c Y h i o f R k B n 1 M C 9 x u 5 0 k m / 6 p 2 I I G y g x g w u W h Q 8 H 8 6 S f A D O s x I j P u L L R j Q 7 p H 5 k 1 m X 0 j R U B G l J B Y 1 n / 2 v x E 8 v t K U g 2 r A Q Z C 4 K n b 2 f n g A 0 v D 4 g x K g K q W X y + N T 3 W 1 d t g x I s W n l 0 2 0 P p R 8 3 a 3 I 7 a H w b g / C 8 e V X 3 4 8 X K q o 1 P D l u O U i o a v 9 u + S Y H 2 4 M m W N a q q 5 h 3 O N y I f J 8 s G 2 j m A A T a M O 8 y s y e y b 1 8 v 5 6 F P E 2 N j r H A 6 p g c D h l 5 7 U K x A 4 e s g G L 1 M q 4 5 Z Y r 0 a B D V J E 9 d E I h P 0 o C P 1 k 1 m R 2 T q l 1 + o b w q f / u t 9 9 s v k m V D q o B B y F 2 C e k 3 e 9 E X X 4 E h W Y 5 O P t 7 + 4 Z / 8 w N u d b X F g H G m 1 0 x B l Q Q 3 2 x Y V A H + h x m 6 S r M Q i N W F S N Q c S H Y a 3 N m s z O f j u 6 H 9 l u P f / + 6 X 0 M 1 a I v E 9 R x N e F y l h B T H j P 4 K r S x y A + n g 2 4 d f D w O D U W H i I E x z x t A m 0 4 / k E V p I G s y u + l y I r q K e f F h i R J k e F h 6 e 6 z N c J a S R q c W U 7 Q a W p C W A n w C K b M a 7 v d 6 A B Z 5 M d l 4 J O d g q y S o m J I 1 m X 1 k c 4 v n s / m P E Q 7 y B l F l W t 3 N h y 6 n U v n 8 Q B M y k 2 A i A S c P X n i E F N J / x f V o O V B Q s T P c D + H l a T n a v I y t C C S i o w C F v n r K m X V k 5 z A A E m J i 7 3 R d a l u E T F f 9 h h K 8 6 1 J C Q S Z 6 1 M E g K c C d g f k M 6 I G b N Z m j 5 2 b 2 6 f P D L x E T C i 9 a o h n l R 0 M 4 J H g H K k x G E + e g V s S I y b R v r R P B 2 I j b D i 6 E D g y F G i z t n M m a N Z m 9 8 x z 2 v t v 6 b 3 5 7 O u i L H A m / y q r 6 t x z i W n t K I f t 2 N P 8 w / j x 6 k h C G D y b Q A s A z Y F X Q q Q M D x Q J j F T q 0 I v j b l M A d l r D 7 l M E V 2 m g 3 f 2 x l 0 F e / 1 6 Z 1 c X 8 / u r u 8 Y + N g s b j 4 q v o P L 8 a j y R 3 / d X E P S O X D 1 o O O / + D i 7 Q Y X 0 t Y v O Y R n 1 m j 6 q i t t 7 z s N + l 4 Q Y N r U J k e n 0 e q G r q x g Q U x K P x / a e T A p x F R A 0 J g x m Y P m B U q 2 g D E j 0 g E v z o S L / 1 h x s + Y d d k R T B e + 7 K J l 0 q X s Y T 5 C e O / f 0 N M / j B W F g g d Z J o G 6 3 W Z P Z P e 9 m 8 9 n n G G C J b 9 b K I T X h H H F Q p j w 4 S s m g m q D T o H 4 D O V l 1 p 8 E R w p 2 G r k b J c R C 0 v 0 h G U f 5 C M 6 Z q o l 6 e n T y f f a q / F t s v K 1 8 q 7 S y r f 8 u B b z a Y C Z K 6 3 5 K 8 1 9 0 G y Z t A J Y h q O f c w s m C C y m Y I T x K g h i A d W 7 M m c + x Y r f N C y x / j R U y f y J c Y 6 L A a i C G o 4 F M b e W 2 2 2 z T G A / u / t i f X p S B l 9 R Q G M e o g Q e x C 6 h 2 z J r O T b m b L B V 2 D y C G F L 6 / W U T X g I p K r p K o H s h C 6 g Q y L o H p T T 9 V F E c 0 3 7 b f F U o W U E g g Z b 7 l 3 y 8 + F Z L Y S H y G d U h P e o S G W + A h B 1 M t b A 8 N B u 4 2 K z M o / 6 H C i O i z w + A p x s r P q A Z 5 S X i M Z / f N W 4 7 2 7 i D a 4 7 w 1 y d h 3 5 D Q K s s 3 m 9 h V c 9 A E v Y k B / S m 4 Z C k I l E d / U E w S 5 G 6 D B F A r 0 P s U R A b m 2 m Z L 7 b j C P x p p j E T J F 8 3 t E p N R A 7 Q E L T O t Y s i E K P i H u I k 0 q E o Q R l k S H 0 Q A t r + G e 9 t h A G C r M m s 4 O M u 6 U Y 0 7 C O 2 a P 3 w k 4 5 q g Z c 1 N H D n p B j A w q m J a 2 d B 9 6 Z J 1 t K P d g p 9 P a w Q g 8 L T x j 6 x 6 z J 7 a I x / N f / + D y b x I j Z + t I D n V Q D H h J / a x I w u A 8 + S 2 y y K D 0 O q i F c G U T t U 2 K I 3 g 6 7 n h 0 m t U F t N 7 M m s 4 e k x R D t I d 8 s V i f V g I f I u 5 K U U u m 9 0 X K j F i K 9 h p V P i w 6 l g 7 Q Y g V o J + j R c p O W + 9 M 4 M w Y z J 7 K B S B M 0 e I 3 Z V v g M T F A E H 8 k 7 n O L A G H I X I n F V D T 3 q k / q G 5 H 4 c K L R / M i C a G b q i s d a g j 8 E 3 + 3 l k X Y s U w v J Z Z k 9 l T V r G + n j 3 8 m 7 H 9 / w m c / Y e I x p w v d d C R N e G q n g B X + 4 + C y O y k 3 k 2 X B 1 A 9 u 7 I u p F o w y y O Y K m J S K X Y G w U 8 I w f x F 0 X y 8 n P 4 5 M e l 2 d h 0 5 6 S 6 R 9 v v 7 Z i h U X Y f M U J R v g C l W C 1 + w + 6 O s j i h H 9 w y R 9 T Y K J w F 5 t 1 m T O 4 y K y Q f o E 2 O A I t 6 m N j / g Y 8 X O 0 2 H Q m / H s d + 0 z i R T c j f g P d / p v b 5 e T J x d f e J k E l 5 V I x s j D I R 6 A 2 P Q R 4 N P S N F x 9 I F X n o o f T + 7 R 7 N I R 5 J 6 V x W n 7 E s E a G R J v X 3 f a + 6 2 G x k N S O S U T y 3 H Y k 4 Y D v 4 b s F 0 d 1 7 H E N Q x 1 L h 9 l u I c Y m K L K R O M m M y B 9 S L 4 q + Q / E / M 2 7 P 7 5 X y a e P P p v I 4 V W W v j I r j c k l 4 l h k L M h 6 G U p / N D e 7 u / g m A x z R P 5 D V B j w g h 2 n C C A g l m T 2 V H P R + 9 H 8 / H 7 i P z O y 6 h Y P Z h H f p g q 8 N X e s 9 Z W l w V / K C 9 B 4 p e c 5 a v 8 j g x d 8 1 e p e j M C N x X c 3 Z m 4 8 E C Z 3 X M 9 + 1 L M o y k 3 f P 0 G Z 9 y x X V R q e u / v I t h v B p D b 0 K 6 j b 8 6 y 8 S q z o w s + h B K H h O K M q x A v B e Q O h k D P 7 K K r h 5 9 v R 0 z E 6 w e 7 / W 3 x V k j N M M Z C i U f o s i O 0 G 1 b s r Z B o B 5 F W c 8 e x i k z v Z 1 0 t m m U j V l 0 k m w E k P M w 7 M u Y Z 1 m R s d r + c j R / + N o 1 B l / q C x x l W 9 / H B J 6 4 Q j a c U R b R N A b + 1 8 A I v j N x Q l U V s 8 E M 1 h N I W k B I t u w T p z d D e O z N Y Q E b 3 o H b 7 Y R n D h e 0 d t V Z 2 H d k 7 Y n R N a d S B z 5 Y g N M k b 3 N d V u 8 f 6 Q F 2 W K e g u s E K J x D f w 7 S A 2 I b M m 8 9 X 2 7 e g T M H r Y S t B s i k j g v M 1 U z k r W H d l H Y u W H 1 2 7 v 5 6 c t i V t a d N J k a h s e 7 j G C K F r J s x k Z q X A N y r T N m m e Y k z G C g M 8 v b x 9 + R t 2 2 f r T b H y B f L 1 U H J d P q 3 3 L g K w 4 u U G a l 5 M W 7 H 6 C d e y 3 c Z 2 w g 1 Z w d X v W y w 8 S W h J p H 5 X 7 s C j 7 E 8 t 9 A 6 Y d A k S U p + s 5 c 0 E z J 7 O n r 4 r Z 4 + K X u n + 1 e 9 q k 7 6 I Q a 8 D K N t 6 S r U m E o Q k p 8 A O q O K 3 G V B Y L s Q k 0 E 4 A O P X C g 3 n l m T + a p 8 h a L D L V 2 O a K 4 T X y z q t B q 4 L N n F 5 4 b e v 8 8 n F Z s h 6 7 F 8 R f u J B k e P J Q r w k u y F t e A l L N m 5 d o a Q W Z P Z S y 9 H 9 w / / N c F N P x T z K K W u z d b R x c q + e k Q e + M a E H T J t e 4 8 e H m M n 4 P d P h d Q A e A G I I l 1 s 8 5 p p E y k E B G H G Z H a S o S Q X J y 9 H 8 y J 1 h K u j a i K Q 6 P i g 0 7 B 3 1 m H 9 V 5 g C w E p 2 T A 9 y N S H E d 3 S L k P I k U i u N w t 2 B J G u e Y U 7 G r K P c p o 0 F 4 f m i y B l 3 5 C g C p J D U 2 W O 5 h V N l 8 4 u E g 7 T u U S 0 S M Q 4 2 o K m p I X 0 C w B + m L 2 3 W Z A 6 j 5 / P Z 3 e x / L f 4 1 A o b n K 6 7 0 z 9 J A C I l e b u M t i s r l w O l D 7 4 Q k 1 x N B N X i 3 4 E U B h o z 4 d 7 n f E t A 2 M m M y u w f u u v t x 1 N q r N 5 / j l B r w D g v 9 Y C D 2 v + C Q s o E + l f 7 q o E a 9 R f J N M 4 m V P v X K R S K w 8 3 Y z U z L 7 5 u v Z M l a l 2 J f G 6 Z A a c A 5 j g i Q E a 5 e R O W z u F D t n r O k N A a N U N S + r Y Z 3 B O U o p L M S y 0 h e G e j B r M v v n 1 W 3 x G a H i + p O x v R T y z y w a A e h D I m x b L g E F r 7 f j C v c C m / y 8 O 2 j W a L C k Z Q n r G i G q g M O Q V X A s 4 S E N c b M m s 3 e e z 0 c / G h z l u m D 9 T z Q M X 4 + W E e 1 x 3 2 R d h 9 Z A K A G G s Z J o X 2 e Z r m e H Y b k m f F p M q n w F A w M I S n K 7 F m 0 l + k h B l O 5 m T G Z f S Q C D Z Y r l h + X i P q L D 5 0 v k d F Q N u A i K i 6 R 4 Y i s J Z T v e I o R T Q L a u y S u 0 k S / h A 3 S D 1 B M K Y 6 4 x a z L 7 6 I f x w 9 9 n i 4 j 2 n q / / q l N q w D s w a W p b b e 9 K i J 4 c x A s a U b B S W W 0 d u R 4 5 6 R s p o p g z 4 D Y J y h X M m s z e e b v 8 N L 4 j X 4 i J H g + N q s 6 p A f + 0 G D I k J X J t l o 6 0 P Q 4 P Q 1 e b / K 4 x R x n E 6 j 9 r / 2 K K D O W I N m s y + + e b 6 Y f R 9 K O w X S d X s 9 H k Y 4 S f f O W Q z u t Y f t o N 8 T J o 7 p P H K b x E g j L f 2 E v E n Q Y I Y k 3 c o A f I i + y 7 G q u v w A + x M K 8 K N 9 w A G 8 C b D U b C 7 a n h Y Y F e a A + o i n 1 6 / 4 X 7 C K p 8 + g v 0 t m k j w D x I k D 2 O n / p n + u 6 O 9 J 8 C u w x m T O b w u o q D P v i G 6 / r H O F Z I r W G 7 W G R N 6 w A x Q 4 e H Q X v l t U U / q K V h y 2 9 r g 1 x a x k H Y L r M m s 2 9 Q B P + J R b + I 1 N u b 1 3 F M D b g H 2 q v N y I n A 7 h M 6 i E x w t 6 E q C H c Z W n M u 9 2 Y Y w Z s E G h n k H S r a Q Z m D W Z P Z P c + L + d x U J k o G p w g 3 e Q F E H F c D b q L + Z O J a u + A i 3 A S b N O x n f e a S l X S S u + H g b O j C f 0 J y 0 p I E X R g 2 3 K z J 7 K a r 4 r P W K 5 7 P p m N K J Q d f L i l s d l L Z X P g i S k f W g K t o h L I V l u A q C K Q h E m S 3 D D U y Y O A O T A S x t J C s X W R h q u 3 M g L a d G Z P Z U 6 W a 4 4 u H X + S l h U D m o V 7 y Z X o 6 r Q a 8 J H a M p I B i x Z n e N j w N g C b P e u 2 B 6 w 8 R U D 0 G s D T w A F N 2 k H v E f z u 7 q 2 Z N b j c p n G 5 G d 2 T k 6 F b B G h W z S u u N J 0 6 s C U / x 8 u t f T / L v u K u P u o n a l T 4 Q b G h r 7 x P + F 8 F D u a Q p m p T d f p I t m f 1 0 x Y 7 z l / E 0 p m L y e c d Z V o / G Q 4 / J E 7 X f 1 B e C L k g 6 v m W 0 u I c J d B 7 d C D B L 4 b i v j m w 5 g H e m H 2 a T 1 L 5 Q Z d m R v a M Z X E r s S C t T n Q t I B U W S + n j L o f f W Q + 6 D C Y j j S Q u I H r M m s 3 8 k J V 2 A n B y l M q X p p B q 4 3 Y B 1 4 6 B + y O 2 2 E 5 i H L 0 z U f e + b k q 0 m E n a y j 4 o 4 y k 2 k u s w 8 6 F 3 Q B Y R V h R X D o D f N r M n s b a a 5 f 1 n y v 6 P b 0 f 3 y f U R M e j K P l X 3 H i M m n P a a b 0 X x a f H q / v J 0 9 c V V 4 w 4 K 1 J i 3 Z c m m 2 W 7 T V p Y x Z D q c g Z G X W w d C 3 R a 5 Y V m N 6 1 H b 3 l B 5 N a m R n c H M Y 1 V Q r C U C J I j I k I L 2 D Q 3 Y G I Z L u 9 S F c L T n 6 X R C J D l z D D 8 R 7 O l 0 b y A d c m W Z N 5 i D 6 e j Y t T h z 9 W k Q M + b I O H V Y D t y b U g / L R / k 7 C F / C q s J F G o F C A r D Z v u e l A w M L W C u K c 3 Y A w d J 5 Z k 9 l J 1 w U K w 5 H S Z L 5 L T g f V g I P A z k F w 0 A t x 0 M 5 n r X x 6 E p y N a n Q P g m p x 6 Q w E m F 1 L M V G Z Z j q M a i C N + T C m F r M m s 7 N f j 3 j S 5 h E I M t / o U Q 9 0 A 5 6 m 2 5 2 U Y t J A Z C 2 U N 4 w m 4 j l O 6 r v 7 k u W p I Z 5 h q E / v U F h y G N 5 2 F m h m T W b v v F m + H x f 3 S N T W E 4 X t T 5 S / / 9 5 I g m l L 6 r T + n 2 Q a M e V z 5 5 Q t C 9 4 t Q s c U U J 1 / a H S Q Y j B 1 7 t N o 0 0 A / p I A 2 a z K D Z A E y v 4 9 Z 2 P B h y L T J L 7 P q L j 5 w 9 c z M P e 0 d g 4 y S J B C o G I A + K M F c r 5 C x 8 J C 9 Q 8 o z y H N Y i g 9 i / D B j c s f O 6 M O Y 7 m D i N F i n 1 M D V J t o 0 3 W 3 7 h g 5 b u 5 w p P O J s 7 C K c s M r S t Q J A Q D G 1 I k W k J x + 0 F m r G Z P b O n + b L 2 2 X M R p v v 3 d E h N e A c h C i s t 7 G 3 c 1 q o 8 0 i / u R L n O X M E o l 3 Y E Z m H 4 D P 2 Q j W g D 4 H H m j W Z v X M 5 G R d T N E f U Z n 8 3 u w V C F q X u / O 7 7 j c t s Z e X G J 4 c d z w u g Q u 8 g J J B 2 Z o N a y 0 i B O n V a p B U t a B r U E O 7 C E b s G F k R o H d J S F B k 0 C g v I N s y W z F 5 X x 7 5 Y Q L x 8 X 0 S M K n 2 1 m Q 6 q g c B E U j j p 1 k Q y G l Z L d g r g A 2 F v + x G M o Q K a H j 6 T f s j g h o H U 2 G Z N Z h d d F X 8 e R Z O F + L I O n V Q D H t J c X p i M g K t z Z z h W D e a Q 7 / K 2 S 1 A 5 Z j d f H R f E p s + 6 L r m k v 9 w G f S 2 O a M Q 5 A p 9 I s y W z r 7 9 Z 3 B Y x M r q b j a y L l V l H v n X h u E x L L i E d w T E 0 S I A X d g A O u B d S O g / c o K S d 7 T 4 I H N S 6 A u 5 K s y a z c 6 4 K n s e 7 2 b x + s N s L s 7 d X 9 T 9 7 s T J s 4 5 P D P o o d F q l z P Y r I r F p D L C C i t 0 U h B A G 9 M + A G S H u U Y B 2 H / 2 W L t U 0 C r h W G E n i 6 s w g 3 a z K 7 e p 2 B k 7 H 2 u I h a T P F L w D a y t A o 3 U m q / B C Y g q g n 4 A a X 2 J a p N c 1 V P Q D k u T b b 3 p X E N D 2 d A V J o 1 m V 1 1 M 5 v e j x Y n o 5 N v C x i b Y i 5 P L + C K 4 5 K B x 4 5 O w F K 6 P f e N K F h n m M b h D W B X T y a n z L V Z y e P v 0 d L S p R q k Q S 5 a V T u F j L v F z N I + A T 1 A Q C K m s + W t A C v j j u 0 i W h x J L h q y e S L y L F b t 7 C V b d U / 0 Q R s 9 5 T 7 M d 6 H v W 0 f W Z I 6 k a 0 V S p c G i B a 9 r y B 4 j i g K f r 5 y V R / Y V P / a k c I K Z h P 4 j F N G o I f M e W c u k v P V g H i Z D V D f F Z P Q 6 I X A r s y a z r 2 6 A 8 I C 4 q p / r 9 l T E W x A 0 s 3 / H y 5 7 0 J r E + p A 0 h 3 M L c s 6 r M y v T h n B S S L j 6 j l X D N e L M m s 3 d e l 3 w k 1 6 P F X 5 b j G K i I Z 6 a 2 s q / u 6 w M 3 i x E h S p p M M 2 n p d e k 4 g s d G m Q B G K J c 5 M G m h 2 G Y Z h T w f M H e Y p o R Z k 9 l L P E m f W Q m f x p C r e 0 c t H J R M O 7 K D x J O Z 0 i 9 u 9 2 E V x n Q K r v L p W X u Q k N k l w r h D S 3 G 9 g N T O r M n s I F j Q w N / E T C q 9 B R f H 1 I B 7 + r A d K I D 2 T e l g H C H f x g t n b Q Q l y k 3 V 8 p Y D Q 0 + 3 G B z 9 E F g O / U O 6 G A F F E t Z k d s 8 P c P m c X K M J F k O T 6 q 2 N K t u O H U D s Y C U F E I l b n + Y u Q M W S 5 5 4 S y L 1 D i i y S P e i h t S w E C n i n h 8 C B l O 2 5 j E k 3 v G X Q y / 0 Y R c X p a V k 4 y 4 7 t H 2 0 H U 1 w G R N D O x i G B Y r P P g O / y t i x o E 9 O V 0 B i N 9 o S W Y t 1 l i U T s G U s u p B 2 A C c B P 6 Z n b 7 W t Z k z k a S 3 m X N 7 O / R g A H v E l h Z d q R n d 0 / L 5 c q 9 3 V Q F + 4 Z 3 M O j h f 4 O 2 x B D 1 9 s d I H v Q p r c / R K b P a L 9 D U n a z J r O D n o + m P x a f x l M 2 l q c o L U / v 6 y e 8 P X m / v K 7 / 2 Y u V h R u f H L a P C O U A 2 g T 7 P 2 s w N c G B S w 1 M 8 k d Q s i H v L k 0 G M b g N v m n S d z C N Q a h f s y a z n 9 7 N x 1 / G d 6 O J T U J / K C Y R L P r X l x v e W F m 4 8 c l h / c T 2 T N r A m n Y 8 + 0 R a R o b I B D c 5 P 0 H 7 K B 4 0 m s m 0 c E O B O G Z N Z j 9 9 P f t p l I d F X 0 c l 4 4 7 s I m i X k h T H W G Y h c a f j B 0 h Q y x J d J 3 Q A r J Q N Z s D 1 J d 7 D C N x 3 v k l m T W Y X w R J w T w B 9 I Z S y t J N 0 Y A 0 4 C p h f E p 8 G i h T c d U J o c 7 + h Q 3 X u k g c x t q O M y Q f Q P 8 G 6 G c Q J b t Z k d p T N O 7 5 l y P F F 8 I 9 I b T h v T c y J N e A p E J 1 J j b 8 W c H r e n z N o 0 s T d b l v + Z U o P u K o v y B t 5 h O n N h / B w m T W Z P V X x q A L Y i K E A 8 P Z m O a o G X M Q e V y i R 3 c 6 s H h i 1 k A V 7 1 9 h Q s i L z B 9 M G e G 0 A c w C x 3 H Q L E D c 9 X o Z e k E X x P J y H u N u s y e x u k w 1 G h y R 6 + d k H 0 d F p N e B x 3 p + k V A R e S f p R N s W q a F m d l z q n F F 3 I a s I U T k I Z R r h m 1 m T 2 U j U u n n 8 o h R U K I K i 3 D 7 9 O x 4 n 9 e Z 1 b A / 5 i 5 J H k L / b 6 m N 9 T b i O H K h I v A U 7 L S 5 R a m R Q f k C q 1 d D V W 2 Z m X m D W Z / c U C 5 4 I U X + O u W M 5 w b 4 r P e T X g J 2 4 u 2 o L d v W + / F v 0 r O m 9 D g U 9 N U n i 1 q d J S h 1 4 A b X J I j S Z D e h p m z T P M y d i / e q k U f y r M D X 6 a g I y K U 2 R 6 u Z H Q r 4 z c + O S w 1 R h Z w y Z i J n w B E 8 Z J A D H K 9 E G M q j h 2 x R g J J F Q 4 S C h w D Y q v W r D i n R F l x m S O q E s I 2 S b M i + v n u r 2 n 4 W v V 6 5 Q a C C T S b w O v 7 d t 7 A u T L X o p i B S a V J 3 J m Y h V A I R C y I o R m w H 4 T Y T v d Y 9 Z k d s / V n L 2 I I o I 7 x Z c + 6 J S a 8 A 5 0 J 0 l t e m K k L d 0 y u n + V 0 o u 9 R u A K Y R u A B J Q R W E n 7 E O I c G Z P Z O S b J f f P w 8 9 0 y I n x 8 D n K 2 1 Y P w w J N i 8 e C m Z O H c b v A + D O g q s X a n o Z a b F N N q g g i 0 Q + C c M U 1 h 1 B X S u j V r M n v I d W y j L j i f h 3 R S D Y S Q w C p J H o I 2 B R y 8 R z A L a g C V y b A W w l m I W m A I C t C s y e y h 6 9 k c 5 q H L D 8 s Y S T M f 2 k I n 1 Y C H W O F P u u R o X J A C E E I l Y Y Y p l 7 m c G 6 p q g o c R p T p H Q T h N s y a z h 1 4 v i z g S D V / P Q q f U g H c Q A 6 E f B O X j v n p m T w k 5 3 s w Q w f l U P P m 2 4 G Q Q Q C f L K G D T y A S x i o 3 y q r r q o w t p O k w t l H 7 6 j 5 t k u 9 k 4 K n s a o e J 4 8 6 b + W m 1 P G Q + b o 7 O u l t Y 7 Z N W L + J N k 4 3 m L H b T e G h y g B / y J B g V Y g T 5 K 3 n h s Z x Z o 1 m Q O Q Z H 2 z h Z G d w i 0 B i a j m G V M / 4 J f I y 3 E H j 9 8 T f O f B F D E k v n g V P x S k r z g w i Q v H L i E g z 0 g N m c J n 3 M 0 p i R z G 5 J w m D W Z P V U 1 l B b G e r g 4 e V P g t / A 4 u X l e / 7 M X K y M 3 P j l w U J W t v 7 1 d R Y + C r I K 5 D x m 8 u W T V S + L B A 3 M B / q a l 9 V l q q 5 C g k j W Z X f V q W i A R G L 2 g 5 x u a O O u O 7 C P E d p Q c 7 u 0 j 9 W f p I t E v J 0 1 n y 3 z 1 I r F C e d a H L I B w I l w J 2 a D u h K z J 7 K O r + f K L k c U z 3 P p + t L i P G O n 7 I D L O w i P 7 C d B Q 6 O T E i 2 H q o 6 q p G S M C 0 d C O 9 0 F Q V 5 l D h 7 X I C C y h 2 Z H Z Q 4 g z 3 d P l e w u 3 N a K 3 0 4 j G + S Y t / M X K w C M 7 i E 2 b F o / 8 / o H E 8 0 P q Q O v c g B W P 0 0 d a F d C s 9 e L 4 D 8 2 a Z 5 i T s y E L H B f Q d P F T R K f C F 0 E 6 K J l 2 d A e h W J p y 0 z H I 9 4 o J 4 y B L v c O g F m A B 2 r m b S M 9 n x c k P T D Q A t A t s Y Q n E m x l E T / U j 3 p 5 e e x 1 V W V r / l g O 3 l G C e T u q X g 1 F i g Y d U v E z l V n g L h G d A 4 8 L G w N 4 p z T 9 x c + 3 M x M 2 W z N f d V b E Y f 5 J 6 C a 6 6 f D 8 f L e v n u 9 1 L P s F A n Z Y s r H / L g b 2 E V q m i a f / 7 j v w A w a w u c / d + n c 1 / Q D M Q M V T + K v r x s M Q B a z L 7 6 f J T E c m K 5 w s i H V M D 7 q H o T O r L k n p L z w w 4 L V s 8 5 Z 6 B t Z S o k r g E W S e F X Z L 0 r h u U 1 p k x m b 1 T s v f X f / T b Q 8 f L l t B Q R 5 a 1 w q T Q A a B C H s f Y q W L 3 d M g V 4 x N y o v a s y A W V s G i t Z 9 8 m f a l U 4 T a C Z d D X j X V 2 1 X 1 8 4 I t N Y g h J 3 o G u H 6 g K O H S Y B i s n l D M n E g g G g d J o q p j G A x 4 g s y Z z 6 N j M 6 Z v F Z 1 Z 4 H O n T 2 x h t B d 9 w Q 4 f W w D W n E V 6 K s 7 p Q w k u f F i p q Y E Q t R 9 B E U c T f U S M I 1 n 4 V S y G j D b M l s 6 u A g H 2 M q o i 8 u q i c 0 b F 8 8 7 T Z v e I S e 9 K t C 2 5 3 P 2 s h U A I k k 7 k 6 y E t 4 I V f d B W 4 6 1 k q p i k q k p l u D 2 9 3 u X l n U S M N 7 s 4 + 6 / c E 6 b G + O s W o b d N b + 6 d s 5 2 b Q 4 Z U C e A 8 F b W x F o 8 Q F N c C g p + N l B p R o S O m b N M 8 z J W K 5 e F X 8 d w 2 4 W K x z j u 9 x 0 V r L u y C 8 R o G P d b f v 7 C F e c A b l l k / e p K j e Q F X a l 6 C i w 5 K G V q Z D 2 q R m T + X a 7 H o s U 5 O E f n 2 e T c U S L 2 5 c s 6 K i O d c e t S c 6 B T F U U Z F l T 7 K F s D 2 5 y b 3 d D A 6 O V H R B 9 x i V p 2 V + Z s 0 P V f 9 a j n g K e B D Q / D C p r 1 j z D n I w h + e o D a e F i E V H w + r J 2 H Z M M O 3 I 0 Q t 5 l x / v k K Y s Y P I F 0 Y T F R e z l A d Y i / v k N c o r b V F T 8 k D m I l O b R T L m s y h 6 P 1 j Q w t N v t J i k 5 c n V F 5 o Q / V 5 8 w 8 s r O M V z P h 6 h S f r m X p b A H Y a q / L D H G W + h K i y F 0 x v O / s I p k 1 m Z 3 1 o v j C 9 n 3 B v k 5 M P 9 Y 3 e R I F a Q N X p 0 g j U p Z J R W H B 0 A w x J x r m o J U d F I L U k M 4 f y Q m Y M c k q h C 3 g y 5 j M H n p e T K a j h 5 / n Y 6 Q G n T B k e j x V d h 4 7 n s 6 k i x q U i u x c 3 G k z J u F f T 9 + 5 8 J o A B i A S S + i U t U z w h A E I + n h 4 M Y Y I S / K M B u 7 t m D H P s C b j M / c G j 9 P b f V 1 M N X e s e 2 p 7 x u / r 7 u q s Z F 7 9 W w 7 c B G F P O 7 F 9 C E k J W B g x M l F W P 5 J o d Z B a 6 J 1 B a c I Y 0 s m L 7 7 w / z Z r M 0 V l K S 0 K S M W Z m U i A G y g h F O O n 6 Q W 9 3 l y 8 3 0 b E 1 c J e i l y A + p a c h F Z G b t F D Q 7 T O 8 J 3 z K U Z Y b m t A I E d M W B R 4 r C M C o g x j K z Z p n m J M x p l 4 Q S u V w C / K E I m b X 4 P l l 3 a U X K w M 3 P j l s 0 Q 1 f T F J U A b Y A o k p T E R Z j 0 v v u w G U l 0 P x T 4 2 l t p 1 w R C e J P M G s y R 9 W f 3 k c C P X 2 1 n E 6 p g S D i N W H L J i i I d r 5 x q K y y b h T 0 X V 6 4 B t J e N C R p O 4 C J V 9 U x c A H J s B m x N a g X O m R t x m k S 0 k S W N Z k 9 / Q a Z g J O 3 L P h H F O 7 e 3 k p l 2 p F D k U X 8 z S F z x I 0 5 o P 8 I m z j T S Z Y X q m l y W W w P T 3 n f a I n B b d x u 0 z Q K 4 X 8 y a z I 7 y M l b g w f Q l X m C i n L 9 j H / j b f O h C D m x B s K y 1 0 t T y c M f L O + D m Q a 5 h c t 7 q w 2 T T v + U r W 3 4 T R i U s d 1 A w h g Q S m Z N Z k + Z D k O E b 7 6 p / 1 l 4 3 5 s R x + u f p w k w k L H T I w a M S 4 X M s v 3 Q 1 X D A 2 V F J g o c Q B E B H G U l I E 9 m M y e y a V 2 p Q R s l / e u m a m h F f I C X Q G x T S n P Q / Q h 0 R Y o A A Y E R G N s + V 5 n a 5 k S 4 k c t h B K C E A 7 R A W Q r M G 9 7 Q y Z o X W s X q u N e E 5 z S r + 1 x g y 6 u G x / Z r z Z B 8 r M + v f c u C K C / 2 5 N H i a R m X A Z g B r k B p K L q Z y F h 0 r H i K A n 5 X o d Z C z z J r M s X R D r b V I x Q R w S D L r y M 7 h Z P l / W k v n I l o W 7 N R D J o J z 4 I U k l 5 O K h S U L M L R r u a g L c h r F u 8 A F L T M m s 2 + u l C J 8 K C a J 3 Q o d U w P u 4 f U w / + z b m q f b i + 6 E k g C 8 w F b B a s V e f G e A p f k 7 j 2 2 M n d 0 K s y a z f + g l j r 9 E 9 C b 8 f d 5 G k G j 0 e S X q E f I K 7 S y r a P Q m l V X 0 O V j C A g b v c n P 3 o v U 7 i P G C p 2 J 3 k u l S K X U R 4 G i s y e x o e 9 G c Y r I 9 a W C p B E O M S N 7 f f L 9 x P d r B N R C Z S B I m R W Z b N C U o J J y h Q g I B 1 x p J E 5 K g k g V C F t R A V g 4 B c j N b 3 N / O 7 k b 6 u W n l r b i / H 9 1 d 3 t 1 B H r K 4 M G s y O + x y e v / w H 7 D 9 n N z M 4 S q p H / z 2 1 M N b C 3 N Y D T g J C h h b A t r 3 + q Q t h Z v p V w D I A d 1 O Z 9 c 9 b 3 Q x W H n s q t N E D g m V c E C F Z d Z k d t K 7 k k s 8 b g f Z k x y u b K v 7 + c D J 4 X k V R 3 t 7 S E s + 0 C m A B m G V H / S h y w 3 b p 1 R N L P H D v 0 v 9 G 0 Y n b s Z k d p B a F K z w u 1 g i k 7 + Z 0 O W F 6 K 5 + 0 n E R p X N r I K J I G Y T E 2 L s f 3 y a g w B + C S K Q j W Z G b l R h S 0 W U g m g U 3 v + B w Y e x M Z k 1 m h 0 n P t Z j H k I t 7 C 2 O O q Q H 3 a I 8 n y T 3 Q F d M r F l M k e 1 m 9 1 e i Z d B H C Q H 1 1 h c E J U f Y 0 Y z J 7 x x C + y u l j o D Y b y / g X K 9 P q Q X j o 6 w 7 m u B T / G L W j d k v a 2 h 4 G b u P 6 S h C 2 M z j u t k B v a F W 1 G 0 Y q I 2 s y O 8 j S v J f F + / l 4 l E j M 5 I w 7 s o v 4 m W 8 K k I R X x I N T J h s d U F B 0 z 7 n h e q u K W F v 4 E H J C p i A / C T 8 a k D K Y M Z k 9 p M l w / U y 3 v z 3 + r f t m t E f Y C x H 8 Z d 9 c g Y V u u n 3 Q y p H R A U d 7 V H p n F k z M 9 C U Q R 6 o n o a U A 1 9 B x Z 2 q A O R m 7 f i t m 6 X D / + G D x z r L 6 t x z 4 c m O d g C F j L T e I i Z w + g 3 i + o d u i T E X W z 5 W w A + F i V G z x V 1 1 5 Y g T f W c K a M b k j 5 + F v U 1 g R T r 6 F 5 q Z + t t s j 6 H J T e 2 R l X P 1 b D u w h 7 X t s e C h i N k j R q m Y S v y 9 r J R g E v s z e G N 7 S 5 O P e 6 7 G G a j x N O z 1 k x m T 2 0 N e z 8 Q L J z B 9 H V K y J 4 1 s d l a w 7 s o v Y e d W q f J a m E t u J v D R 7 B + R Q q D M I 9 G k e w W u 7 a r v z k I n 7 M Y 5 H 1 U z J 7 O y X c z b 2 7 2 M y d R + w S W f U g J + R f k t a x k O I j r k i P J y o 8 z D q b b m h C N y p J O 6 k 6 m C a 4 P w J 6 0 y Y M Z m 9 8 8 f R G O 6 L 4 u H X e g B t v y m 9 v d 1 m d F E Z A t p F t 2 + u A V R X n Q e A L N B O K 9 1 b k T H 1 l a g z K Y F V N Z i 5 z q z J 7 B / d k j F t P W / s c E g N x A 5 7 E r b 8 s 6 9 z T G q z S + z A k t W C U u G x r Q c M T U I I p T Q d z 1 v I + N e s y e y c 5 6 O J E S m A 2 o v R c f S R C + q s G v A R D U U 9 P X s n 6 7 R e 2 b a D n J d k o t P v A x Z + b L 0 C 5 i S N g R m 6 W w F w d + Y a Z k 1 m H 1 0 a g i L 8 d v N 3 X Y + 3 w L q 2 3 K U V 7 h T n w L l k U s 3 y A g v 7 l W d I D L R y B 3 3 C s J L u C c j T z Z T M n n k 7 K t n V v 5 k 8 / G N s v D G z Z c y M 0 U u + 1 M w E g 8 F Q G r C W 5 w a G Y W b z M N m a 9 J V r k C M S 0 o V 7 j l a f y r a w 1 T m z J r O z r o s f R Y Q / F g w 6 I p g 2 i 6 q V c f V v O X B R x b b U J u A y v O z l M W J I p Z V V W G 5 1 a b p w 6 i L O C M M t t y i O C q V t N G M y e 0 h b H 1 e T I n X h Q 8 c k y 4 7 s H h 7 4 J A 5 i 9 M j 6 U A K R E 0 B K S 2 r g O q 5 s Y + G W A Q 0 p 3 q Z Q v h g z J r N 7 X h f v y b O n d x F N P d 9 T p G N q w j 0 I d Y C 3 S 8 k T I M B n Z s T W I t s 0 a 5 s D g 1 N S O W B + r O i 0 S R i G Y S N a r H m G O R m b e m 9 n 6 O Y U 7 2 M u t 5 u N G G E H p j R s 4 5 P D L n a A t k s q U 9 F 7 Z p N N P N 3 0 9 t a j p 3 M K + F K L A I A g p P A R h I O V M Z m j B 4 z l P T y n y B p F O M g r 9 1 z Z d m Q H q V Z J S e W g W O f J Y d m U t M 3 U + l y e r X 2 M t m B j r A P Y S C m k 6 2 r W Z P Y Q r H K L c T Q T 7 f X b D U e s j N v 4 5 L A x x M + b B K z d D S h X d + L E a I C f o 8 K 9 9 3 U J 6 g g I r W 9 9 k a V j m D P Y F N K + X T + M R N C s y c x u 8 h I m h e n H 5 T S i f e t t T X B O D T C b S J K F j O 0 8 i 6 + p e l W m P f m u 8 M S S 9 i 2 t J 3 7 0 w w 4 J J g m + m 6 d 0 p Q 9 I q s k y D z x 4 w 7 B Z M d l P d i H 3 c n 1 H N M b 1 i N z e I / T 5 2 p l W / 5 Y D J / 6 S C 0 6 5 e l m F a 1 G S i V + 6 0 m N 0 t R l 8 a t 0 h m n L 4 T 7 q q Q Q M v s y b z 1 S s H j Y s P i V A l H V M D m S U g y r Q O F K v D A G b P K c y 0 E W e E k O W w q 8 d 6 F R t y P J h 9 d Q + D F u H M m s z u W a H K X s 9 g N a n / + r f H k P d t 5 L A a c B K 0 t W n 9 D Z y E 5 i K D E O m c l p P H 0 k k q 2 z T t 7 7 V o c w T C L c y a z E 7 6 F x R i Y m Z U v t p M h 9 S E c 7 Q + u P 8 D 1 I a l i y W 3 P o F S T o b d 9 Q Z L F 4 B M G v B s w P G z C + L B B W i b n Q f 3 2 + K n y M T f 5 x x n W D 3 + D v z 6 Q L + b N M t H a Y L 0 H h q 1 A W o G Q C v c A B E k m a Q U Y S a U A G N g Y 9 C M y R w 4 R r U K b v b f t P 4 W K d 5 9 / W 7 D G y s T N z 4 5 b P b f Y 0 y x E U Q R m A u S B H 5 h 4 J K Q n O A R c W 5 i x 5 f l E 6 W a P V u W D w L 8 m S 2 Z 3 W R J 3 B Q G i 9 n J 9 R L e p o f / q h / w 9 o f o 8 t v 6 n 7 1 Y m b j x y W H d R K e I O q 2 W b E e 4 S Y S e L P v i I W a K F Z + I P U R 9 k / v r 8 h i V y 4 t B y Z x Z k 9 l R V 8 V t s Y y u o 7 0 r N / y T N P A c a d 6 3 U Q / F u A i M L A 3 C F v U v h S 5 r N 6 7 T 3 h u c S m + H X g c / A G O U D B h c m T W Z X W T o Z u E z o 9 3 k v f C a W c 4 G 5 J q G Q W d 1 g 3 X S P m s C h n B + r F u h N W B h X h P h F e 3 n 7 s m v r M n s p v p O x + i E 5 a x F h C a F L 4 1 w d h 7 5 3 g P j s A n a j A g q b j c e I C m f k G x D Q t F x z D 3 i w 9 J u 1 L n W T L X f x u B k p 7 f M m s z e e n W P w H Y M Y N M H q d U p N X D l A V B R L I W 0 k 7 x E B x L Q h I K T S w 0 5 b X b Y x H J l r 1 J X / X e K W 7 Z t x P E S 1 n 8 3 a z i F 8 4 z T E Z A u s 5 M / z u b j L z O E 6 + s / / u 2 p g w / q o s O S e f V v O X A m T j N g c w A c E 0 L n I t Z h E o 8 v E E j s t l y j T p S c r E T R P h 7 0 W D e k k A 0 I I b M m c w i 9 m z / 8 + + L k i k F W E d G W 9 S 6 C c l Q N x B F k H / x 4 u 0 9 b q T E u 6 j H s p Z I l h m D b g V f f T U m A W 1 J A w U 4 2 Y L f e B l k B L j J r n m F O x j i 6 W s 7 H 9 + O Y K a N P 0 0 X H J M O O H E G I S i T V S D A Q K z F k R k q v w c g X X a s B u p 2 z H v W t 5 i 8 E U J C o i 1 m T O Y K + v y 9 u H 3 6 d C E n B H n f E q N F H P a z T a i K I 6 A h w k P s H U f e U a S 8 6 V Y A 3 R W S 7 E q V g u 5 D q n F S B 9 8 m w F C H 3 H C t 8 5 Z O c M Y j E l f k o H 1 I P g u 2 P k S + U n H n 1 b z n w Y 8 R B J g 3 s W y 0 W q l u i e E M e R P 0 G d 9 N R J B m j i y j g B M s M e o z M m s y h R J G 0 l j F k a w 4 1 o v L C x l m S t 9 g H F f M b L b x S a U x d o L L 9 3 T q F P X p A 8 1 v s V o H r 7 z I m s 7 O u R l K w Z 1 N j C m 8 w L a I o m m h f A u F s P H J Y V Y D Z v e 8 + H M U y B g 1 b Z h S i 6 h M l n 3 N U B x 9 1 m A S 2 g Z O x 3 R a Q Q J g 1 m T 1 F u / X h 1 5 j 8 w e c d w Y o b e J n Y 5 9 w c V M S k d 2 B d y O D E I 4 G 8 S 6 / b d 9 6 B x k q 6 2 S p u 3 X R p Z w 1 r x m R 2 j m 1 V v x 2 9 L x b 3 4 0 r A 4 D K O Q u L 1 R s C s 7 N z 4 5 L C d V m i T e p q f P o E 1 x D g L j r 6 z L v U S 8 C Q p Z K 8 2 r M n F U S x B v I + R L V t d Y R 0 H s + Y Z 5 m R M I 1 4 D Y f m w f P h Z F 9 4 i R n / M l + z p t G T f k b 0 E k 0 D a Y J a Q Y o k X F I 6 2 1 O g E r b 1 M I k 6 X S I J o M C 3 W d s a U W Z M 5 p t 6 M 3 4 M 5 L 6 N p c f L w / 4 G g j d k Z 9 f X w d G Y N X H 9 a a E 9 K z I e n A x I F K m R U / G p D d B 4 r i L n p c A B 4 Q M Y 5 5 H F y l K 0 Z I 8 r u v 9 e z x c M v x N T i 5 H K 5 Q B Q 4 m a C 5 G W p Z r f c m e Q v Z b P Y B a N 3 1 S f G g X F w T y e R C J G P X b o 4 y i Z B U w q z J H F m O l G o 8 j V l e 8 w W U j q q B g A J J n h R Q r e E p L f F h G z a W n i U U q 7 Y r T B O w U f H 3 t F C N V A S J x s 7 L z 6 z J 7 C J 6 e c t P 7 y M z P t 9 + r k 6 q A Q 8 x U E j r u S K D p K f / T N 8 D U Y t 4 m M t 8 H M 0 q s d C D S g F + J z K D A A + Z N b k 9 h D r m e P o x p u H q T R / 4 5 2 v A P 6 R f S R 0 9 t t t t M W 0 A y M 6 E / F w b g o y 8 j 0 Y A W A g 0 k E J F t M 2 a z P 6 5 / D A f 3 7 I 5 8 D f y h o h + n n d 1 g L N q w E c M F Z I G t S 1 0 3 5 h b C P A A P 6 I S 7 i q G W I 1 i j 4 2 x Y N l B C t N W M W s y + 8 g k 3 8 Z o A c c K M X p v O k 6 r C S 8 h B p W S L k A B j G I Y u Z t A h B V 7 T n n T A W N F y w i K C E p e N k A C 7 j m y j f w 9 V 8 j 2 J M k 3 O r k e T T 4 U D 3 + P A b L 6 Y F 6 V i c e u l x B s S 3 E T a 4 Z n 4 l d G P d H W c B 7 X Q B n h 0 j P q n z n V 2 R B O A o i S 8 r f y R E W / i P C O N 6 G r 7 D q y d 0 i U p c U Q 0 r 7 b u Y L D V W f Z 4 b 7 9 C 2 b y A 9 p V H f b f y B E p h F d P G 8 h L h v I M R x 7 3 A X Y m h 2 Z N 7 m t z N r 0 d j R / + X n W a o L e P A T D 7 J v M 6 s g b u T s g F k v L 4 H g 4 B + 4 9 a E X s a 8 M m q O W t 3 p 8 j 8 + m 2 k w 1 h u B G H O D n D A 7 W n W Z H b V N a C + y L b t d x u x t z J s 4 5 P D d g K B P C U l 8 Z R Z 0 K Y / Z a I y 9 9 A J Z P g B r A U q R j q F Y W S y Z k 1 m 9 1 w V n 8 f x 2 Y c v g n R U D U Q Q W V 3 S E g 1 M I e D U k S D A 0 U / F T J n 5 d k h H 6 N c y 9 W X 6 G 0 K H a d Z k d t H l 9 M P 4 t p i o V 3 s z L p Y x f F X + X L 6 R P R r y O L v q 9 n 2 U I D 5 i z R d X s 3 f G F K Q / c D d d l z 4 u 7 T 9 y R K M P C V u j N 2 s y + 0 m q 9 9 M P D / + o 3 1 G / M Z V / V f + z F y v D N j 4 5 7 E 1 H c b P 5 E I W v c l J p 0 Y j Q H j F Y S o H 1 1 i o t d f p I 7 j v h l D t m T G b v f G 8 A v o g 6 2 F 9 h N d N L o m M a m L r v T A 5 B f S S x j b S 6 a D + z l 0 v 7 S d g A G w e X T x r 7 2 W T 1 N B W F n w k U 1 D F r M n v 6 u Q H N 4 h 8 1 n 8 N 1 W D L v y N H I y W 5 S P M d M I C n J w G n y o 6 H R z h h 1 R e 4 H Z w I Y Q c h 8 2 n 0 I L x h u h R T V Z k 1 m J 1 1 9 L O Z / W c K C G t M + 9 A 3 0 d V I N e I i R U x L 9 I t s 4 A 1 g x G Z K g J f s E r 0 m N B Z 0 S m B i 2 3 i q N 7 Z 0 1 l l m T 2 U N r w 3 x p q M d M H r 1 p B + f V g J 9 I 3 J K a U + c s 6 c I w S 4 H 1 d A d R Z B Q s 9 N I C B t O N i k f Q m E S 2 Z P Y S p S 9 i H Q + / x i A 2 v a s 4 l W l H v u g 6 i f o 3 F F j n p H 2 k L l C G r I u d d 0 l I c A y j E 3 Y L T H V l Z x C Z L d n d c w + 3 k n Z 4 I 9 p S 3 u o K h o w G w o c J k x K P k L a U d 7 2 j D S w d D V F W 2 c 7 Q R u z T z 3 + c Y h E 1 j F B A B g p j M Q R 9 s d N D Z k 1 m D y E z e h 9 B T O Y D 0 u q M G v B N H 9 Y A Q M o h v t m d F e I A d Y f 3 r c 5 4 z i D F R z E H w h Z W T N 2 s E m 2 3 A X s H P c h C I l a 1 Z U t m L 5 s 4 K T v a A H P p 4 7 + Z T e + k H B Z R D W z Z M j U 7 j 3 x n s i m V l B w C o B Z b u m l / t A Y s h r h a r U e 3 C r 5 k S j W G L Y Z c C 4 h J s y a 7 t 9 h A m H 6 M I 9 z 0 v m q c V A O R C R 4 i t W 1 I 0 G i R t A V F u o o s N 7 c E Q I i a K X s F A + C F g b N / s y a z h 8 o a 6 + R y M v o w j 9 i J 8 5 V Y O q t j + a i 4 + z S e f j 1 e 3 D M Z v / / D d X E / + 1 3 7 7 C W 5 7 U L / 4 U 5 / A f / 9 5 B I M 7 4 E w I O s C Z z 9 H I g y S L d A Z 7 q l D s k r S p m D v u o P + I 2 f 3 Z W n M T y j z z q Z e 0 U Q Z C D R d 5 q 2 g 6 R v K i l 9 V E o s v 0 D O 6 W 1 x 8 p X + 4 6 Y e t T a f 4 D y 4 2 2 X i 2 f s m B d 0 f 4 r S S B N o b g b + G p 4 J U C m k t i v w K 5 d 6 C B h L i O T y p R y 5 B 0 x K z J H F h X y 8 X 9 w z / i A B s e U X q d 0 7 G C a o 2 2 m 3 c j q S q G c A w V N z B P w x I 6 I w m q E g o g S K F S i B 5 v k / S P Q k B P Z k 1 m / / y x m H + a x W U O m z y P K 8 O O n D m 0 U C 1 M y u Z p w g s u e M Z I G G F m a 7 W X v T + I 1 Z l j E U D V r n Y Q B E D W Z H a P y u H x + + U 0 I r P z g Q C c Z U f 2 D / d R 2 p Y I O z w Q O L M l I l 0 3 c r v V l k g H 7 E a r p 1 Q 8 n D / E r M n s n 8 v J T 5 n G j T q q B m 4 4 N t a S U D Q U S k x 8 W T K F 9 R I c 0 C O r F R P h D r Q v L a i t K h G x k O R b 1 m R 2 0 c 1 4 + a n + u 9 / + 3 r / 7 v v 5 n L + y I G n C N I M t J t 1 t X G 4 k 4 B d 5 R X E R 2 7 R 6 f z i n t c q p S q m 2 y u x C a E L M l s 2 N A R L 9 / + G U S U 7 X 6 u h U 6 p Q a 8 o 0 5 P k n f Q U a Y S Y l A P z K z a 9 C h T A 4 h C e N j k e v 7 t L G i g I V s y e + f V j 1 G T e d 8 o w 1 m 1 E V G H H v 2 2 W J 1 J 6 P 1 A 9 G Z i K 1 2 o D e D Z O X f 9 B F F P w P 5 G 7 8 f + r u 3 B 7 e z x 0 X j o W 8 2 e c T n n + y U r v j + M 5 t r w H Z 2 8 n I 0 f f o 5 g C f E W r Z W R R 3 b V E C L h p C D S T X Y m t v u q H e d A F B C 5 g K G Q 9 C g R Z m I E A a + P W Z M 5 j F 4 X 9 8 X 4 C 2 s F E f 1 y 3 y 2 n g 2 r g l k M X l K t l 2 H n S Q o g Y 3 A K 9 7 C E B 2 z 5 j B w f B + L U M j q 0 C s L f E W Y T E q F n z D H M y x p I 4 d q a j y c k L K S j f A l 2 P c J R v s K E D k 4 l H j q Q W E 4 m k S A J 1 h D A E S G h a O / q x u V R b q g R U Q l D V O 9 X D n V e e 2 Z I 5 j m 7 m o 8 X 4 T j u I X H y A Z R e T I k K Q 3 F c T 6 c A a i C j W P U O x L / 4 J l C a E W p F H G K e a B L q O A q K F 8 C T B A I c c Z Q g 8 1 k z J 7 C d e p T 2 2 P 3 z Z g 8 6 p A f + w i Z b U U 2 D 7 o 6 1 m N 2 u 8 w v a t r W F T K a F N C T 2 f T S h 2 R p E Z k t k 7 8 C j e T k b z 6 B 0 q X 8 q g c 2 r A P 0 M a 0 k k X X Y c 1 e Y U O + g y O V a c M I P h k I U S i 2 9 A m k E p Z s J 1 O M m s y O + n V + w J i s f r 7 s b 1 k 9 a U L O q Q G n M M G Z w r q s n 1 K z c P S i F h I I T z i H X I V q 3 j 5 u k Q T C D 2 2 q g K x y z I m s 2 9 u Z v P 7 0 S T C N 5 f 1 P 3 t h Z 9 S A b 8 5 h d 0 0 J H A h 1 w H e t D R v W e t k o n v R w P K l P s H i G r M n s H P H 4 A h 4 C V f 5 J i U K E m 3 z v j z N w w 4 G H r V 7 P 2 U d L q V 7 F z N c m 1 4 Z z G c 0 Z S c O 7 G G q D K 2 d B g 1 Q c u j G R 6 w S U R G Z N Z j e 9 Y 5 5 3 V 6 h 2 z c B O p d N q I J i A a M l J + + N L + p Q / U P 5 T u 9 L H x l G V k 4 B 5 U b b C N l h p g 4 U p n c i Y z E 6 y R d 5 i M o 6 Z P P i y B G f a k a O o j 1 B W S h R 1 2 H l n w s B w A T 0 N E o K 2 K 4 e g 8 R W I o c 0 u I a h + a V P u z B H M l s z u u Z w W n 5 f z Z U T X 5 9 r z E u m Q G g g e u j X 0 n f c P H q 4 4 6 C J o z Q E J 7 7 N N L Y 7 R M o V D w B X w 3 T k i K M O W p u E h f C x m T W b 3 G K 3 8 l S j 4 J g 8 / 8 y j V f / 3 b k z n f S 6 T j a s B N y o J T 7 j i Y V z p 0 b A T c V 2 P h k e M N J Q 1 R w / I W I b k F a j y I 5 M i s y e w m I z l 6 T q 5 g c J Q / x d x 1 P l U 0 n V c D f t I 6 X 4 q f u q d o z t D w Y e r A G j S g x 1 W / m 9 U Y a C 5 p o E J w B L o 1 C N N q 1 h z C T 4 C H R s u F k g b y P N B 0 7 E q H h 5 X 3 9 u P Y G n A X 8 Z A 2 1 m O b n c m Q m g u C 1 M G k 8 3 j 7 k f U x 0 0 O c 1 + 7 F o A R P 1 h z C X T + M b 6 1 b l y P J c z b W / X 1 g d J a g O S l J R E s o k j 5 0 Q F x + j C k Q f 3 J Z H l y x 9 B 5 g C c G N x q g Y k E a Y N Z k 9 h R b v + E s R U S j 5 O t 4 6 p Q b i C L i b 5 e B P R h P h 6 E Z I W v p 9 8 j j W x q D g 6 4 F 9 c 2 G E i B p 6 r F 3 w J p V S Q 4 B z z J j M z n m 3 v F 1 + e v i 3 + o 9 + e + 5 w 4 0 n x d E g N O A d c a B K w s Q X Q n u r 1 D F 7 R S m / L h Q 4 z W D Y y p X G 9 g g T t z M D N m s z e u V 7 e L / P s Z O q o G n A R v 3 x l D X u X s G T h l K + A G G m X w z c w a D v K v V 7 n l P Y q n S J C y C Z J Y V k 4 1 m R 2 0 U 0 x + S T M / Q l L m S f X 4 8 X i 4 T 9 T G S x 1 Z k 3 4 q s T f 7 + 2 r D h z z Y E 1 o 0 Y G l U z L u U j y E A G i p U i z p I p Q 0 c Z C v Z E 1 m X 1 E s Q e D 7 9 4 i Z n q 9 S c o b V 7 8 w D J w r w b A w h r M m j N 3 6 e N h + E / 6 O L l 8 9 R j O s M c L p a F F Y c A w k n T k k d W Z Y 2 z Z u Q 9 J A J f T m F y z h x f 8 2 7 N u f 2 r D t p + 8 P 2 x s e g 0 8 x 4 k H s t i f a j D V E p N L K I h L M 4 Y W 5 w a Y c k O b Q i w 3 A X a o m w E Y d Z k z s S Z + y x j 1 n S y N O f 5 b g a u D A B N 2 4 + b u H J I a w C r K s T R g M K K v K M x + S Q n R h W f E E l l 0 q t Q S K g Z k x m L z 2 f j 3 6 K e c y 8 u S F n 1 I B v + I 2 T H 7 R C 6 O h 3 7 3 m y + J K S x C j P p A s F + S x / A U Q m j R W 7 L b t I H w K v Q G e K X n w 1 R t m d Z 8 q a z I 6 2 V u K b W Y y c n r 8 P 3 w h K F j Z Z k x t / U q T F 4 M e Q g w A Z D / q I b V y k R B 8 D k R A F 6 8 I a N g w 9 a g K H v G Z m T W b / P J 9 9 O n k 9 W p S d q U v J E B Q x / V 7 v l i d n 1 k B c 8 i A l I Z M Y X T E T 4 d J k o 1 M k w q 4 e Q J e S R A Q W H e Q Q 2 2 3 a I S H c E m Z M Z l d 9 8 9 e I n M P X 4 N U B N e A Y Z I 7 t N d s 7 i N i y p S k I n S K N Q S 1 t O s 9 0 z 2 j R d 0 m a S f 2 l V R l E j m 7 W Z P a M N e J f C o E J E v O O C X 4 x + R g x N P l m c y V t Z W U 9 y z x w K c D U 3 X a e 9 v U V L f c B C H O 4 + x j g G 1 n p 4 4 O E i i G U c R 3 u P B v s h 7 S l Z E 1 m X 6 1 d e J T V b 0 e T n 2 I o j 7 y N + M r I I 7 u K x 6 M t H p w n r g r P E d v g K c g Y m I 4 M m R O v C U z Z i J i h 5 B l 5 Y 6 d H 7 5 o G / c 7 U w Y x 5 h j U Z C 6 3 v x v e j + c M / I q B k b z y i R T o l G X Z k 7 1 A d b b Z 3 I z I H p A / b 5 A W U v D r a D v e e q 4 P F Y c r z Y p v t w V g y W Z M 5 k C 5 v m W N 9 j m A b 8 M o k V 3 Y d 2 T u g 8 Z J m j r D u s R 0 k i d g 2 3 w Q Y w I 1 G e n 1 Q Z g C Y k U g m 9 Q 7 k S K 8 G e R l D 5 w 3 K N w z u Z y f f j x Z R I s k + f v R m 5 o w 9 L p + U 6 d W Q 4 S 9 l E W A x e k D 0 g V a 0 K m Q N A 1 V E h B b l k R w V c L + Z N Z k D 6 O v Z 3 I B + E S g Y b 1 b H O c m y I 4 c Q s q F J E D K o q A b t L t w p o D L Z t O W K c 5 0 k a l q B s + n z V f 2 / n a + P 2 Z L Z O z c T s J h R k n k + I L M O q Q n n A I R I 6 S u 0 A Z A x 7 2 V P k N u s U o Y q I U p t w k q E v x C q l B q H A c E j W E b u v s L r 5 W L B + 1 P / 0 W 9 v w v q 8 4 + y q f 8 u B k 2 x 0 v 5 O 6 P m 3 G I S y j d c / h m U Q r B R z F Y 5 K t 6 p X 3 h 3 J V k 6 2 Q U t W s y R w 8 l / P b 0 f v l / E M M x O X l h h d W l m 1 8 c l g M 8 4 C l / 5 T o A T j B o o x 2 o 8 W F D n u o y 9 1 6 P d p B O A 7 m P b w k 7 q G A 6 D F r M v u n 5 F + z F d z 6 2 W 6 P I G + v h 5 N q 4 H 5 D r S T J Q y A w S d q 4 I t U h b 6 E 4 6 T y E T k N P W L I z / i b j j D A h A L M m s 4 f Q a f h Y I J 8 S 7 h 5 f b q B j a s A 9 a G 0 l F T + 2 q 0 E F x T Q J N 5 S 7 T O X z w / Y T G z Q d G L 3 U i A u U q Z Y 1 m d 3 z w 3 h S i L + Q 4 X y G L Q B n Y N 3 Z B 3 6 H m N W l p X A t E Q q I t 7 r a u l 1 N H 4 g v H i b E k S O i y K z J 7 K a 3 q I m T x t X P d f s d 5 9 u 0 1 S k 1 E E Q 8 4 k l t U / j v 4 O L l m h t Q 7 v C f H g E u o i W i u c A Y i 8 Y 2 4 L 4 Q j g 6 z J r N 3 3 s E M / / B f M R L i P v f o m B p w D 6 y q a e 5 p o U r t Y x z v a R D R 7 w J 3 0 Q 3 I v m 1 I E m f W Z H a P l g V B K y / n 9 3 H 8 D 5 v 8 h B c r 8 + q R e O A b D k r w t D 5 P D 4 Z C U E V a D W w z k x 8 6 l G V X q x r a r 4 F G e U g e P g w B H p k 1 m Z 3 0 6 h 5 B p 3 n x 6 X 1 E m 9 S L g m 2 m y y N u t J R U G z x K v 8 P 4 R w j l s l v t u g i 0 t w H I w h 6 F U v W w G 5 g p y J r M D n p H j z S m T v X h w p x Z R 4 6 e V q + f F j 3 I X n T p v W k l + t z a C M 4 5 D O 5 g 2 a D 5 B v O a J n d h L x D W Z H b O z e z z M m 5 J 0 P s C V Y Y d 2 T 1 s + F J N 5 i E c l 4 p 7 S r e V O E S f m m 8 Y 0 t E b l E P y M m N n V 6 B D H c V r q T w + M A 5 l T W Z X X x U L g 4 X V n b Q 9 F / R F o j O s / i 0 H f s d 6 w y E v 0 P 5 g Z 9 B A 6 E R q u Z 2 a d l 3 e p A O N W 7 v L H g e 9 c F h / + A M B H Q m z J r N 7 v i u + F P N R L N P U 8 w 0 / r G z b + O S w P S M g I 5 u 8 K 1 H T W J j f 6 U i Q K e E p u F x d S 4 + G K 8 4 B l R I B 5 D J j M j v I 5 u Y o u o 4 j 2 C h 9 8 1 i d k 0 w 7 s n 9 g O k m r d e k 8 k E 7 0 4 J s 8 F / n A o 6 I a 8 C D U C h H c j R B h N W s y O + h / O l 6 p E 3 7 p X + r H u / 2 a 8 z X G d V g N O I m u d p K U A o 1 x G I u g P W a u B F Z 8 j a g f U k r o V 0 A 1 o C s J O F l E 1 j u n S m Z N Z i d 9 P x H J R 7 h z f K m 6 D q k B 5 2 i h L C l V p 2 Q a 4 h a a q + f K z F X X O q w q / O J A g 8 g g S s D / T t e Y L Z l d Q y U 1 / V g 8 / B J x v / m S Q Z 1 S A 9 7 h d 5 / m n Q G L a S 2 k t f p K 1 0 s p i 9 I 7 Q 5 j 1 a B Q x Z Q K N V U p J 7 v S P W Z P Z P w a y e z 2 T x v R z N I K Q J A k P o 7 d X 9 T 9 7 s T J x 4 5 P D J g o Q A S T i G s B s a b j L a o y x I r u m K 7 Q E y A w Q Y I Y D l + h n w B 1 n 1 m R 2 V K m B d l / E Y L 6 9 w 4 t m g A 2 S 7 U 6 5 5 3 h q B i 3 V Z i 3 o 8 j T s q 6 6 5 P l P b 8 z Z 9 v R I J H j b 8 M 2 M y + 4 e t a R q v 9 Z / 9 9 g T h 8 r r + Z y 9 W Z m 1 8 c t j g G Q 7 6 S b 4 B 1 w A h P + 3 w F j q V w z V O D x Y J z x j j C Y g f v r 5 k 1 m R 2 z u V 9 M Y l C 4 P v S N 5 2 S 7 D q y d 2 j k J D X z g G y x W 9 M C O Q z 8 3 q j D 7 Q X i Y o P 0 C / o O q l d h U Y K W l s y W 3 L 6 Z R H b C v b d a 1 W I 8 s m 9 4 2 N P G F R J K g C Y A 8 V m k K R 8 Z v w g c 8 m p 8 A i q I D l I Y G Y 4 Z k 9 k 5 D / + b 1 Z W T K / L r i L z A O 6 r g o B o I H h 6 7 V A c B 1 q J L Q P E P d G s I 6 X W V X g N p I O s m v Q 5 m 1 j V b M v v n d f E Z 1 z z 8 G j P u 8 1 U / O q Y G 3 M M K C 7 t B N b S 9 H 8 + 9 c + u v B e g x J c M A u k 8 V S w + B R U 6 G U E D 0 n a t h B W F U B b B 1 p f q + M 1 U 3 Y z L 7 2 s b u J 9 8 h R h c R i 7 5 i S g d 1 L G f X x e h E 0 v S 7 q 8 7 v L j u z f V c s m H J I 1 x G 5 Y t j H R T L h / N S F Y u K M N T l K q h a l l b p 9 c l S I B N 2 K O 6 o J 5 b n L + q u 1 P W s 8 b C I I Q 1 R S q o H o J t x t b E k z Q T l H I a e z a k Z I e Q F R R 6 B 7 e q W E G t 8 Z Q m Z M 5 h D 6 A f z + l 1 G J M Y o 4 9 A 0 H X a y M q 3 / L o U c W H G r K J X c O 0 Q D h I 4 k f G k O S z 6 q C B y K I 3 o A a i i Y e T B B B F J a g s L M D k G H 8 K D 7 H V F H f b j h g Z d b G J 4 c N H m S V k l y D y j e p H g x g / E U 0 l a v d J K N / 5 Y H m x h M s O a z N a t Z k j p 6 v i 3 1 0 z X y L 5 z q q Y 7 1 A 6 8 q N v A k p 0 c M 8 F p A k 1 G D w w a v O F f d h O Y / t 8 C h 1 u N 9 a 3 Y 6 Q e 0 G j d / Q f 8 1 O R E z 9 R q B X f O N b Z d e Q A U p G a 5 J 2 2 R D C Y G V F S I V k y a L k e H g H E n B z A O B s x F k E h c w q z J n M A X c 8 k V X I 9 m 9 d P d v u D 7 8 3 f O K c G o o d J X J p / l J 9 B n 6 f Q K Q F E L n r a p 2 x m M 0 A a 4 r Q w l R K z J b N 3 v l 2 i y R S F a / V 2 i T i k R p z j m Z T 7 K y m / g g z B Q 2 q A a 9 R j Z b N o j Q y M p V h 2 x 6 R M q 4 Q h p A F O D + 8 g q q f T 4 n Z 8 / / + G R 4 / X Q c 2 M y u F S S 5 r C k h 4 g m g U 4 k g j p W y H q y h 5 6 S N S m q C y Q N 0 h 8 O + R 2 M 2 s y x 8 / z W X H y z U K 4 v O n D 3 y N K V C 9 R A 4 f V Q B R x + S S N k R g W 0 c o D 9 8 O k / J w u w k r a W R s w n X 6 b Y S C p g + S D g 9 Z j Z U 1 u J 0 E + H j O M v f G B g S q z 6 n F 4 4 N q n 0 2 N F n w T h S d 8 g 4 o p D d g 6 8 J F N Y t v z o t 5 q 8 d j m M R R M V J D 7 I S c Z / l d d 2 l q d m T W b n v P p A M 4 9 u + I e I 6 P F 2 8 z i o B q K H p D h 1 W g 4 H A 8 0 p t m C N F M g l c J K b 4 + 9 0 B W j o K n 0 I Q b a a N Z k d h F Q W / P 3 L n y L 8 4 0 u w d U 4 N + E f 0 x S k J N m H S p 7 p h / 4 g d c 5 o F j 5 z w b R T t E R S G 2 h X G t E D e L b M m s 3 9 e w 9 D w i + R P X 8 x H 4 / s Y C p q b V x u 3 2 c r A j U 8 O 2 0 g Q W 5 A 6 C f v e c 6 T Z L F c I I I 7 G K U R p q 0 V Z 6 O s 6 5 V p F G G D Y D M n s o e c M y e / H t 8 v P E a x b W + i B O g 2 E E C C 4 J P A + H Y R u v w e Q w d H 0 u y G D J n 4 M D U D S 9 X D e I G x F 1 q z J 7 K D v g A I 9 u x 4 9 e y f G z / o v f 3 u d 6 r 3 m m t l + Y W q a d M 0 h 1 i h S w f N 1 J Z I y T + i j e s r I i i n g Q K h H o V V 3 5 w m y J r O P E C V 5 + D X c N 7 4 U w V l V / 5 Y D 5 3 D I I 4 X K c O 8 c + L G G 1 A E O 1 A q 4 J 3 d + F y 0 9 S O X 3 v 3 N b p J a k / V T I D B C 1 Q 7 3 q D G p b 5 7 x N R x f W g r 4 U 1 g J + M 2 Z N 5 t / M m l b u i / E H k f m O 7 i K I J L x w J c 6 s g T s Y X h p l M X u / j 2 3 E W L v o q R m V h 7 2 E q x 4 u / u N H p f F V h z I u w F N m S 2 Z P P S 9 Y r 7 6 N U r L x 9 T l 0 S g 1 4 x 6 Q 4 6 9 6 J W 9 l g u 4 1 1 g G q 1 a R V I E B j R g e I y p Q k 5 5 P 4 N q a D N m M z u u Z x + e P h l M r 6 N q A G 8 g J h m O N p o n K b V a O J G 5 h v A X J L r U 0 m v J T D M P h 5 n V E G P o 1 m T 2 T / v x E 5 w Q j O q / r R t T 1 5 8 4 a N z a i B 8 K r r d v S 8 3 B l G 0 2 K G Y Y t E d 5 b G h a + N 2 E b B p Q z 4 J s o X J h u a L A b e b G Z P Z P T + M H / 4 + W x j D x 9 W o m D / 8 H O 4 m L 9 U h l V I D b k I S m j s u z 5 Y o z f K 0 u Q r V N 6 Q G O F u O X + M c F f w W b l + Q M K i K h v r c r M n s 8 9 e 2 4 X b y P U v B d 6 l h y V k 1 4 O 8 O + i h J + e H w F A A u j X v S C 7 R c L Q 1 0 N Q U 0 f X S F J c Q C U / a g A i 3 d z B b 3 t 7 O 7 k b L b D U y S W Z P Z R 1 f z 5 R e t 8 o p p m f + H A K Z H X y J 8 5 a 0 x m s k P B w P b G d 3 7 C m 3 B 5 I I A G P u H 7 H F A h O 0 y k C 4 7 O 7 a P C k R Q h N l B g x Y z J r O r t A r y 8 O v C 9 C n f z W 6 L K S 3 j C E q r d 9 / X r 9 y L l Z U b n x y 2 1 Q V T K D 2 C Q Y i r d p Z w I j x I K Q v g v C D 5 R 1 c A X B R L i o / L w k L K t 9 d B b S G Z p 1 m T 3 e / T 0 S S q q f n N h j 9 X d m 1 8 c l h P C 5 U p 9 2 Q p 1 h E g T b m M g Y N A l 8 7 z L Z L H A d u T j 5 N U h T x J U w e e Q f h N Q t b 2 k X I c 5 B 7 S X U 4 A + Y 6 A i k C D d j M u l j H N H m 8 j u z L x 2 D 4 H S 5 j i p 9 Y A M l u R e o J M g A C f 5 9 M 5 6 h z B H S D 5 7 I z T d g E S F z L y H s i a z B F 5 O Z k 9 / G 1 6 F 7 N 7 7 I X D N a N X 3 + f X H n h j 7 r x 9 O z 1 q 8 r D 4 9 u J P G M 7 C A 0 V y J 1 i 3 W F b d 7 E / E + V o d b K G N R X 8 8 k B N K 1 m T 2 9 V U x / / T w y y L G 1 7 6 k y F l 2 5 F g U g 0 d K L M J 1 Q i q k 1 o s h J N i E q W I R r p M W 3 T Q 2 m e F r 4 N F s h b T N z J r M / q k 2 m W 0 A W J x 8 W 3 w A j g J N V B F V c f j Q D h y c T D 2 y w w B X b 1 K f x K A d 8 J i 4 v g E F A X e A K m j V C e D y Z K U J 1 g 2 y P t q c r Z B O g F m T 2 W G X 6 C L N x t y f M S H l v T 4 5 q U Y 8 p N 2 8 o J T G f + U N I K E R 4 y p k e M z 7 3 O M G 2 A G R A x B 4 4 B x U v Q d 1 a l g f z P 6 4 C a 0 6 / m l 8 N 4 4 Y 1 X r d U 5 l 2 5 A B q k d w F v m 5 e 9 2 i r W Q 2 0 M 3 7 7 W l x x F x 5 o Y r a c k e G h T O g I i R d S D p g x m e P n a j T / y 3 I 8 + R g x x f G h i X V M D U Q P M F k W H f p P C 4 K I O Q G o x 1 Z P c A Y A 9 w N Y 0 F b 5 A h 9 I 5 e A M a t a S W i O g 0 W n G P M O a j G o h P 4 z v H / 4 R R U v j B U J y S j L s y M F D r p w 0 J k A G G v A j M A e a 0 P C b Q I H i 0 g V J d X f 5 + l Y E W b t Z k z l 6 t E 0 J R K h + r r 8 x J P A U 0 z q l B m I H 2 r / Q x N 1 7 t c E E D n 6 L O T X N X n I 3 K 3 T L G S g C i m J z Y q o u m Q r 4 C w O C x 6 z J 7 5 1 7 c d I A u I N A K M J L P h y K T q s J L / E + K I g C W h 5 e L 4 E V o i L S L A d f m T e q G C J D Y B V d K u s I v J z T V w n p G e P L T j e z l 4 y v / c V k N o 8 R n f V 5 y N l W j 8 Z D o F F q G 8 m X T 9 w T 8 Q D 9 9 x r y o 7 d + f 3 l 3 x 4 9 g 8 Q K p x r v F x V e / f z m a v R k t Z p P l / X g 2 r f 9 3 / Y E f i s l y x L + / u v j q 1 c m / / u G f / k f N L S / 3 d I t A 3 o w + 2 X B V a W O b x u W c B Q I h Q b b p 7 E M P D k K n 6 u 0 F L I e P p 0 g a v m S t Y U y T f W M W 8 1 X t H 3 1 x P w f A v f U Z i f / g Y r O L s P V L D h E v a / u T T P 6 T 1 i N A 1 p F N c y V S k J 4 b 4 + N a Q w 8 C L p z G 2 j g Z T 9 C N Z t Z k v t H s v T l B 6 I 0 B 9 e j k J e X p z x G T F W / 1 w 5 E 1 8 P g w 8 A 0 F 2 n k f n 4 H a c f D k M w W T q s E a b 9 D 5 q Q h r 6 I / j J 7 w Y k C C Y L Z k d Z S o h s Q N l H 4 B A 5 9 S A f 1 h F R e 8 r I T k 4 E y 8 d i Q 0 S b w w q O 4 9 q V a A B W P H v D I f w R t F C C B I 6 M G s y e 4 j 2 z u d Z 8 i q L j u l Y 7 q k 9 Q W / 3 f I K Q C I F Z g T 1 K u j u o h q 3 m x 7 0 u 6 u T a o 7 T h M d V R B R 8 O e I I K J C N e z m e L c u b 7 d j l p 5 i F 6 + / j i 7 3 j m D v E Q 1 d z z b k / 3 o C N G 2 c Z r 0 + 8 / n S q h M g p w t w 0 L M e i p K n c I 5 Y 9 Z + a c Z x 2 w I j D a V I Q D L Z J y f c K 3 B t a S u A e N Z y h q m 8 C u + L Z h L A B z S i + 9 J U N 6 W 9 3 Z i 7 8 2 a z N f a z e z T a A 4 w J z w U f D S p O q Z j X W t r C Z x t 1 y W 4 h 7 Y O T w p A J d 6 u c 1 H 5 O I I f T Y F o W E N S g o x l a N P a r M n s n i v q i i g C D B + b o H Y Q G / A O I m x J 6 T U M Z t o u 7 j N B Z c 2 C 4 a 4 b + f R o Z W v c A 4 x l V R X t D h 5 Z k 9 c 7 W 2 + l r R 9 c e K G 5 l W H 1 E D z E o 7 M W P N w 6 S T 1 R E f z Q r o E D g 2 t M N H O U o G V t O u T h Y S u 8 x f 1 m w K O Q i Y J Z k 9 c 9 F 9 Q 7 r L e O Y / j l v C V P M 2 T d 9 D L T 9 r 5 Q h 2 c x v M 0 O T 4 d / g k f t 5 C 5 v D 9 g y p n I d I d 7 h T A 0 o e s y a z P 6 R w O h 4 C j g z 4 v X x O U g H 1 c D 9 x p g z q W 0 t + i W J D b D 2 R b A A p H X A L e 4 3 N E c 7 4 N t 7 F E W B i 3 l m T W Y H v S 0 m d + K 7 P 7 l G k G A a M 5 n z d U V 1 X A 2 4 i W k a 9 1 y 7 / S S / 9 i M P d s K C c F Q S i o E n j S x B C i 4 W e I 9 y 8 w P I 0 s Q G 0 V J r g h 9 E C O r E j M n s 8 c v 5 / X K O Z q l t 1 E X M K X y T W J 1 V A / 4 2 x g V + a g H + 9 r W K t L g M t p 1 d Z H Y c I a l z K W G f D o U u w S F a m M E p o d n y D G M y D m L F S / N D n L L B m z c b u c X K s o 1 P D g u c F V 2 W / h X g n Z 3 R 2 I M D P P C 7 f J 5 + J g D 8 k P u 3 C 0 + U c Q 2 t p r q D U 3 I X b U j Q d G f / O m h 3 0 q z J H I 6 v p s W P M S t F 3 u y f Q 2 o g D B l y J 6 0 B o R W n f i z O c W p K j y N 3 F k b O z 0 p R w E D 2 V b M m s 3 P K z T x 1 b u s x 9 B v 5 v 3 f q 3 s g O E H Q Y S d H D a h 6 z J 1 J U e D n W 8 F 7 d 3 i k j X H G 9 9 1 Y K P j u L M 7 M l s 3 v A e z 3 8 P W r t 2 E / M 0 U j 0 0 I t g H e 8 8 5 J r 0 X m 0 0 b e k 3 a W 7 I 5 b U u F c e w n Y k U u w s k G t J 7 D t v 6 k T X P M C f j M / Z u / v D v i x L X G j G S 8 q 4 e V 8 b V o / D A 9 b M I a Z T / B 7 x k f h d B U U z s 0 D 8 H n D K A Y X r V 3 m i T D P Y A U n Z 6 L G X x D x e y D m D W Z I 6 g 0 k W X 8 / l s P I v w k S / 3 1 1 k 1 8 A j R H 0 q 6 4 3 q n 5 + d K y F t k L W x T D V 2 F 1 j 2 D 4 p O R I Z M q g O i h 6 8 c y J r e L 2 K b 5 u f 7 D 3 / 7 8 e C e G l V X 1 b z l w + A B 1 T G p v t C m Z 2 A T m k q y p l X L D g S a i 8 8 h K o 2 Q P g g D h Z k 1 m 3 / x x N P + p m J z c / f P 3 o 0 V M i 8 P b Y K 9 Y d 4 7 s J H G o 0 8 f b + 4 5 D 9 p L d Q z o c c E g P z + j Z u h w O Z s k e S H 7 q 4 H A G P D P m G d + W 8 R X S V J c G Y Q z 7 x a W P o 5 1 j k m V H d g 8 4 Y T G r 7 e 0 e M O H 8 r i j T h 3 Q K q 9 2 J E j j J E 8 S V R 6 Z A h 5 A W b x B D o V m T O Y Z e / V T c L 2 P U Y L w N d k 6 p g c e n X Q q j 7 + 8 d Q R + E u W y X u i B t F z 3 s k K E H g l I z Q s 1 2 x Y V 0 i 8 y a z N 6 5 H k 3 v o r C S r z c C Z G X W x i e H 7 U N Q Q S a V p 5 L X 4 Q Z T j Q q 1 C q J J D r A v 5 j t G 8 U r g a e A C / Q q Z f p g 1 m Z 3 z 9 R h x R R G 0 s 3 X 7 X V y T 3 R t E n F c D Q X Q u J b G E K w 5 s e J v O K r W o U 1 S s n i D g K y J l a r P z Z M P F o C v O r M n s J 9 B 5 y L i M j f 5 g I S h M i U W 5 + G o X J s W X Z + u 0 G v A S U m 9 y 0 t 5 X H T D X A W p + N A c 7 F Y T f z R K l y a w U Y j D o M m E M 0 y s 1 a z J 7 6 Y f R 4 n P B t u w 0 Y j 1 p E + l 6 s T K t 7 u Y D Z 9 t g U J L Y J M i 2 h f A C K g G O s l t i 9 M t M A Q f 1 B w P 6 q O d 9 N t j D H G T W Z H b Q H 5 e f C l a U I o o h X / z o m B q I H 7 a N y Y / 3 j 5 8 2 W D x 4 / k Q D w T J S r + t g R l x y E A o w t Y A p i 7 3 M M I 4 X M y a z d 2 4 E + e N F / 1 D E s D T 6 3 i G d V A M e Y v k u C c w C + Q N Z N B h K g O K m q e O 6 P U z j W S r D P Z J + g 0 0 0 S J H Z r M n s o h + K + Y 9 R 7 V L f K F 6 n 1 I h 3 G M s l x A / e g Y + j w / W m z X L G r 8 4 7 Z H P w d P Q g b 4 Q O Q k P b k F R 7 w F f Z L Z K x U L 0 e T 0 V n F d G G 8 7 q n M u z I r 4 / k i j b c E 7 G b R D U K Y Q Y b f v Q i E J t A Y L N C G k G k 3 2 U z x j 0 9 e G 3 n q M F s y R w 6 V 7 P p 7 Q g i Q K 3 4 s W d x T T / h f c S W + R t P W a Q T a y K Q t J q X E k h d y T P T C d E 6 H y r z j w i H v r r d E L g j m N R m d j c M I S O y R c H M v r q c / D S b w 6 K x R 1 n k i y i d V x N + Y s 0 9 J W F g r Q x d M R 4 d O t g 8 S G v Y S s Z 3 L M P A W C P 9 t 8 B 8 T s R T u f l p m K v O T q 6 X 0 5 h 8 4 X o D O H 6 x M u 3 I V x 6 a k 4 q j k I p o J 8 5 B 1 L S B 3 + W d N K F j q l G f B K 9 K F g H X q 4 B F 1 V 4 2 F q B o 8 4 r t J u A C N W s y B + X z 2 X R 8 H 1 F Z P b / c c O f K r I 1 P D t x I 6 i b K y H V O J Y X J j Y g D O m 1 a e q 5 B c X Z K r i s M E l M M W A U D X A P P S l n + Z 0 w 8 3 r L 2 9 H n 0 K Q b j s I k 2 W h l 2 b O e Q K K d E D g 1 y k k I g e 4 I I q Z e 3 c g 6 d c 0 g U z 9 k a o M 9 H a h I S O b y G 2 f P C V 7 f G n p n q H 2 f Z s f 3 D 7 l i S f 3 o E D + 8 X 0 + 8 W U H R A W y 4 z h B V K P X I t Q C H O G r Y 2 S A F Q J l 0 Z w + d f l r B y A E I H R V s / 2 + 1 j W l / d 6 2 y r f 8 u h G 0 f s J i m E 9 k Y 5 U N 6 y J Q i c 8 p x J B u / Y q j X B m J b U v U d G W O a D I Q k h D 9 j Q d H I y e g j 6 2 d H t m B b 5 T x E P k K 9 3 5 G w 7 s o d I 0 5 g z J H i I J E A d P d h T e G X W c C j o K w F A 4 Z v b + C l 0 C G j W Z M 4 O X i / n y y K G V c 3 X e N U p N Z C o Q 9 L A E b Y 6 A f G z M w 8 U 6 W y K p 1 k V J d m n b k D T r A u C 8 s x t 7 P R A w r J j B S 2 Y a e K G v W Z m T W 5 P F 7 i 6 H j / b 7 0 l v v t + M m q N o o f S v A D / 7 c / Q u O x + g k A U 9 p 3 6 m 5 e R e M u S b a O j S 3 G U W H 8 x v K G s y + w Y K 9 0 X i o o 6 z q u 7 h Q 7 9 h J N g p c c P w A 6 I V R h / Q s k E a C u D I p e g 9 V u C k R d A G K A 7 8 4 S y E e / J c 1 m T 3 z Z z + + v + D o P 0 o Q o z b 9 4 g 5 4 4 7 s o g H 7 g y k u o o H b J 7 c Q 9 S S p Y A t s n n M R k x G w L T i N D 3 n k O i G J u l m T 2 U V v Z 2 y 6 R e S A X q Q r h y S z j u 0 c Z K F S m k 0 t + r f M b 6 F C F l H r q r X e Z w 1 R j w 6 d k n L N L a D C p Z 2 T n Q n 5 l R B g M H v s 0 R H 0 P k C V h U d 2 E i q L S U A J Z C I 6 1 F A Q s / E K Q W f Y d o k 6 W F c 6 t / R z G Y R Y + z 0 k g s y a z B G k d d G Z x D w + z R Y R q b q v V 6 S z a i C Q 2 E J J a k e I Q L 5 F G Q V V Q b m C 5 m 6 5 D j S U Z N 5 U W h 1 1 d c N A R 2 Z N b h + N 7 u Y R v v H u K z W D 1 i N R T 8 I j A 2 F B O o F a u d + D a a A c c J T r 8 G i l D 7 k + 2 T V D q p u 4 C i l 0 z Z r M v v l a x I a 6 5 F 4 h W w Q T W P 2 C + o 0 8 + 2 X 9 z 1 6 s D N z 4 5 M D t V p T a U v J s q S X S E C J G 2 H w H M / E o w j D E T d B T O w 5 R S V 7 u H C b C D 5 K 9 Y 2 T E 7 y 9 4 k W 7 H i 9 t 4 V J g X P d 6 M + B v C s k l P E r 4 S k r I c v K / P E t G 2 o T P e I 8 8 L x x y Z M Z k j y q Q t T 3 4 Y T W K a e z 4 H 6 a A a e I 8 o + t O C i d n F G d z u 5 w q p g Z T S X d Z N e 5 w J N v k C H W 8 + D J K e M W s y e + j m 4 Z f 5 b B K R d v t a r z q l B r z T g t A r 6 a q D / Z j C h 6 e o J 0 J w 3 O C 8 o 4 y O m S + a Q J C O C y y 2 8 6 I z W z L 7 R u S U D / / 4 P J u M 7 V W 6 / L A s P o 9 i t I F 8 p A M 6 s w Z 8 R Y m Z J q h H k g A d i y h D h + 1 u F z 7 R y l e C h 8 E Y 0 a Z + 5 X k C N h G S P Z g 1 m b 3 1 J 3 q w M c z V P r C E D q k B 5 5 C O q X z d u z f X P i d e z m j j M q u A H A K Z B B d I G q w D p K A B B H J Z 3 g k I J b M m s 3 O + A S u O l l o 9 F 9 u e 0 f l a P z q l B r y D 0 E 5 S U d S D J a x L K l D R d d B k q L w D i d s Z 0 E r 0 Y j Q Y N E z f z n v O j M n s n D e z u 9 n k z 1 S u o / m U U W D U w s x 3 d Z d e r C z c + O S w i T e S n o q h / Y O o f U r 3 W n x 6 r o / g g g j I G I u c b N B V L N c h T V S z J r O f X j z 8 f D / + Z G 0 g o y Q t 9 y 9 2 7 2 F 4 O 3 U c V g O x J A W S Q C f t n D Z R x s K 9 s b / D Y R m j 3 0 q K D v h 8 w B q b i 0 q G U M B B + q J c J g c J m 8 y b L Z n d f c N O l M E 1 b + h Z x M h Q e h d A O a s G / E 2 / I W m t o 9 W F J q L H 4 I m U g 9 n f G r k v o p I 8 V O i i S Q x N K p s B L 5 t Z k 9 l L F T H 2 w 6 9 Q x U W 8 b 9 7 G L G f V g I + Y 6 C X 5 i A 0 2 U v W n E w y 3 e k O i K O I i u C K 6 X R t L 7 X z g z J r M P r o q H v 6 O M t 1 P d n U m r 7 D p u B p w U 1 8 k 1 w n X H U y / Q i K d n S G v x S D w c c 7 R 5 e F j p 2 D I E q K R T A U x r p g 1 2 d 3 0 Y y F N b O Q f c g m x c m Q N u A o W / 7 T C 2 N h 9 W 2 x 6 O I L F x 1 R k y L I h X M A 0 6 p G x D 9 M L k j W Z X Q X x 4 k 9 s S s 1 R L 1 + c X I 8 X i 4 f / j E o b N 5 j N L + z M m v A V E K K U L I L a C x 4 P g J Z w F n X P a f m 5 J X h o P u D H 4 a 5 A N k A 1 W Z C u I B P g U h 4 h I 3 7 s + e z T y Q 3 0 m L c P v 3 4 e R 8 w + v C V Y Z d 6 R c / s h O 4 O B a a M X v N I G h o n u B C g I B G / X e b R h M m W v E X k a h r x I b x g + c + c T Z d Z k D y i E t 0 5 e f S n e j 2 B k m Z 1 E U r L 4 u o I 6 s w Y C i l 4 D y U C 3 F w A 0 2 p n i 0 x 6 U 2 / e u 6 V i h J w R p W t E C M Q Z o R s O W m l B 6 g 2 e H u m o A q g P t 4 i B 4 t F m T 2 e / A b / 9 a 3 M X M u r w U S R W a 6 t h h y Y Q q x T 1 C r 7 M S D H a M F r 0 p S L l 3 r g 3 Y D L R z i + Y 9 8 R l W g 4 F v y k 5 f d U 0 / p K D v + / D 3 C N S f L x i d b c f w 0 F P h j m 8 S d F U Y F o O 5 Z e k D 4 K 0 h k 8 q B s S Q / 0 S i S 2 G S 5 j V r W X r u F V b 5 Z f H 7 4 F R n I U m i Q t 6 g B e a 9 N 1 c / t X c j D d q z o M y W 1 f S m B o e U m 9 H W B l S z c 5 e X W h x 1 W Z T P s l 9 C 8 M L Y K q I 3 N m M y X G 3 L g a H f E X G 4 3 P k F w T q m B d 4 x 2 b V K 9 R c 7 B U I S l t j Y p I O 3 3 o W v 7 M j F p t 0 k Y U T Q W v 2 X Y Q r 1 Z k 9 k 9 V 7 P J 7 N P 7 i I z Q d 7 H p l J r w j r q 9 / P R z Z B n 0 q F K z S 9 C D k j A A 1 8 k g c k W 1 h K d Z t R 8 y l i H 7 5 7 b U 9 s / u 7 F L W Z P b 0 t 3 Q / 6 i / P 9 l v P 6 + b K q P q 3 H A I Z / f T 9 e r 6 v Y i i o T g g r + I 2 Q W 5 j 4 l 8 v 8 g B C S b w w g G 7 G d 0 t D H 6 3 n x U R 2 + B p 6 s T Y T g d u c d 9 s m C W i d p 0 x e X 0 F o n a a Q g B r N J v V x l f G z 6 9 g B o s G Z K J 4 p K W h D 2 n a F i 1 u Q O l e X D r 4 u T q 9 l 8 P o r p 5 9 6 8 2 o i M l X U b n x z W R 6 A p k v q 5 c P V w Z 2 k j r t p N X H U 0 2 i x i I X b I J L m l B y 3 s O p M 1 m X 1 0 U 0 w + s b U Y Q U X m u 9 K c Y U d 2 D 6 2 G t K J J 3 P / E y S M D g i u a t E n A h j a y G 0 x G B L I N C C G z J r N 7 h J u Z n V z N 0 Y C I S C 5 8 7 S Y d l Y w 7 s o v 4 h S c t e / R Z x + E e I / V D w k h U i y 7 1 6 x B a U J H R h D q H k Z F L M M R F Z k 1 m F 3 2 7 v B 3 F g G W 8 e T m H 1 I B z 6 A o k x Q 8 4 6 D Z Q s x 4 J A G x J w 5 7 Y y 8 u y l h U d l B D h Z c b 5 l j M E x I 9 Z k 9 k 5 N l K 8 m U G N W f / d b 3 / 2 f R u l O q h j O e h p z v b y + y d 5 e T i T E o r V k h + C 1 x d C T C 3 M u 8 h R 0 U Q g k E s D F 2 Q L x F 1 u u 3 s O T l S 6 g b x t E 2 K 2 3 Y G H z Q l 4 E 6 z a f O I W v 8 a U v 4 E O a S w 9 I I l N Q t Z H 2 r z y i 5 o Q T B T p p I K R U T U b E D R m z T O K 3 4 x T j j 8 K L T F 5 + B t U B h G l j g + h q a O S c f X g O 0 S p s y Z 3 C P V N E s y M / S j E u S j T 4 I y F N I e C s 7 r X O u y x 8 e J o + 8 p V Q j s z a z M m 8 7 V G T r 2 c j z 9 H X G p e I A u n d K x L b d 0 7 X E g p r e 7 h a Z c 8 g K y Z M I E y B 6 C p 8 0 7 v V B 7 j G W L n C 4 x E k B o A c + H s P D r f s T 5 d n L w d I a M 3 N 6 D E w / + p R 8 D 2 2 8 u 3 J + V s r H / L g e O I s i u p / B H a D / A 5 n A j A 6 k 2 h w e U H g G k R 1 a C f + l S v m r 3 z + 1 s U i l t c r h u P j F m T O 5 C Q B L i v q P x s 5 z C C d N F f p x 4 P 0 P I 0 T / j 6 x Z M H K S J P E K h W 3 W / W D G 0 X 1 K H 3 u l R H Z H Y M 9 X p C H K 2 0 Q 3 f n C V 9 T r t h o 4 s X o b j R X c b n h z K 8 u 7 + 5 Y U V u 8 G I 8 m d 4 u d w M u t 4 b L 1 g 4 u v X 9 S j Z f u f P W z G A M w k 6 c J r w 9 o i h W r U g x i 5 r + + x M f Q j a 0 a W p p S u C 7 r w z J r M Y X Q 9 m t 8 i 8 R R + 4 L 4 c W 6 f U w H M E c 1 S S t h N 5 N q p 1 w P I Q o n E q W 6 4 I w i + K m 0 G 4 0 K d Z k 9 k 7 V y A h 4 C z l K X r J q m G M / r v P T T q u B t w k s p S U r A F o p S j C g C + Q v S H 4 u O L 1 Q G C c f W p G 5 I x l T c I 6 I O s 2 Y z J 7 S a 0 e t m 6 A g Z 3 s I / v p g Y H p x J r w F B 2 b F E + h l Q x M g Q R + t U V d Z Q 0 Q N K P R K c Q l Y 0 x S C l e 4 / m b W Q H s o e 3 6 n h k I U f b a v I e f s q l + a h 8 j p n q Y K l 9 d 7 p g o K F Y 1 h K Y F g L u o P u q 4 u Q j A X 0 i L G d a x / c o 2 3 u h V v x O 5 U 4 f J T 8 W U 2 F S S / g R T h 8 r p + + E d N E W p e + X Z P r 2 h r E D 4 c 9 E p A m B j z y m M 9 R H O O z t W a 5 J P K 1 Q C v T I o P s 6 a c s q G 5 1 a B T Q N n 8 7 q r z u 8 u v l c 7 + r n 1 m / f g 9 / Y R O 5 3 + D g N B V W Z s 1 / b 5 W B f z + 5 W j 2 Z r S Y T Z b 3 4 9 n 0 4 q u n / 5 0 y 4 f c / F J P l i H 9 / d f H V q 5 N / / c M / / Y + 1 x g J g U s E T Q 4 A M / s 4 c m R y J g U h g w R i r 5 n E P T + e U n W o S c O 4 3 O q d h u 5 9 m z T P M y d i Z e 6 S K e D 6 a 3 M + j 3 i D v 3 M 7 k V D t H H w r 1 0 9 Z A m S 6 g D E K S w W u E W M M q l + s M T h E j B o M c J T U o Y z L n c q + g m L L 1 i / D 3 x d f 2 c Z b V v + U I K c L V n p c c Z P P A 5 c C Z k h w g E N J S E 9 u q o T 7 d B M g O m e G B W l D u F p 4 i 3 M 5 p d D a R H l z V D / 6 o L 9 H a z U b 7 L G 1 Q 1 x c B L 3 A T V q Q N y L h G O Q A K R b q f A I M r U u W d H W 2 z J n P E f D e a V / w Q 4 W e + O R O 6 W J l W / 5 Z D h M y a g y g o 0 2 q e s 1 N J B d E n Y O x Q D U z L J g L w b e r S H t u + 6 C 7 o p t v p H r M l s 3 t Y o L 0 d P / z X 9 H Y Z x T z g E z v h n 6 6 R o h Q p E v 7 1 5 F q L m d p x f c k J Y A / J E U p u D n M Q R S n w K x r 0 S K M x 7 g 5 V 8 M a a z C 7 6 Z j 5 6 D 7 V h I k w E o M X R 3 F O r f 2 6 e + C a 4 g U 3 p 2 W G Q K u f S E 6 C V Y 4 P T 0 j c t O g n w d c D a / 0 T 3 M a A A + l R 8 F t i 6 i V f n p n 5 3 N f X q M I x O 2 7 2 k 5 S Y x z j O W y 1 n a g M f B 5 d M I d b J 6 K T w v U p C B k s N m T e a Y M X j I t 8 s v z I D + N k 0 d d u u 0 G r j Z Y N V P Y g p H r I 7 J G h h F O g V t v D V 0 X m L Y T W C J r I O G 2 1 p T 5 z f b b W Z N Z i + 9 n U 1 G d 0 V M 3 9 q L s e K Y G n A P c r 9 J q R v i w 8 o J G M / 1 K H a A V L m e G / u W 7 J 8 j C s 2 I N R g u Y t Z k d s 9 1 M R 9 P 4 i B w H t U Y H V M D 7 g E h n b S w 0 A K N w O v P X k p J C i 4 Y Y p m 4 D U 5 Z 3 w R o B Q w u m I z a r M n s H r A i M 8 S h 7 0 Z r f Z e S 7 m b 7 u + K d + 3 B Q D T g I P o y k z B o + 9 y 4 g e L U K Y G x g U 8 g 1 d b j e 2 i 3 0 z w D G h k t e m D W Z H W S D H z C + y y / a V r 4 C k f C e i H o f A e 7 x 9 Q 5 0 b A 2 4 C z o 6 B A z 2 z 7 O l W 6 H 1 Y r g 1 q p h y 8 X R O / 0 D i 6 2 1 m Q 5 S x Q W v G Z k 1 u d w k u g s b t / O H X 2 x g O A F + 1 q s N q x E l w E / c h J 7 n 4 y v q p J x 9 v / / B P / m L I v 1 f + N H O / + u b J F w V n 7 s 8 6 M B J R 9 U q x Q X P Z N Z y d C H p p 8 E E n J Q T K S q R k d + J + N S r m D S X u m 9 v k 2 y / Y w w J O w L 9 Z g / W J W / z + 9 T b C z 8 k s S P m o q 1 A j F N X r a r W I p S N w w + J v E / l m G L + 1 W X O I I O Q Q 7 c q 8 G R d s G o V X T V 7 g F i f W Q C Q a c 0 L C d S m 6 S v j 0 i B y Q d q z C 9 p 2 n y A 5 F 6 c X q S p t d y m 4 Y l 6 h Z k 9 l T r 5 B g j V l b 9 o 3 K j 4 m + X 2 v q Q b K f 1 D P i L Y P b i e U U 7 l o n u V n 2 J R i k s 8 n 6 h J R o Z 1 v P r M n s n J e j q f B 5 J B 1 z k 5 w O j y E v 6 R r H 1 U A M D V A E V A 6 / 7 2 0 H d Q Z V r 9 x 0 3 h d L v N i F S j f B e S K d J t q u T N f p w I e x V W J N Z j e 9 K 2 7 j t L I 2 w U B 2 S A 0 4 p w e l I L 7 Z 2 z l D q l 8 e o X O a 3 z w 8 Q C B d f Q X t D M 1 Y l v + J o y E p f p D Y j 1 m T 2 T m v 7 s 0 7 7 y N W J X z 5 u s 6 p C f / 0 0 v r i T F z L 2 Q e N C H a J q L G q 4 O m g l 6 V t f Y g f w N 3 x 1 5 B t F t r o 2 f v i + O f T + 4 d f w q 8 2 n 3 e c X f V v O f B Y C V b V p N 4 e k B N m 4 W D 4 u d 2 0 E / 5 I 2 n + G g g n F L E P B K j 8 I G C y Z N Z m j 5 9 1 y / q m Y j G M W K H 2 L R j q n B q K H q 7 4 L F / j e t x v p G y m a Z O b U a R f 3 j H t 6 B M p f p 5 j k 2 t u Z I Z g 1 z z A n I + L k c j L 6 M B / F r E / 6 E j g d k w w 7 c v g M k A x J y Q w M 2 g 3 b O P Q K + G d d 0 P a M x w c F L Z D D z N X L l G G n e 8 y a z O E j J d u T e j G 5 q 7 v n 7 U R w U g 0 E E K R K S e 1 X V i M 6 W t M H g W + F q l 4 Z N / q D S f K p 1 P p O D 5 k 1 + T 0 E 7 n 5 Z 3 K O t b t J z 9 R j Y 3 i T w X X Q 6 r w b 8 1 C E H S 0 n j e I j A 1 v O 8 D 2 j D a n n S 1 a k w 5 j I Z h C 0 3 R l b T r M n s p 6 / H P 4 2 n E c N z X 4 t c / x Q N O I c t 7 i Q 5 M z R P u Z t I B K i C W B m X S I y r f 9 p 0 Y k E 8 d h n O l D T H O 2 P I j M n s m 3 d z l o t O 7 k Y n 1 0 V M x 9 X 3 E u m o G n C R G K G T 4 g c e O k T V Q Z o Y m e O w 7 4 a 0 U O O i x o R 3 u r B 4 i V g w B C F k 1 m T 2 0 Z s x B P s w G F + y x R K x C O Z T y N J Z N e A j Z t 3 G y L R 3 H 4 F J U 1 e A C V p u d K 1 p K F Z x B C E T y 0 W 4 y d b 9 J U 8 S k M y Z N Z l 9 d F X 8 u G Q P T I 6 C x j h K Z t 3 b M + W 8 m v A T 4 / C U r K 4 r R a y u W J e A b C k U 3 F t E S w H k K h c Y u 2 B 9 y B m C J H 7 g p C l L j 4 x J 9 / e 3 R Y x 8 8 O b g 4 W J l V T 3 b O H D B K u L n p H s O u G N H r b Y O k 1 k c s G r 3 9 P A a / 5 X E o Q t W t c f 1 t / M l M l s y R 9 D X s + W 8 u I s q V 7 2 S M Z x S A 5 E D Y U K S d 9 T Q B k H C 0 n 4 f Q R e d r 8 s U W N l D k R Z B z R 6 K Z o H N H r M m s 3 + u J X n A / s j J 3 T 9 H 0 n 5 7 G 9 o c V w N u Q m c + D T L U A n f H L g z U C 2 L / Q X D b P U R 0 6 1 B 3 B s 5 F Q t c T E m J n E J k t m Z 1 U q v E g k Q U v Y M w 9 5 6 u H d F R N u A j 9 K j Y e 9 2 / 8 s N I P T p W k j f d H 8 C 2 X z 4 l 0 g Y 1 x n i a K U S b j Q e S N G E J W y 1 8 z v k F v Q K C M t W F E p j C K I Z / z e c n Z d + T X C M h 8 U m E k e o V 2 F 7 Q 3 B I 5 d t M x c G M E z Y + v H Y T p z Z k X m E C K T A y N U P 8 7 t r Y T r y / q f v V i Z t f F J v Z + U d 0 u P N R R + 2 k E T I T / 4 Z G 1 C S 4 c 0 V Y o T G i F Q Y W B c S d h J / p y L u 6 d w s u N 3 b k + W L 1 Y A l N / E v p o 1 m R 3 9 m r b R 9 K d i X n f S b 7 j a I + C t Y 2 r g l q R z c K a d i H 0 r K i C U N F n b X J K s Y 7 J V 5 t 4 x u B / P B 4 D 2 e J y G 6 s s G v G N m y j N s y X h F l s C 9 N 9 C n h n v H i 0 z m l G R a / V s O n a u z o Z o E 1 a O s h Y i 7 m h 8 9 i m D 1 I B 4 k w D v I K o X z n r A 0 2 D c A T k b / v C v e q + n 6 8 G / 1 g / 2 N 4 H l X / 7 M X K 8 s 2 P j n s P Q k y T j n G 3 s E D a X 4 X u a Q 1 Y R Z 3 t w H v 6 u M h L V Q A 7 w / k H p Y 1 z z A n o 3 9 u y P 7 + s o w q d X 1 L z M 6 y I / s H 4 r i k l j j N B m 2 L I d o N E x p I x z 7 X m L V d m Z w T T J S 6 Y P 1 Z R W e 3 K e R + k z W Z 3 5 5 V C l g / 2 e 3 x 4 5 2 d V 5 b V v + X A 1 x t 5 m z o R e 8 c P n P d o 2 o s j l d I W + r o h 0 h + l f 0 C e s N 0 s u R b o A E S w E e A f s y a z f 9 4 q O 3 + k B B B 4 f B Z F 7 7 R J h n + x s v P I 3 q I P l x R N z D B g 6 i S B Q 5 E R b g C W z C t v 9 Z D U Z P 1 M O n 8 4 L V T / S N Z k 9 t Y V j J 3 3 Q P u n s + T 2 e C N T p s F A C + R J 8 U R z X O R b L d B a E i Z w 7 x H L 6 V 1 o v C E g B K U m 6 o C A e D J r M n v o n e S p 7 s d w N 9 R / / N s v v H f f 1 / / s x c q 0 j U 8 O m z C 0 A Z t 2 z t p P L 7 x w M D 6 L Z u I R g v S W Z c 0 n f N H g I y m j Q U G w K 8 N q R t B 7 Z M Y 8 w 5 q M + Q K 1 0 C i m 6 H 3 j W T / X G c m s I / s G P t q 0 4 E E a k 1 y b z u u Q j d l H F n x g 3 t B x t d k + 7 / J B 4 O 1 m x m S O H c h T i 8 / L q F T b B 1 L l l G T Y k b 1 D G U l f v L 3 / P s x a S 4 L p B P 8 A Q Z C w n e 2 N V g 8 I S 8 K V K / g f S b 6 6 i C 1 j z F t 1 s P g 5 Q X r J P J L 2 R + j P x q z J / L O 5 K Z Y T E 2 Z / Q T s r 4 t r 1 N R l 1 W A 3 8 e P A Q 6 f v g 6 b X r X 7 b Z 6 X C U o + X v k O / y L u 6 Y w 2 H 0 Z 7 5 J u V Y y J F r O 2 u 3 R M R G / L 9 W e k V y G 1 B R m T W a H P w e M G 7 W s 4 8 P Z 6 J Q a 8 D Q b G G n j s y 4 r w e I V Y z T D w j 1 r 3 S 5 H B c R B K 4 a 7 3 a S A w t r K Z k 1 m 7 1 z N b g X G / R i D g / J 1 T J q R G d Q o J S l 6 Y F K E K p F + I 2 M D u G I 7 K z A h f B V 4 D H B 7 n 0 l G B 2 m g g A z V r M n s n 2 v 6 J e N p D J j d h 4 H S M T U Q P v A G G 9 j z S T c 4 I j 8 F A Q V e n Q q h g t y u 6 g e 8 Q x I E z c i A N + 0 c L b o A 7 5 g x m b 2 j F e 5 6 5 r K 9 c v C i N j i h B j w j 4 H l S 4 I i j Q n B b E m u o K m i M u I u N m o I k A 7 I 3 s Y g E t k r M m s y u e c e w u T h 5 M 7 6 N y D F 8 v U Y d V A M O o p O e 9 P K Q F 6 C e K X B a C x F i B O l c L 4 u 8 o E 1 b p I o o 6 + H v h A S Y M Z n 9 c y W C i n E M c N C X F + i U G v A O / 2 9 D Z T J 2 Z o C g 0 Z I K x S E U z Q w s 2 W T s 0 9 x H x 3 s F b u s B C h n C D 0 x W J 2 h b m F 6 a r M n s 6 j f j 4 v Z j h R W d f I p x u b e 5 X B l Y v 3 c P 3 F z W S S o i n 7 x l / q T f m 6 g P w C D C h a n K D O V v N n 1 c Q E J h y i Y g c h y k G r Z y y i u 3 M y L N m s x u e v j f N M O 0 W j K N u j N 9 o t M c V Q N R S b a Q F E l t k / 7 u S U m o n N C 4 b F D 6 a Q N W 7 U M R 8 W Z I Z u + 8 G 7 P T + I / 6 j 3 5 7 s u G F W T c T O t B 8 J G X p L R h 9 x B q i t T l Y K D h d l 2 z A r w 0 o Y A g 8 1 B g P g m 4 4 s y a z c 6 4 L W v 3 R + m m + r S w d V Q O h U + 1 s 7 3 2 7 0 d B H F x r / i F + J a k o Z e d m G a J 1 y q c G i O Y B t l s c p a K P e r M n s I m h v R t O H v 5 s 4 V x b 6 E E E 4 e A / q E X n w Z 4 g N x K R n i G a R n i H I / x D W A L 5 b O U r k W D i Q t W f J e j K b 5 o O A Z w h r M j t q D y k U L 8 S m s u z I / k G 0 d h P J G 1 H y t q B t h o A C b B r L w e L b c X H E 1 h y 7 W h D S d 5 l r B q J E z Z j M 7 h H e + n b 0 K a K q 8 g 1 l d E o N R A / D / b S l L M g p E E 1 j N M b m k I W J c w / t d U Y y J I j c c A g U h q l 7 y 5 r M 7 o G + l o b R 5 C M t v Q g X + Z I F Z 9 y R A 4 h 7 K a 0 z M T x F / F a r 2 o y V m X a 0 X N O o 2 p t T R W y b P k H J g l m T 2 U U G 4 o B C 8 z Y G F u D t 6 j V D + E e b M + m K O z 9 F U o P R D a M J 5 l F c Z Y 8 x R J K g b Q W 3 f x r w A p k x m R 3 0 b s a e Q g R k w + s b z q i B C w 6 E 3 y b / Q c T z A 0 k I M + c e e 6 X 8 t t i Y W 5 t X Q D z L r h x B h d g G t 1 + A b 8 y Y z L 5 5 N f m I z u p s c p + + S K K j a s B F 1 J c 2 V N q 3 k T C k q w N y H X Z g M G o Q W K 1 W s k A R 9 o R f K 5 s 9 S u x 2 5 2 + y J b O H J K o 6 g p A i g s 3 U K 1 V c W X b k 5 0 f N 7 J T G O A Q i o j y g q 1 9 W p K v 8 u o v f o O u j N 0 6 K Q A A F K X e a N Z n 9 8 + 1 o 9 n k 2 A T r I d v 3 z 5 e T j w 3 / G 3 H X e m r W Z d 4 h 9 a S l z h 9 S s O 5 u w 5 N p J L Q o Y 5 e g J d 7 k 4 c V m 1 S G z 1 L 2 I R V L 0 g L g h Y M k d 4 G w P C 0 q z J 7 P Z 3 Q K n Y I I p I C r 3 T E I 6 p g T u z i 1 Z N S v O 1 R V m l / X x t g c P 6 d / a 4 A I 5 6 k R J 6 Q P O w a q r D F + A e s y a z e y w p f D 1 b P P w i S u j X E M w 9 / B q j 9 u 4 D 9 u r Q G n C W 1 K A 0 H d n 3 g W u B Y e r C N Q s Z b X l V u g S x x 0 A D R j N I o U k T t U w Z k o S Y N Z m d B X k m m I m 7 i F j y 7 h p z T A 2 4 R 1 s M / F 8 v w D 0 7 r 0 1 Y E x S W e 7 v a E K g a z E v C R R 0 n B 1 2 i / w 4 0 G H X R k l 9 w Z y J j h m T 2 8 s u Z + o W T n 2 K e R + + M s h l s D H 3 u z T I t Y m B F 1 x 2 M t r Y D K j b H V R j S d a c + A F b W a d G P C u G p M 1 s y u + c S k T j 0 q S K C 0 J u 7 N C N C Q a 6 w m W 9 E 1 G m t U 9 a F w G Z D D 2 Q I G F e n Q T x z 3 g Z T R n v 3 H J K g E N + Y K Z l 9 Q w 3 w f n k b s a 3 s 7 x E 2 k m u I K i H l T u u Q a 5 x D f k q S 0 Y e O w U r l M h V E v o W m R 5 u 1 l H B N U b M m s 3 e 0 h c f S Q 4 x 7 N p H b K 8 O O X K C h v J L E B S T m M y W T D D + g P w M Z 6 z r s l M / E E n 8 T v K Y l 6 k F z e E d D m n H p 4 Q r F X L q 3 E Q 0 o L 0 y i G X 7 U z j m 0 w A k Z A a 8 O r U E e H V 5 / h g S 6 w c q c o A u e i c 4 6 B O 2 a g 7 S C A J l m T O b g + e H h 5 / m X E W N E C L U K 0 C z 1 n / / 2 i b w v N 9 B p y c D 6 t x x 4 i t g a d J O C i L w N a k c G k U z l W e B Y c S h I m 4 C 1 F M i 5 j Y Q m i A H a b M n s J J h m p l F S y b 7 t A p 1 R A 7 6 h I Z 4 8 o w J P L v F q 0 M s 4 a W 0 A Q r 7 A Y g h X K A F E p z C g 1 j V r M n v n L Q o E f 4 Z R i + X V O T y P E S H k 6 7 T r u B p w E 8 p 5 W v v Z u / S B U a b T o W E E a g L c F 5 A j l 1 7 D S d f h n p O s e X v A V k d Q I 9 e s y e y m a 9 h r u e W k m F i / n r Z f c l 6 M M y f V g I d K R q z 9 P Q S d w h A k G M A W E M 0 l A 5 1 r 6 R F V i B j R z e 2 w a B y E P j d j M j v o 6 u P s 8 3 j 6 J W 5 7 w 9 f V 0 0 C v A Q c x u 0 v L t G k U a c r L q L c m l H h 2 C o K F 2 K q g z 0 F K E W Z N Z g + 9 m 7 M k S a M o R q v I d 8 f p o B p w E G + 8 a E z 3 v u P E A c 0 V x 3 P W H b K G Z l t O L p s D k K w 5 L 4 m 4 U E c k 4 b t 7 P L I m s 4 N u 4 A 4 s T t 6 N P n 2 O W Y D y 8 C 0 5 2 + o 3 5 Y E T O b 3 x K a 8 Q o K / + G e u i 5 4 w S 2 + L 2 c f k 2 r 1 D 8 i r 5 Z k 9 l D E r O c j i Y n r 2 f G T D e C 6 z H i O X r z 3 Y Z D V k Z u f H K A Z f 2 n s n k 3 x f x 3 V 5 3 f X b a e 9 F 7 D 2 z 5 0 F m A c o 7 5 C Z R S m H 4 R g X X W E t + i h E m R Q R m s Z t F r 2 3 K 2 e h 0 k N i e f d X N Y d s D 2 r O I B n 1 h a 4 W T 9 K C i K G f z A S 8 Z S J u s z Q E Z V b J N h 7 r l 2 o P k L L A M O C I E d m T e Y g Y v g X x b v p S x J 0 S E 2 8 Q e g H p N x w 6 E W c d Z n 7 M V J a d d 3 c G 8 R I E B 2 C I b U Q G X d Y R 0 H W Z H b O 8 9 m n k 7 f L W 9 1 s 4 R H h a y Y 4 2 + r f c u A 3 i P G A H L R / l g D b C G L K I M E q P n s 3 B w K x R y 8 W F F + b e 6 0 H L V N I R 8 6 s y e y h 1 8 r h x g Y d X y w j R J V 9 Y a T D a i C M q D G T u g p s m c F 4 g I v Q h d c K h n t 4 W m y f q X w A F U a t F M b k Y 7 Z k d p F o J c a L + y J m H u R l u O e Y G n A P z z p k v v v H k E S U C R C y a T A O C O k O V w M h Q G F A L Z n k V f Q Q Q T Q Q s i a z g 6 4 + F p / V T n h Z P P z X b Q w 2 2 X f T O f u O c d M 9 T e H e W g L X m f 2 u f W Z M J n t m c q Q M 4 v t j E C F W x n V 1 H K g 0 g T g 8 9 n + q O 2 9 3 J m c I E r P p q 9 + D A v 9 U 3 N + P 7 i 7 v 7 o C y L i 6 + q v 7 D i / F o c s d / 3 S E Y t T U T 2 / r B x W Y H d f u f P W w 6 x 4 y A d K w W S + F J d v c U e h z x M + r R k Q b l 6 q 5 j N A G E q C W 2 b r o + Y f A T M y Z z K H 1 N w v A N t 9 1 o W f / 9 b z / y z W z 7 Y m V a / V s O n C + c I 8 K R l C 8 w w s P F 0 H W 0 o W M s G b B c Y w 7 6 T C D / J H y E 1 F k Q P s i s y e y g N 5 A y F i e X k x i a Y F / b R w f V w G P U 4 x e e 0 v Y B A g s J F Q R y w P x L D S l z D x t m p O E d q i F a D S 3 Y 1 U O a P m Z L Z v f c j I W u q / / q f y N 2 f C v O H F E D r g E Q p d A J y b V 3 g r d o e K Y N A c 9 P W b C B n u W M 0 l C C r 2 4 t l 3 V p o o o n D L r u j v g z Q u h Z z J r M j r 4 q P q t p R C z C N h H V N v L g H X R a x / L 4 0 5 z j z Z v 9 s g y g x 7 C i 0 t 2 j 9 w p a q L 9 a J u z T l x U y p Q U a R U A V x 7 + 5 O 8 l 4 w 0 x o r K F 3 A x n G m z f h I X v Y D A O e 8 z T Y I 4 U t q 5 y b a P F u / 5 S 9 T + K 7 N e T + 7 I F z D e i L m z W Z I 6 f U R o z e a N 9 M A i 9 W 1 t W d d 4 g s o x Y 3 b / e L m 2 c d B k s Q d C A Y J j E D p e e u o Y e I C 9 u 3 4 B 4 Q I D f Z R E 0 t A s I G q b y X E G u w c g G 6 + 6 1 6 C E 0 E 0 M a t t v 3 N O 0 A A 1 Z z z 3 Z 7 O Y S o L t A F J E S D i P b z 0 i O W H 2 U h B w w 6 G C Y m 5 w X m s e 7 6 b z a V + 3 I S D N q Y V T T q I J F b F 7 v P u d F z s 6 S v W p d l I Y 7 y E L A E e M 9 S W 5 Y J 9 W G z P N p f V A l y F V Q / / g U X N O G i D + 7 l J B 3 3 / 3 1 6 Z w 9 1 9 8 e b / V 1 5 5 v a d X w N Q B t e f F o a H a Y s q w 6 u B 1 T m m 5 D h A k 4 q 8 w j X e D O 0 I m 0 D p i m W g q C d B m A m a D k P u o A b M 2 5 I M w 0 g Z 0 T 7 z j X 4 f Y W T m h n R x a h X m 5 w F g S Z c 3 6 X B y W b a S w G R A + 5 h d c k j R s W e L l e T P s 3 k 5 c h F m T O f 9 7 J R W d n + s p 2 3 b f + V Y r d E j H K p j W H M 0 s L 0 k h T N h W 8 F 6 s C U J w W S Z 5 5 b w Q b S q t 9 p L Q d o 0 7 J y w 3 x 5 j M v k H y g w Z 6 x B j K m 5 V X d t V d f I i s f M 0 5 Q E z O B n R n A 6 L Q G z l M c 8 k n h i 3 J m 6 2 1 l r o 0 b d n e 1 H d b R z A I 2 m q 2 P M O Y j N j 9 a o 3 T u g 6 A V t 6 M I p Y s f I M O / S P J x C O 7 q c + P P 1 u b q V x D 2 9 / l A 0 T H h C H D 5 a J o 1 g a 1 a / e S 6 b M V w C e s c h i 6 b O d l S W O q v J U y O v 2 7 G c 2 l C E f 7 W 7 2 N X J b a q Q h 0 t D c e e c m Y O n L T Q z b r l K t K 5 8 A k w o I + 9 y h T r l D y U b M m 8 2 0 J w I m J Y 8 x Y 2 P e W 6 Z i a e M v 4 U a e 4 h z E j A y s h j y o 3 u F 0 A G k 0 s P 8 F K w I D L O o F B j 5 m s y e y e 5 6 P 5 / X g W o 7 / j e 8 2 c Y U e + J j u w F c k / + 7 5 m L b i q W H 9 B v q r 2 n I E b Q 4 9 e o v X S T Q 3 V I s W Y z N 5 5 O 0 I Z A B p t m l Y m 4 V w / 3 + 0 J o e 8 x 0 2 k d K 4 i e N p v e 7 V s q w 0 U A w z T F 1 w D G N z p L q x Y 6 d C 7 Q z x v U A u i S 0 S i G t Q L f I b g w Z f u S 9 b 4 G O k y b 4 l X b X X i A F u B a J g j E Y V M b w F + P e V 8 e M a 7 w 8 o A a q 5 g s H R Y W 1 B g E B 8 w e 4 R 2 1 8 V M I 4 s W s y R w 8 L M 7 M T l 7 d F 7 e z y e x T R H r g R Y 1 x W M c K n T U n g V j V 8 7 P 3 B d d G X 4 O B 7 + A c A S s I V m h e u N z t z F S s 2 K F C J k A 7 a l V T 4 2 a 2 u L + d 3 Y 2 E k N 4 I D 7 M m s 5 P e G j I 2 S g D O l 7 7 p n J r w j 3 Y w U / z D L U b d R H + W i V O v n D e V 6 R t 1 l g D l e K 1 f J n A B g y g m J i V E O G N u f b 0 c 3 8 8 W z G 8 / x / F U + Z z k z K u / Y g e u e b m I k n J s Y c V I P 1 n o d O + N C 6 K O p l F g R M T 3 g M q i o m t n A W T W Z A 4 i y C x B x / 5 x B M M y f f k S W 7 Y T Y 3 b h u + d 0 V I 3 E U d o y J / c c Z I K M n m C G l d y T 6 B F d H M E v R Q Y O o E Z k A 0 G 8 s H B 3 l A u T G e P o c j 6 f M Y Q k k b s e j S N w 5 t 4 4 q s y r u / r A c U S W F d q U 2 J Y x M L Y F R 8 6 u B m T k t A k r J 4 m a D / g y 4 3 i Y v c A 2 B + F V z J r M c a R a d Q p M d h r F r + w r i H R U D c R R r 0 T 2 7 Z 0 v S C T j X A S m j E C 0 u + n C C I 0 M 0 n C t 3 N q m R t j q u h m T 2 U N P a d q + + c D j V I + C 7 Q m 1 j 6 Z D B 9 a A o 1 q d L v u x Q Y m d f x r y t L 4 S F 9 O T I j g c b g t W T B R t b A 5 0 h 5 L W 7 j n l g P 4 A t j d w M A x C V k O S s B J L 1 j R S X V 1 e h f 8 Y D l x d g S p P g X A i h Q L / C v B A 7 h E j M n W J O 9 g + R i P S l e r T n A g E Q a P Y 0 c u 9 u f s / x / e f i v l i + S n 8 y H 0 s 5 8 6 y + r c c + C 0 7 0 3 a 6 O t Y X X y F M s R y d f L z 9 w z / 5 q 1 9 / / K 0 V a Z B m g 6 s N i m X v u w g 5 5 h A U I D B B l A V E x u c q a U A a 7 G V R Y q 8 B r X f m l 2 Z N 7 l s X E e j p h 6 U o n y N Y k T Z h A R c r 4 4 7 s b j r g O K j m o v A 7 E l Q g q 7 0 g b c U D 0 H b D 4 i 7 u Y a e R E S V U y a G U S G Z J Z v e 8 m M z I / 6 c x L + G r D Q e s D N v 4 5 L A 3 p X F h A u 3 N E o n n d u n u n f 5 I z J c J J q y L b i 3 o s Y x A W A c W B U o L O i b w k Q R U e g N Z k 9 n V l 5 + L + e h 2 D K K a S u J d 8 X 5 W / F / 2 3 q a 5 r e T K 1 v 4 r j I 5 w 9 I g 0 8 Q 1 G V P E G x Z L U U o h V b E m u e K e H J K y C L w n I A K F w a + b 7 T 8 o 9 q H B H 1 K i 6 J 5 7 y j 7 3 P 2 g d 5 S B 4 k j E x k A u c O b n X f q m t D D W / n x s 7 c H 2 u v d R P h 9 o s V A O J p Z e S e 3 Q 7 8 d r U o D 4 9 I Z p I Q f E u 8 o K b m 1 h V r J s C B I b R E 4 D q C V H T M l s y O g q J 2 C k d t R D l + c b b i g s q w l U 9 2 G 5 N Q 1 4 G 6 r V 2 X W 7 6 O 7 E K 2 e m x F B s S 3 9 3 V s D 5 E I P k a x j w 1 x k X x U 8 o p k Q g i t U + y T 2 x j g N K j 7 I m s O M S d j a X 8 + G 1 + P H / 4 R Q 0 X n y 4 S c Z X v 2 N S G 0 + j T 6 f b 3 O P / A E 0 l 5 x B C b u e W Q O Q B C y X q m e k v 5 E i C C C W Z M 5 F F 8 v C q G p / l 4 / 2 P W F o q / p o m O S Y f V v 2 X G i C r G Y b f d v G z 4 i 1 Z R k C M 3 L n o m 9 V C U 9 G + V U 6 N C W t H v C W w U 8 a G Z L Z u d c T u / H s 9 E 9 N E 3 1 g 1 3 v H j / H W S M M T Z C P 6 a L c + n Z j b 5 w n j M x f E o p g O A Y O X M P t B i k D 7 M 6 Q 1 A G Z C a M u M W s y O 4 g B G r K k s 4 j 5 m Q + / o W N q I H r A C i a x o Q J 3 E 9 f 9 A N S S Z f g S D b G + s h a F w N f w 7 o C M g v Q n I H r M l s z O K X l l 7 s d X E d H j a 1 f q m B p w D 2 s k S e M z 2 L M 6 X G G q 5 L W H / E x M k c h B 4 w W B E g Y 0 t J s D H G T W Z H a Q x H i m w B B v W J u I S N S 9 t F n L 4 V 7 9 n t z F A / S 8 u / j h 8 t n r E 5 6 l / z + W h f E T m P D v a x w Q v 3 8 9 m r 4 f z a e 3 C x B Y k 9 N v n v 9 r S C J + b 6 0 p / v n m 9 J s 3 B / / 7 2 3 / 5 X 0 + 6 T s h V H 0 P S v P X L Y x T C D J J A d E L e y C K X y 9 u o o N h V Z c v u E R S 1 s e l k x h x i T c a 0 + m z G N C a i 3 e S 9 1 w Q 2 x a x 9 x M w T 3 5 w w t E / J C k r Y h l 4 d o 6 p 3 v d / e 8 d G w g 8 x R B C + t W Z L 5 T m N K N r 1 K T a d 1 Q g 2 8 O D Q G k v I 1 5 m B 9 6 L B I p w H B i 0 K h i h o W 6 m j U 8 9 y Q t Q l N G F K N m j W Z v f O O L d f Z + O A D c s s R w e O l Y l q q o + 4 j e G o P z s s t H x z g g r C P w D D J F j c s 2 6 2 2 y 9 c Y Y M p l y J i D 6 + T Y H d 7 p 7 O Z u P N G y 9 Z w r 2 A t 6 g i z 7 0 1 h K U C t w q D 1 w + r y s n / 3 6 o m i 3 H a E h 0 2 D 1 C Z 7 5 J a Z L Y I h a 1 g Q 4 + 3 J 5 x H V W 2 w j 3 d k F H q + t q o l I B m Z p Z k z l u y t n / l y i q Y C + C h o N q 4 G I j 2 9 W L E + K g z Q M t V h 0 D v 8 v f E t L u g Y Q w o V Y v d y a d s 7 t o A 4 u M e N n K C 1 J 7 o 4 N U l v Y Z c 4 u P o 9 l o E i P / 6 + 2 c 7 1 F 2 s X Y / n j + L w 4 i E H I A H c 8 Y V S n U Q O A T h E I i b n j d q K Z Z f w 2 b 9 H w B T i 9 7 l n h a B u t 1 N 3 J L / 1 0 z 9 W 8 g Y J g U O m G p x T o G A O o a / B x k P 1 2 6 A R b A H F Q b L I u g R A A w N Y f Q x a z L f k o a / + T C 6 K u b 3 4 2 S B D 5 1 W A 1 c l 5 G X G 4 v Q s h i L e s p Y W x d u 4 h z x v A E a 3 Q s y o 4 w 2 X b Q v 8 I M T q g Y y 2 Z k 1 m L 7 0 f X z G r 1 x I k W k b X x e 1 P c W L N X r F E z q w B X w F G S 1 s m J m F n w a d D o W t a z Z U c M N T Q P N R w c g J 1 M 6 q 6 o O m E r M n s q x / F m h r P y u k b U T j r 6 k n j L j p E T 6 p d B l e r o 9 y I e G o L d U h d x u z H Z u u C f 5 Z N V u h L o B O G o 5 N 5 / C C o y W q 2 Z P b Q 2 e R e j C c K p t l t T N L g n f J x V g 3 E E e e X V P f S y e M 5 0 e v W A a L E Q m P V k 2 B b X z t A t F i 7 Y j s L k t U 2 a 3 J 7 6 f a e J T k B e G N 4 E / w Z / P 5 m F c / z u s s t i e Y O k c p B z 1 L L i g 6 L 5 E L o B O C u 6 B J 6 / S U H f m h i V x 1 l A x n d q l e a q n s R W U v K 6 N j v 6 Y v k E X A 7 k N 8 2 9 D F L x 0 D G y U Z C G 4 Z O 2 k g V k 9 n l P 1 u / M l s y R 8 3 l a P 5 n w / X V 3 4 z 1 B + 5 D U e u U G r j V U F c L R V H 7 C 1 X h K z U l o v E A q H b Q q V 4 e 1 A 4 h 6 G C 0 B / p Z Z C N M z T c 2 w c 2 a z P 6 5 G F N W f Y 0 h G / H C i D i m B t z D f 6 o W Q d v P E u 2 I Y h X + T K h N a e X R N I L N t O / e H I C X Q B n A 4 s E + N 4 B v O I j I 1 o w 5 x J q M b Y T v x 7 c P v 3 0 G 5 x X R a f U p 7 e q c Z F o 9 C H e c u L V 6 Q 6 M 3 e O a f m M Q N a Q + + g C S a 1 a p j q U N U a d t A E n q S J R C R d 1 C x K l s y B 4 + e s I d f Y 1 Q 9 f D M k Z 9 g + n F N L B 9 4 8 8 0 x 4 5 P S O a I J r 6 3 d I F 6 H N v M K 1 w b s K K e g O W J L j s m M b b o l j 3 d w G v x w X x t n c R D a w A l Z e / z j t o A t e 8 8 m 2 o 4 n h E S M J p q q o 5 c G Z Y 5 A R i 5 Y O P d E W m / J 8 y M b H g N Q 6 O E N D Z N V 0 v g E W N O G W / 2 u G E + w v J S V p T I 2 A l p K i S T t X 6 s Y O I 9 c j r d a 4 T + A s o z Q N Q c m Z N Z l v s v P p 7 c O v N 6 N Z / Q 5 a H w j e H g 7 H 1 E A a Q E d T 6 z E h o w l v l i Y 2 Y B U 2 s L G w j 8 Z b 6 X J o + m 0 D r c + z p 8 i y P A 9 8 y E N j 1 m R 2 T 7 X c O z 9 4 X 7 A u H + 4 m X x t H x 7 U v N 9 U u t x d b P j h Q 8 1 F + M l 4 l d u i q M f h x Z U 6 X 1 V 4 o 4 b Q K 8 c g Q F v D c 2 N M t W F s T N 9 u K 3 s D 6 O N v B g / O 0 t Q Y w R 7 2 1 Z 2 6 J y d D g n w J E w m u z h J G 6 H I 3 2 Z 1 d 6 U m R u J i c V t H I N v q 4 z z B w 6 l y P A J D H 1 z W p v 4 L S y q x 5 3 u 8 6 f O 8 J g J X i H Q Q J T B J b / m O h 0 t G r r M m i W W J j + A D F B 3 1 h N A 9 y 2 s f x E 6 6 E E c W Y s c K D 9 G H + J A v / 6 M m h n 2 D 7 c U 7 v Q z p 5 F T n g G / f + U P u + N 2 v m b v K B F A Z 7 U D n v m F f 9 9 t h G l w I v T 4 s t O c n w X o o C U s K 0 Q u / w p C g U X a t c n V L v s b F U g f n Q + 4 O 9 h c V C a t 0 p c Q u L Y b D n E m I x x f A G t x S I i L T m 7 W I n V y q y V T 3 b 7 B N J B S M o e B e E X Q a Z I S t n b d F d s r 3 s E A T T E c m V n K U y r y m z J / A D C U i a p q i / Q / J V b n a Z O E c r h 4 8 e l 7 C 9 / f J K r I B U a u j T o j a E T / H Q M D K x D E k m 6 7 5 J 8 q I X R o K J H C x 8 j f 7 P J 0 8 a 3 0 G z J 7 C h A / K P J w y 9 G L Y y a y G L 2 a f H w d + k g h P r K i 7 H k z P a V 6 z / x V Z d R U U p e S c U M u a x 0 y 5 G A k 4 J R B V R B o E X U 3 Y x s K a m Z 6 Y b c e G Z N Z m / 9 4 e 5 q I T K f i E v v x V n d l 6 e V Z S u f 7 P b S 4 3 d O L N X e o / D s p U N h P O D / n N 3 L f r 8 j f t l l Y t k z b n V 1 b N v 0 a x V N A Y m l G X P I 1 2 V 8 k C 5 H t 9 P 7 G O d 4 C 2 U O S X b t 2 T k 0 e K z f l C P x 6 A 7 S e i N g k X i U Z A 5 / f 0 r w y I y E Z A Q 4 B L g X 2 7 8 N 8 b R Z k z k Q w U 9 D Y P v d l G i 8 i b g s f c G o s 2 r g s i S B S y r C u y S B U J u x R r i 8 F V 0 O 0 u H J 6 y E 3 1 t I o K z g 9 l D W Z f f R 6 N B n N i l u W B u 4 + F z H s d N 5 N 3 K V 9 e 4 5 K y C / T i n G 4 o K G e Q y D T P V 3 u z i S B R C o J q W C 6 J b p L Q 2 b B Z k 1 m L 1 m m + H 5 6 Z 9 w f U V m i 7 / L U c T U Q T N J t S + q Z s P P J z B 7 x P u K J G X 3 1 s j G L h B 2 a p I Y C j E o s a O P T j M n s J e P p P v j D J B I e u 4 J h P q 2 M 2 3 M g k b + t w v n C c w / q r Z 5 m v v S 1 2 h r + V u j Y L h / Q P w Q 6 2 x 6 2 j b A j I P c w Y z J 7 C B j f z X Q O E e d 0 F o e L 9 Y 3 u d V g N h B E A 4 1 R c r C S t y D F B T x h L j g 0 j a Q v D b o T f q M T Q J q B l H + A j s y W z j 1 5 M i 4 M S G X t T z A 8 u x v N 5 O v 2 w j q w B V z H s D U 0 X v X U x E h / a v R K H N 3 T d T I + r Y f 4 J m M w B Q B h I c E j / g m a T s i W z q 9 A o g I R q B j p 2 w p p 7 / b J a P z n x 0 U Q 4 8 + r f s u N G P i s V J G J B b U m / i 1 i Z F s 8 N T h K p P j H l G v l I N F N o H Q t L x j Y i G U R A P J k 1 m Z 3 0 8 m Z U x N F R e d 3 D M T U R Q W x V p O Q M k K y A h G G A T J x 0 + p o g u 9 Q O H T i A M J R O t G / p P Q W t 1 c A q l p 3 W 7 f v p f F 4 c P F H 7 e D f + M i v u R p M Y e l v v y H 9 p 6 5 4 D i v T L Z J Q D S m R v Q L E A L / U i Z p N k d H 0 J F D i P M T L D i 2 D R R c g I 3 j w o G Z c 1 m Q P q s i g 9 J q X a 0 A a g L w 1 3 p t W / Z c c 3 H l d R W r U E k A x Z t G d C 2 S X 4 r 3 3 U h p h P A n 6 w v o G q W W 4 S / l N k s 1 m T 2 U F v Y C 2 6 Y r H G V J / r p 7 v + V f L m e J x V E 9 c e 2 2 V J 1 1 7 3 q M W 9 B / k a 3 X O U w K r d J x g + A D W i G 8 b V J + x m E L o Z X s z s 1 9 6 Z 2 9 k Q S v M A c e 7 X 0 / H D z x E t W 9 8 j 5 e y s + 3 z H E c X j Y X 8 F X H m b R 5 s 9 w L O 4 P u C 7 v N d n S 6 T e I i v l 9 8 O Q 6 5 n s C 4 g C Y R A j O P k o 4 Y b 2 7 G f s / / 6 w m E 1 H 8 5 j L 0 w c s c I b t 2 d W E k l i / O g H u 2 e j q P o w U U k / L 8 V 0 S y U r 5 2 U C 1 K c 1 V 8 M F d F o 2 1 F + l e 3 R 4 t z J 7 G c 8 9 g X P / 0 T j d j M t / p 3 4 2 + j u b z 0 X i u u 4 J 2 2 O j u S r r K K e + v j q y B u x 2 u s a T 3 t w 9 5 o 9 E G 9 r v w A 6 p 5 v H R V h 0 3 x E y C R w 8 4 x K R L M j z S b N 4 5 L z Z r M v k L 1 e v H w 8 0 x r k + P r 6 x g v f V / 3 6 G l l 3 8 o n O x 7 D l f K C I c H p v Y d J Y 0 W k Q e l O w w v i p s p L o A 9 I X z s M a N i c Y j j g c P g b I o r o z u y l 8 + J 6 9 O d F B L m j L 4 f V K T U Q Q 6 L L p 9 H Y z X F 1 M k W k x 9 L e 3 t N o R H X h 6 u e a r B p n Z T 7 c R 4 E N 2 v s W r 2 5 J 3 B U Q j 2 b N I e Z k f H G N u e G y W N x G h K L n z a 1 M 2 3 M o 9 q F s W k m G w 7 v S h h Q H U 8 W r D a y S L X 5 3 X 5 r 2 E J d o p W k d 0 k Y z Y z J H 4 t l V M b o f 3 S 9 i q D w v V x E L l W l 7 9 o / Y q 1 f 8 4 0 f 2 + a / K w R G t T P i C 2 J K l Y L G l s T K A m M t p A 5 C k p I t M D X d l Q A C Z N Z k d 9 P B X K k p 6 0 V O 2 b i J K F D 8 J Q D M X J r R 0 S T 7 q H g n L r / x C w w c a 0 s u k Q 1 T s V J G s n x s E A Y q a E B / J m s w + A m Z w T y v 6 D 7 f / Q Z o Y 4 S Q f q N y Z t + d A A i + 6 O n 6 L C K S B e K M F H h I v 8 c l T x d x j a D Z g X a R B X d a E I d A s s y a z k 8 4 g 9 h x / j t J G 8 O 2 c 6 5 x k 2 Z 7 9 A 2 q U n m q Q n s H G 4 q 9 N C K U E J P r V 8 K O A L 6 Y T O j j W h o 0 L S O R D K Q H Y k Q 6 L R T M k s 5 v B H N 8 D m I z d j 3 7 5 Y c W h l X U r n + w 2 / Q f P v Z p z R I Q i F L t 9 g h B c L B g s l q E r l K S l / 8 w h u C + R d 2 L l M O R N M 2 s y + + i 8 Y M / q 8 8 N v 9 Y N d 3 x / 1 A o 4 5 p g Y i s Q c o h 7 2 m L G 2 Y z j C N K J 6 O m 6 j g u W C h + R D U 3 A U i 6 T / J J S Q f q l W 4 T U N e R j M m s 6 d L G B 6 i Q R D D j u + l z x f a N f E p y e u 0 G v A 4 a + s a 1 G 1 f p Y E l R w l W C q N y h I M 8 s D k K K W m v C 1 n y c d j A w g z J 7 K F y E Y C + 6 C w C J u l L X H R I D T g H M c K k x K W F m j J Z P g z K I M f F r u w 8 R H Z J r 4 v b k i Z K G 3 G n o C 0 a s y a / h 6 C Y u g V V z t w i P I B 8 Q w q d V Q M + E m N K U g D h C o A O N L S A F v e h z 3 M + Y h W b r J I x e p u 2 V i j 1 o V m T 2 U f f T e k O v 5 n d s a Y R k f / 7 u l o 6 q g Z c x F S V d l o Q r / / G / H L A h Z b i b v J L B L X J L x F Z 6 5 O m P E 4 Q m c 9 D M Q K 5 S I e C E O W N o A R G 1 m R 2 N w P D I q 5 n 4 o t G Z 1 g 9 p n c 8 M m T Q k h a N d L W M G Z H b 8 d E 3 h K I 2 N l j B G b L i z S c h v j F T M v v m v B g z A a i f 6 f r U 0 t N t r M y q f 8 u u P d N j Q Y a / A l r L / m 4 W S g 2 0 g 9 k q R f U H 7 N 6 x w 6 9 I 1 g m R Z a b u r H v 3 T s K q M 5 A U p Z p 4 x n b w 9 6 M v o z l 8 i Q v I q + 4 j E g 6 f k 5 x 5 e 3 Y S 2 2 X g T 7 Z e k m r D 8 Y b y C Z u 5 f A n q 1 3 1 X P I s a t s M E V E T Z L B n z H x P S z Z I x m b d 2 P 0 5 v o x C V 3 m R w a d a e f Y O a c U t 9 k q 0 D q I P q I z M z U v K e E f d y i V X z F H a a 2 M Y A Y S R g W E g X y 6 w 5 x J y M A f T d u L g Z x a j W e S K n s m v P 3 u E 3 n / b w Q B f f Y 5 e f b Z l K e r M s p l h H Q + M B J i s a + F b w B o S O W Z P 5 7 f l x f K 1 G M O i v 0 R / / W D / d 9 U + Q L w / U W T W Q B w 6 h 1 U 1 6 g n p Q v 7 B 1 x v A E j G t J j l R G k F o V g D m i 0 F 9 m T W Y f f R z / a X H N R I W m x H z x R C e r b E y s d 5 L v m t N h N e A k O j V J Q k 9 q 4 H b 4 g c H 8 1 j E v u d V A 6 Q t C 3 k c x z J Y u Y L 2 A M D J b M r v o 9 W J 8 V 8 w e / j a J 2 X P 3 N 4 w a k n v i / U j I 4 y Q m D e 0 A 2 T R D Y 3 Q 6 u w 4 R x T I T K / Q U v C i l 9 U g j g m A 2 M B i U P K w Z n y H k O c f x T X Y v F c H S u P p t u f N U m 1 5 c g o v Q b A d B R x j y G n V N s s 4 1 9 o 6 P W o w r y e M i W q / W o s 0 c R B e j 2 f h m X E w i W k a e X K G y b M / + Y U C R 1 t b r A z a G H h Y v S A H V y H r d O 8 R Y H x 4 C 8 O J d 9 m O C k O J m T W b / f F 9 8 N a B a / W D X v 0 C + H o K O q Y E X a I C + + k q a E I G L g R C C e 4 2 / S L M R U 2 W a s m y L 9 4 4 Y F d P h e x J W G 3 G E Z k x m 7 / z I Z n q 4 Z 7 w 7 M J x Q A 5 4 R Y z X 8 V L 2 A E m h j I w 8 A P 3 i L o H 7 E x u 9 i H 1 E / m K 1 L s x b L b s B w Q M s Z J e p j T x D 0 M K k m o 5 Q + d c G x C Y p u / s U 4 5 v i M T + I l g u K W V b 6 P o T L w x b Q z r v 7 7 2 / G T C K m 5 N Q Y D f j n e 7 h O a D x b U h O 6 T v i A S i L y G j 0 2 N T k h f 0 E z J H N F v J j 9 B K 1 g / 0 / W 3 7 d m 7 + p 8 9 r c x a + W S 3 i A A W l V b z / f D b F k A A M D Y g H 2 2 6 5 1 z c / Q p A 1 T 5 i t M V 2 P A I q Q H T C W k 5 m T G b f w G R b j G E C o S Y 7 L 6 4 i M h b / 3 l Q j S T + F k 0 G o t g 2 f F u B s k n p U I e j S d k o I f d n d o C l F L U a 2 y Z Z v K G r b r M n s J Y n u T Q 8 q X S K c 9 S 5 u m c b 7 T H J q D T y T N M E V E V s / R 9 q O 7 z I c P i H T b 7 X b I o Q s M x g U V j R f E d F Z p w s P f k A J b b Z k 9 p U 2 n Q 6 4 l S b J O x C c U w P + I Q y S M G q o e 7 F l a H d V v w + R z i P w g k 1 R q m q a u G g V s O o b p O J h 1 m T 2 E H j E + 3 E M 7 N r b J V x u R + 7 5 Q d L P P i W Z Y 0 M F Z n U l h F x 4 9 K B c 9 i / f a E E F t 9 D p Z S c s I H r M l s y + s a 2 F t 9 P 5 w 9 / 1 J P 3 b a P Y l h i v a 6 y g O r I E w E j t b k q P Q 1 I X h m W 0 h / s H s o + K K R h R e 8 H h Y 4 N h K N D 6 Q A F e Z N Z l d 9 S O K 4 5 P 7 8 d 0 B b G L 3 4 4 h + r r f Z w W k 1 4 C U I p O h E 5 K n Z h l R C m k 9 u m 4 Y w n + R O R B U E B R e G K a x w u + C E u 1 1 9 r e N B f 0 D z J K z 3 a N Z A l t j K W G i Z u O i X U Y S r f a 1 7 H Z M M 2 / P N O e A l S u k 7 Q i o i K Q l c D P Q C P G D V G g Z / 0 Y W Y D F r U P r 1 n a Y s G B K R Z k z k g L 6 Y A s O c H 5 7 f F b G o b s z m 2 6 3 V q D Q Q m z G F J E 0 u W i E j E A X m C L Z Q A + d D 1 u U y H D 3 0 E g a 4 A 6 l K D B X j L r M n s L X C 5 0 x i 0 j G 8 l Q o f U g H M o i t N S R G h 4 W j D z g J u m + K W b X y E x a O E z d m H K D E k Z V 1 4 7 J I k 3 a z I 7 5 7 L 4 X E x u F l 8 i O p G + v S + d U w P + 0 b g 3 M f f g H q M X r D p q i S g r W / i 0 l E D h 8 x f R Y 0 x y A c F j 1 m T 2 z 5 t P 2 m M o o v x z u f L g V J a t f L L b r h J j e r l n 6 x K Y J F 6 Q C 9 T 2 h n g H 5 T 3 X V m L P h M 4 x P N z o j I L W D E z j Z U 1 m / 5 T L x 6 M b S u H Y a b 8 v h 3 c W 7 t l P L K d S q n a 2 9 Z M o k y z n 4 P m B 1 7 I q h F G J I J H T e j O A 6 J M u q y I B U W S 2 H G J M x n y u I l 2 s n + v 6 3 u z 7 9 / U / e 1 p Z t v L J j q O I Q a 9 q 4 a 3 z b T Y n a R P R 3 6 U R J p H r 6 h U i i r T c I 1 o U K V w H A W r F F p y b c 6 z y j 4 L o x W I 2 v o 5 J G H y B 5 I z c s 6 t g U U 5 i P + G + O + 4 J K M / S M a 3 0 R 1 d p x s E e j y j 6 6 E b A D R E S S m Z N 5 g u P G V T B m C N i B c E 7 5 e C Y G s g X Y I h K g 5 4 p Y A Z A s l o g n 6 1 9 t K x c Q T + r N 1 / u 7 W m V P 8 Q 9 Z k 1 m 9 9 D y + z y 9 j 5 h B + Q p X n d K + v P N c 1 u o C k c H f t Y 9 f U 9 f N p 8 / u u / B Z F P V r H 1 I S c S 6 w P E y O 4 K B n v T 6 r P J 0 2 r M D W T r L F A s 1 x N 4 v 2 y S w g l z K q E d 2 + 1 a n G + o c r 9 i 1 6 P Z q + H 8 2 n t 4 v 7 8 X R y c M t 5 H I I 8 Q h t c t K J s P T G 3 c x B l s i 5 + 4 U j W M M 5 j D c 0 6 3 t E H q C v e O N 4 b 0 D 9 c 3 f H N d 4 6 / f 3 a Q 8 9 N v f k / f c D H i n 2 9 O v 3 l z 8 L + / / Z f / 9 U S n h j p d w p 8 h b / p G 3 A N Q P U g P 8 3 y X n J q S s e u Z Y t g k P S M 6 t 5 J i d j f k 8 R H 6 D i Z 2 X o 5 K N i I o z J T M 1 + N H t N 9 u g L f X 0 4 L 1 P w N f N 0 J n t K / 7 8 c l v R i T z K b 4 Z S i 8 M 7 j t o m 9 k y K C l m r d q l V U S y Q X 0 V s b p j x m T 2 D p x d P 0 1 h r h + T Y K R 5 S C f V g I f I z 5 I 8 B E 8 h L m D G 7 z J y N / J F r 7 l t f A p B B D R m R m b f W K H 7 / f h 6 e l s s w n 3 j S 8 1 1 R g 3 4 p l N i J 0 J u X C / 2 i E d R T V Z u N i I I g L T o m s p e E V t V 4 K f Z 7 4 a Y d C j t + Y A q 1 6 z J 7 C L k H + j l F Q + / h v v H h 2 j X O T X g H 8 b M W q w J I b 3 z + g f l t g 4 w d K j o 3 C v j / C P 4 n j g / 2 f R l A z 8 s N z d r G N 5 0 M 3 Y h L o v b u 5 j C 6 e M P d U e e V m a t f B K b 9 s W l K 0 v + 1 a 2 D B w o E O Y Y W h C i G e I G q e T w 5 O W T o b B x A K I O P w m Z K Y o P N H D x G U n G x u F / c 1 Y 9 2 f W 6 w m p a f 2 k E 1 E D 1 k 5 A C a W 1 k w u X 0 Y 6 l M G i M C T g N Y g X M / w n k s R + j Q X i Z A 3 M f e F A Y P N e 2 u r B 9 y U Z k 1 m Z 7 8 S a m k 8 v x Z p D I C z i G a G d 7 + E 4 2 r A 5 Q i 8 D l L c B H 6 J x w r u T o Z Q x w N J D i z d x J o w 8 3 n E 7 u n c B i t O m T W Z 3 f Q B Y V K x I U c k g 7 6 E Q + f U g H + A M O h w t 7 8 z W V Q w j R U g 6 c 9 E 1 H s D 4 0 G g z O I 2 1 X s W s k R n 1 m T 2 z 7 v i 7 g r G u 4 O b f / 0 h A 0 q T 0 2 r A S x T P a S 3 B D o R 0 r D D R R W c V V Z o D 7 r I b H q E 3 B a 0 4 8 a X g k r r R x p r X r M n s J R b p 7 s e T T x F B 5 M M t 6 Z g a c A / q Q k n o s s H R s K e 3 i J y D L a B h R e x p b O K M Q l y X I i h p N 2 M y e + f t V L r L Z 7 d / n M U x I r y s p y m n l X U r n + w 2 N 2 Q e k e Q i i l 5 a D 4 w 1 G M F 3 e s M q M 2 w j Y Q S 9 N D U V k w 8 N F g P i x 2 z J 6 6 G 1 6 d / a D 0 5 9 j 5 A O q Y H 4 A f a X R C w n + j 8 Q E p y r 2 D i f C 4 C x z E G T m P 9 i z D 0 C q 1 5 Z k 9 c 9 p + i V q 1 9 0 / / C f 9 d / 9 e g f 5 y l 5 n W v 1 b d r w S d c K v O 6 W p J 2 k L Z o J 0 I D o l a 0 g V P 7 Q l u m Q H 3 H 8 a 7 Y Y 1 j m R M Z v + c / U n z X B S L 6 g e 7 3 j 2 + + H G W 1 b 9 l 1 + 5 B I z n F P R 2 6 R s j U P O 4 J V L P 3 Y 3 g Q y N 5 g L Q Y c R i C F T A x P Z E 1 m / 1 x M o U m a I U Z Z P 9 k 4 / z j L 6 t + y Y / + Q e a W F D 2 M J R j E 4 y G X T r g h i B s a Y 8 M m 0 K + D 5 M W s y + + c l r C G j W 6 S R Y 5 N s X x a n 0 5 J 9 e / Y S K x h J r x C P U A / a N / b W H G l I O b d A E g Z g K J o w 9 P c A u A T x W Z k t m X 3 E f H g 2 / i r t n v M C W p H i 0 / g q Y s T k B U h w Y A 0 4 q k + S n H L d Q U O L G o y e I 1 B g N I A e N Z K 5 7 l j E h 8 y m 1 y u L 1 o B w M m s y u + r N 5 4 W 0 k S N u O 6 8 U P M f U g H s o 4 n k t 8 h B D 8 + 4 k Q Z V I P C C z h U I G Q T d h y 6 p 5 C G s C r J H S + g P D B H I z U M l S 1 m R 2 9 S W R G D M M 8 a U d z q w 9 X 5 i l w t 3 2 v a M 2 y V + P F T c w 5 y V X p h s k G k 0 j P G b k G 3 T d S w G 9 j V 0 J s y a z c 9 R 4 h W 9 Y a B A a F A g n P P y 9 f s b r E x A / a K k R C D o d n q Q b E 4 g z c 3 e 0 e 3 r Q Z 9 J E f e Q p Y d u G l h K o 2 a 7 o z m D M C r g x z Z r M n n q B b / 4 z Z m H + Q 9 2 R p 5 V Z K 5 / s u D U B I X p i i 5 y 2 E Z q / 3 Q 4 Y c x Z s 3 M w X J B Q o F i Y u 1 N d 2 9 w V l 7 7 I m s 3 P O b k e f Z j E c Z r 5 L z t m 1 Z + + A R V 5 t v Y b j / O C c 4 G I C 6 M H f A M T i D 5 e 6 i y e Y B A Q 2 C o I q U C n Q j M n s n P P p L Z z 3 M d L x v o t N p y T D 9 u 0 d s r e U V J A n C M 8 A i 4 A h q w 3 N v Q O C 9 W A E o V t O p 7 s L P j O Q 9 B 5 Z h u y N i f P Z 4 i u p Y P z i h s 9 J z r 4 9 O 4 k V G B A P C X m C X h + G f K x 6 d o w S 2 G F l B W i G f A I H 0 j O n / 9 c P e 3 2 w J n M M f T e 9 O 7 g s 9 2 t G t M m v o W x U u l A / 5 / W 5 g u / C 0 6 k 1 E V L S U U z x F r M m r j M 2 o m B 1 l j R q F V O k 3 H 1 u M L V j F V F B D E i M R b O n 3 B e L y U 9 T K 4 Q v R j F 6 j L 6 Q c u b V X b 3 r j p J h a R N C i t S b x e 9 q H K i 5 X 4 k T o 2 C i G 8 t n T h s 1 I K F r y Z r M I a U F m / q h r o 8 f X x v J G V X / l l 2 7 x l Q f g r i 3 N 4 K m O 6 x 3 q r P 7 b M k g Q g K L w Q h h R h s A o H z P V C S c m 3 v A A T u o E 5 B / W E + K h v z G C s u s y e z m p T B S A c Z l E Y d 5 9 o 1 H d F w N X J n A j J O G i 3 Q O w R V Q X b l B i I t G M M 8 w + s G s R I U c v I F t 1 m R 2 0 7 v i 0 9 T K Y P E p 1 Q N q f V j 6 c O k 6 q w Z 8 x K 4 d c P / t Q 6 k N Y G w A w g W c C + m G K P B d I g 8 D D A o t u A k C g 9 D 9 U b M m s 4 + g M E D C N t w 5 3 h V 5 D q k B 5 0 A O Q e G a h / h F j C 1 J + Q s k + r D 8 g F Q E n 1 + j + u n R Q y S x Y U D B y D / g x j R b M r v 5 Y z F b o K 8 U 4 W f P q r 3 O q A E / M y B J G l Q C b 4 f f l C p L G N x q g 5 s y A J Z 2 U M e D C C p j M y W z a y 6 K 6 w I F 6 Q h G H l / e o j P a l 2 + e L z a e 3 e q a n z / L N s J b H a w F 0 2 3 q n N D T H a B 8 Q I q / v C G B M Y G Z o Z 4 G a 2 h K V s s y b f N K 4 9 K g R t Y Z V w d e 6 9 + 5 X T c I 2 R l I e b o G R 2 D + g G n y d 2 N j d / U z G N p 2 C / a k 5 W j E O B E 2 Z o H i q c v d I L w U O C Y i b H z l s j O r f j H u P N 1 H 6 Z l t j m d B E 5 G i a 4 2 V q F k y h z w X e d M K A u S M J O o Q I w U B a G G W O 2 4 f Y k 7 G j Z A f p / e L z 7 Q I k 9 G Z z r Y 9 e 4 h N m y S I s 3 a q w C e R G c H 5 J h S Z u 9 e 6 b Z Q x 2 Z F i t t 9 b U j 1 v j B 4 z J v O z 8 x 6 C x p 9 n Y 3 q E x c G 7 8 Z 0 m x / U j X n 9 1 + c o o H d i + X q A n q 6 O s 3 k L T 2 A u p d j d W z t R S a V 0 s S W 2 y l U + e g a o F n Z I n U p t 0 6 7 k z w Y I K U B 2 k m 2 D W Z P a 6 7 T p + G F 0 V 8 / u x 0 L n M K M / T J 8 n N K A t z w d G B P 2 4 / u 0 T D M 4 8 W L M R c o i z 0 0 H Z k M / D E 4 d e 6 b H Q N 2 B l u C a T B j D K I X s 6 M w V n t j H f o M z L A t O D U U c m 6 + r f s + J 0 D K J M 0 Q h Z f I 0 t 1 F B 7 M j 0 l n 3 B x M n D F o K 3 R b h B u 9 D p 6 8 g L r K j M k c T z / c / k Q Q / e v D X z 8 t r N P x Y j r 7 N I p A 4 L z / f s U j l Z k r n + w 2 Y Y S D L I l x j n i C U U O 6 W I z E p G 7 q J s p d e Z F O l J O X U w m 2 + c m T N Z m d 9 X 7 M F j 5 J Y 0 Q v y v f Q O c v 2 7 B 8 2 t B O R h u z s M O 1 i y 5 u 1 n Y H L R w g l 2 h M g r I F k 0 O 0 6 a Y e s X J k t m b 1 z O X 3 4 R d n I / E B U F t c / R W L Z V i s v K U 4 0 A j W k 4 Z M U S Q P Y o X E V w L N y O + 6 R H h + u B P A A l G P 4 K R D 4 b s Z k d t W H 4 n M U p u n F S q h U V q 1 8 s t t L j n V 5 t f m e Z 4 v h O U O 7 B e 0 f E x D Q S 0 B B y 8 2 d c g K G l r p A 1 S 2 a g O g 7 s 3 s V c M e Z M b l d o 6 y u 3 L w i s Q f g F J P W e w V B O D D Z u G d H G W M L S I p n y V 1 E h c w Q i 9 y A 9 Q O k 7 Y 3 U o n q N a M m D S e t C X C t w 2 i B I B d C s O c S c j N n d 2 a z 4 S w w X o P c p g l N F Z u 3 b O Q O t d 9 S i K M I 5 h B F A a v E G 8 6 L R S j p x m z 1 K F a A 9 7 U M P O D R W m G X T 7 5 J N j u v p z U j E 7 C v k W h 1 Z k z m M y s f o 1 W I S A 3 H y e c j Z t m c P U W e m K T R S A 8 F A L G Z n p h p P 4 Y F a 3 S a / O y a o S k R G w E V n 1 u T 2 E F A Z U r m I X H u V I u 2 0 M m z P 7 q G i S W s 0 U P 8 Q Q f R g 4 T J Y I m j t H Q K h D h + q t n 8 h Q N B u d k g 2 Z 9 Z k d g + E V + M / L 0 Y H 3 0 2 v b i P G i 7 4 e r c 6 q g R c I f H L S 2 K l z 1 D t m r U c 7 8 l 3 + w U v k Y B T A B N X V t C I p a H n R T M n s o L f T 4 s 8 o B R + Y 8 l 7 9 5 7 + + 8 + d l C e G g G n D Q C e s 2 t A B C U o S N n T + R T a z k h R E v G g K L N C p o d t A 1 o m 8 E M N Q 5 G 9 4 z g T B Y S V g K k I X c l 7 I m s 7 / f f C 7 u E L U N 9 7 R X X H F p V / 1 b d t x G A o 2 U V F C R D C L u A Q C D I W n H t o a d d w w k S j B C M t Q z b c w A 7 5 g 1 u b 1 z D x X + p / H n i K v S l 2 3 o n B q I R K q 5 p N Y E B S + N V t q T p B s I f V S S V h 1 U / W j R Q j 1 H 7 y 9 U q 8 C M y e w e d B U h 7 I m C f X p r 3 k b a E Q w d q E y H z 2 t e / 9 2 2 8 Z 6 E D Y F G U V D m v / G 7 l j l Q i F 1 e W j x Y n h h 0 U t D T z J L o U r W R K Z Y n J m y w a x i + O 5 Q g g I w s 8 8 / m 4 + z h v + Y H l w X k y h F 5 q i 8 H U r r Y Q G C L X X D l W Y x q l y h 8 y X T a R p g r o h P X L q E j T N + R N X Q 2 k M L W m 8 2 Y z B 5 i Q e 8 2 i o T r 7 c r T V 5 m 1 8 s l u W 1 m 0 n + i o b 6 1 s c c i W K 2 r h n c 4 J 4 + g O f S u X n r I A 1 h Y k h x w 1 f J / Z j D n E m o w N k l I x 9 e H / T D 5 F 3 b z e 8 O G o Z N 2 e X Q Q y N 6 m E Q N W W F B f o a I 8 p m u o F x 8 A l k R g W z i U C r 0 s O 1 2 0 c q J g t m a N H a 8 i T W A o u L 7 U k 5 9 T A 9 Y a S K b 3 a o N f M / w L 1 w G A D T z s e w A T J O u a z R X G 6 x G S b y M 2 F a l q Y N Z k 9 B G n D 5 3 G 5 i / x h D A A 0 Y v T l W 1 z R e T X h J + o q h i H b Z w p i 0 + i S / 4 u v R v z G 1 a g f 2 X U B 3 F o E G D A A 4 D o B k S R S l e N D z M l 5 1 5 V t + 1 I z l Z R B 0 L Z x R M 7 g c 5 Y z c 9 + X X q L s H 3 N k N B j Y z 2 M J p d R i c E k D L X 1 6 k q z D m q x c G P A Q F b r s 6 5 W v F 8 y / f q s f 6 / q e i b e S b k b 2 T 5 o h K w m d v x b w 3 n i A Q o e C 6 R 4 z z w c k A w f u 0 j n A d W G y Q x i B T T 2 L s J D G o 1 m T + c Y z h N O P 4 2 s E b U c H r 0 a z 2 W g W 7 i n v 6 k k z 7 U c V v i m e Q o p W b P t 4 u 6 Q w E R K 0 z L 1 P j g b M j s n 9 l q y e I Z 4 y a z J 7 6 m 0 B a I Y N / 4 d f Y z J w 3 0 2 n o 2 r g W Z L E L y i k k G d p c z F M Y C b B t b k c J X N B I g 4 a s m Q b d x M B y P J o R J s K Z F C 7 W R D G 7 G D t 4 s t o B o N U e C z 6 8 n h n W P 1 b d t 1 / R P 8 g J R b R b U L 9 G Y U F a H R h / W R q 4 2 K x e 8 T 6 l x M j 4 v I M y T + A G m b v D r 8 t J g v B g S P 8 4 + s / O s v 2 7 B / g Z W l g b b Z Q S D m 4 R R C R s U R w 6 R 8 Y H V g 9 Z 9 b J i a N a F 8 h U 4 5 D Q G f N D C b W b v N Q 0 c e H B 2 b Z n D 4 G 0 g G K V 5 Z 7 T b 0 w 7 6 u C n 6 2 / / J S L v g B E F 9 j V Y a U g + i C F L 1 M v X j M G L G h i Q t e I 6 w O A h S F C z 5 h B z M n p I 6 o H X k W y g v k U u H Z R M 2 7 O D m P M n j V i A d L D j w / i B p W S j p n G t i m 6 X Z i y M e X T x u w C t w 9 h A z Z r M 6 c Z 5 8 R d I 3 S M U f n w X n E 6 p g U y D F j b 1 Q l C m 4 U 3 b R Z o G b A P u O i g M u c / E o l F m B 0 y p 1 U C K k l I 3 a z J 7 5 / / D N 3 T L 6 7 / 6 9 U W V L w / U K T X g H R Z Q Q l P 1 g D w w b R A N 6 R p A a 2 3 n n d B c h 7 v a t T p A h r B u R C 3 T p 7 v b P g 7 B J 4 p a w H 7 t G a 9 J 2 2 m Y w O w V 0 Y n y Z o L N T K J J 1 p I m n e K 0 R j s B o h Q i E Y q j R 9 o 1 O O H h 9 e o e E 5 5 d o N h B n S i z J n M g 2 r T q I B L 5 5 v O Q T q q B Y K S y h R w y 4 a q k b u b B A m R N O v F 0 I Z l c k D W h p 7 2 P k F 6 h r M n s o f c o / L B 1 Y v x 4 J I W x 5 M n e i 3 N p Z f 3 6 3 X F d x X 2 d V l f 1 y d t Z j j y G m l d g K 2 F 5 X Y 8 D G A E J v X r y w Y 3 C 7 J d d v C a n v 1 V Y G r Z n 5 y w Z M U K 6 G / 6 c Q y o x L E I y Y h x A 4 S W i j i r n 4 G k i 2 0 R I l S F 9 G F b e r M k c S G + u x r P F V Q w G 2 3 f P a a O g i X t u C M o s 5 Z 4 b g E I 8 4 S V q 6 3 / E s O B i B z I v z b P E H 0 S e w C A 4 5 J 6 T N Z n d c z m d o U 3 9 I m r 4 6 6 O n c a b t O X 4 g o U v a f S R n Z 0 8 c y q D 6 r o k w v r S K m D r S 1 Q u t q M y a z A 4 6 m 9 + z 7 h j R M v I 9 P T q l J s K H e W B S + H S 1 g Q r 6 m k U t 6 6 0 + C R 9 2 U t V e p 0 w K F f c B 8 p a d C + / s h n b e 5 O G 3 z 9 P b 5 E n i 0 r o 9 R x C P B K 9 E 0 G q / / w U C B 0 Z j k O 1 u r X N D z V S B c q U K L e 0 Y S K j 7 9 C W C S C X N m k P M y V g N M U m c L f 4 U 8 w L 5 W k Y 6 J h m 2 Z / e w 4 5 u G b g G V 2 w b + d c y a V s n u 6 V 4 g 9 G 6 5 9 i A x 4 X / D S l W z J f P 1 p v S g e P g l o m P 0 8 s O K C y r D V j 7 Z L T o M S J 3 w t C H g e G / s A J m G t Z 1 d L P o F 0 K + 2 W 6 6 P A D s C 4 D D S b Q Z N x 8 u c e y P 4 y K w 5 x J y M s Q N 0 T w 6 q n + v 6 j p G v n 6 d T k l 3 1 b 9 l x 4 Y O k U N I Y n r F R R 1 2 E S i C m G s M P 4 a 5 g Y w t Y 5 V I 0 K y B 5 M 2 s y B 8 + L 4 h 4 u 1 v u Y N W G v G k l D 1 C J g g l K a C E Q P W 3 O Q l 0 n H d p k E l I V p m 9 1 u o g F R J o p W E E c h w 3 e w z W V f M 2 P 0 g I y Y I K k + Y t t + a j J z E f 0 4 b y A t T d x z I D F T U B a 3 f Z E q 0 g p 4 e n i D r C + u + X j Z G G e h G 8 g k v I 0 l K 5 1 k v T d e c 2 Z N 5 k D 6 w 6 Q k 6 i k O f i S c f o s a 0 f r y b R 1 Y A / k 2 W X J S q w c 2 Q D H a W h s A j M O j 2 i m I p B 4 K m i C R u m y / h P V N z Z j M f j o H C / v w D 4 i V 6 h G w / k H y k 7 8 0 0 u y B p R n 3 9 L p b z 2 f h s 2 U L A 7 A y E F G l 1 O 5 B Y v w n k k 1 c x r 9 N Q h F E j G D W k N F 2 M 1 5 4 p A s P / 5 i k p g u c k u y q + 3 j H 6 Q L b i U n p Q k t Q f 7 Z Q p Y 5 E q 7 T 9 2 C d l O 7 G r 0 q j k S D B g 7 M Z b z q z J H T 0 L x O W S l x M b 2 R O G 5 C + p z 0 O i z e s j w h f W E L U q 6 h Y x g F R S H 9 G I Y 6 E b i E N Y l W r W Z H a O C V o d v F t 8 H R v H 1 f f 0 5 S L 2 F L 3 E P B x Z A 4 8 Q G l R p T R + E X x A T Q V V E s u g w V 7 h 5 Q 0 / X 3 7 C l h e Q 2 a z n W a d g Y R 2 Z N Z l e B 9 0 e 3 P q a h 4 M s R d E w N u I f X f f W a C 9 8 2 Y w d b j 4 x k + 1 i L A Q p Q o e y s n 0 C Q M n R t s 2 W h R c G N 3 j F j M n v n e 1 B 2 k C L U X 4 / 1 G Y I v 0 2 6 I D g H 6 8 i S A 0 B C C d D Z h m P Z A U I F 6 8 z L P F v 1 Y F 5 g C z W w R 4 o a J b Z s t m X 3 z c f E 5 f p f J h x f X O T U Q P C A X k x J s g E C U B u z J t d p 4 B x B X l c H 1 j s D 0 I 9 U F W Y o k D M T r t z F 6 z J r M H n q B X t J b 9 J z H d x E B d F b / s 6 e V a S u f 7 L Y j R w E E n 0 5 C q Q p 0 Z A C J r I E c A R O 7 Q p U d e a o e 6 Z U a v I 6 W 3 2 b 3 m C 2 Z 3 f N + e o s g X M S y h W + Y q j N q I H j g b E t L D A y 9 A 3 Q T d j 4 A 3 t X t h s g A k w e x D K G O B P g q q N 1 j x m R 2 j t C p 9 + P J O J m O W w f V g I N I g 5 M c B K i H n i g P G I 2 3 b h s G D w e A 7 P A u s Y d O c 2 G p d h n S k D N r M n v o P Q Q T k 4 d f o l Y 0 / R 3 T R h w E h j R 1 G K Q d T z r a a o 8 + u d 5 E r M M Q v B L X D v G P G Z P Z P + + K G + N L r 7 8 a / y R 5 W 5 0 G V Y b V v 2 X H D Q Q k h p K S N 1 C l U r a B L F u i s a Q B 1 e s j M Q i o H E z l S J 4 L a Z O a N Z n d g 4 4 R Y B H o z N 8 W 1 4 t U a W y d V h O X H G M B L i i R H G 5 a k t i M I x b d U V q 2 A X 6 T h h 4 K c G w j G E i r b I y D 5 2 c e Q a G 7 X K U O C U h y x + z g O l v 0 v C w W t y V p 8 M V 4 P n / 4 n y j u 7 d X 4 r O z c c 3 x q o T l p 3 t Q 7 k p 6 I G k j s X z w h i u h C r S R d x p a q E j S C g t Z j z J r M 8 f n j + B Y 6 2 m l E / 9 U H h d Q x N R C Y w 0 4 a j 0 c b W l O G F / R Z B y j n i F v F I R 1 o / g 2 J I y 4 c k e D Y s 7 e x t j J r M r t H P B F 2 f X 4 c T b Q 5 X f / 9 r 3 / l f P 0 j H V c D b u L X k Q S J Z G o L 6 k Q y b c D r j D W q n N k C Z O 0 D e a C 1 J 2 m 2 M E 5 N s y W z k 5 T E / w m p s H D n + P p H D c E h g Q A n Z f A t J I / 6 d I i g 6 p M 6 / S P X S h 9 B H b j h x L O p + Z / 5 b W M M m T W Z 3 U N v I g I r 9 P 6 H u h t P K 6 N W P t l t Z w I m h 9 W + a 8 R y J o w d 5 A M D 9 p p J 0 y E l c g M M e N h Y q o 0 U u T R j M n v m 9 a I s f 2 O w q l 6 a o m b Q K A g K W W 8 v I C / 0 Y r m g g m g N m L 6 q C 8 E 4 q e P 6 4 g C J Q b D C 5 8 c 6 k p o T Q T t H Z k x u / 0 x v p v 9 x c D G d x a l Q + Z 4 e H Z W s 2 3 c I g R 9 J S u D Q 7 B U F 6 Q n r z Z Z Y u / 4 E H S S V x d A c c u d Z a G 2 + 2 2 R L Z g + V X G x n k / u H / 5 5 I M 2 x 0 8 H o 6 f v g 5 A u z g S + e c o X t 3 F h l x Q m 3 E O J 1 u F P z n o P g G n Y q t l H B i f s s d C N V G 8 C h j o O w 8 s 7 O A O k S q v X q d s z R s 3 8 6 B 0 D z J O d 0 j L j T w x G Q b J U m R y 7 X 7 c O a R f S O Z A B k w b g p p l L O + V 6 a y G Z E o F 5 r R x r Q o f N 5 x d u 3 Z O 0 N w Q i n 3 H J W Q Z n w 9 9 s I Y K J E b V B P 0 D n N A p k 6 O V y o I k m / W Z A 6 e 7 6 d f i o N L u u W G d X g D R V E U B N z 3 J u n M G n i T e N G T M m 4 W k E Q e B Z z B o Y P c y I m 8 o d c G N 4 k Q U b D Y j V m T 2 V f v p l f F f Q R w 1 e c c H V I D z g E Q Z w 2 6 r X O 6 I Y J D Q p F D T V M K c T j n d L U d R g E O q i h U X 9 S M y e y b P w D O H 9 0 n M z 7 p m B p w D + O g t I a 5 + m 5 a Q F 7 u V i q 1 r p o J J + w d I d D b K h X J A 8 a 1 Z k 1 m / w g p N J 2 N H / 5 R f 0 H W t 3 q 8 y 5 W c U w P + 4 Q e e B N A X + T H 5 N m J 4 v C F 0 J r r V Q K N 7 B A k U g h 1 O Z i 2 o v S 1 r c v t n O p t O R r c m 4 Z X M H r 4 0 r + 7 q H U + d g P v a h l j A H b d x n g F y O C k g 6 e G B r e y K w a H P Q v q j 2 q t Q l m C 9 0 B 3 o h U P 3 z J r M D m f R + e H v d y q t L s S K W P f V + r D 0 g Z B 0 W g 2 E Z d n j Q 1 t y 8 w T L 1 6 k A R c n u k r J / e U O 0 1 + 5 R Y x s D 6 D U o f y 5 U g l b y K h v r Y D P m k L Z g 1 t z 9 G u 7 X n 8 O d c 3 Z Z / 7 O n l V 0 r n + y 6 z Z f 2 p t G B 7 X R A k A M R Y 1 + G O Z N z D o Q B d C c A v s A i E u o c 2 l D l L z S j c 9 4 u Z o t R F M T / 4 4 o L K r t W P t m t c 5 g 8 J p W 9 P G g 4 B g g F d 9 z A V K u d d x g N w i o 0 A L P c G f Q J q R A 6 B 7 M m 8 / 3 2 f i o 9 s N f T y V e 4 D C M a R 1 6 Y 2 L I q 3 7 O T x B 6 e 2 J v g 9 s J D S L d J 9 r C i Y e t C Z N P R f B B w e V + K 4 y F O M m s y O + k N H I Y s M t X P d f 3 j 4 + 9 N t J t 4 f C i z k 1 I E 4 O N i c j s Z s K 8 E 4 O i k 5 X q w Y J S R Q K Q d F l x Q m S m 5 X S O 2 Z N w T 7 h t f Y q A z a i A x Y L R l 6 u J b J g a H d M F Z O 0 L A m o J X t E 7 L y 0 2 z P 8 F e T 4 5 Z G Q u O G 9 m S 2 T n n C w a z M c B k / / i v t K v u 4 R 2 n 6 d J q T 7 r V o B y E b Y t 9 G E Y X Y M H 6 F X K c h I F t m H 7 L t p e C q K f N l s y + K d W Q v x + N Y 2 j G / V Q O z e x m M p h L 8 Q / U r B C D M y N n O g H 5 4 2 N W j d o u 2 5 p t u B 1 o m M P z Q F R t T K p Z k y 7 7 Z R n z t q V M 1 n R y H 7 M 9 6 8 M 2 O O P 2 H E F c T E k v D w N 0 A F q O + f E Z 8 o Q O H 2 S Q w P 7 b A 7 R X Q t C V Z k z m E D q 7 K m 7 G D 3 + b x J S l v s x A 5 9 T E 6 8 O o I S m C e G b 6 W j 3 v 8 j 9 L F J 0 D Q 0 I e Q k 1 K 4 h D M D 0 6 m X + Z H G U P o b X E / i h k p e b W Q l 2 b t O X j E P i L 4 y b a p A d B + 7 j b 6 r O g d A w 9 S j J h v Q P Y L k 8 6 1 1 x 3 C k B S W U 5 s x m Y N H J E / F H Q i U q O U L P 7 a / 3 2 8 g f M i t b M V 5 W w + B q w M G B F U a X e 9 u G 0 o U l 1 j z A F F v 8 + 0 k 3 D 1 k A s P k D 2 R N Z h e 9 n N / P R g B U w Y + / m d w U I B v q Q b C + A v K 9 Q 8 7 E + r f s O J P j M N O A D R 3 K U B I B U g S U H C Q s 7 p o I U H V J I v m k z / I M Z P t h D 5 G s y e y o 8 + k d W K E Y 8 m g v j m t p 2 J 7 d g z I t T O v b 3 3 Q I Y / V p H b D q p 4 5 1 1 9 D C 5 V V n K 5 o 0 4 Z i n a y 1 d R H c b M z m z J r N 7 L s e 3 c R j 8 S 6 9 M 7 k k T O 4 A c b F q S Q A c O 9 D A 9 a r g a b B X T B Q 8 b m j Q T y L E H w L v A n 3 D 9 b f S O W Z P Z O + X G x O h m Z k j v F 4 v 7 q H v O 3 4 d r p N P D Q 6 F 0 b u u U g X W m L l x C L X E G l X J J z l V A H t q 0 S b W C q Y d K g o 6 b X S V r c r t q e j U j 5 Z 7 8 F I F u 8 D n I m b b n m 4 5 y h Y 5 Z E H P n x s m f p M p E F 7 1 t 9 g H 6 F a Q E h J K w P z B U e i K i 2 q a p J H Z d s E g I l x C 1 A c 4 2 a w 4 x J 2 P y X i 5 f X M D D F r X 9 6 U O z 6 K x k 3 Z 7 9 L V h d S k B K 8 h H P 0 M e j U Q g d R N 9 B l J n O w g 4 K q r J c n w 6 7 O 8 2 a z A F Z v m x f F Z E R s w v v 8 7 Z k y t 6 z i 9 o k 2 i s u C i d X o Y l E o 6 h N e j E o t y + q F a Y 2 s E p 0 z Y S G h V Y A 0 s O A K D J j M n v o X f E n k 8 i 6 g M 6 w i O G d f O / T 9 O a w Z N + + n Y S 6 5 o q T I j Y x k M n S o p J E X u B a e Q J r E W s r p D 7 4 j u w k N I F v y 5 r M X i K B H 1 F h k c M f v B t 9 + Y + D 1 8 X 8 s + A O k / p J r y + 4 f P 5 y l t a / Z c c F F 0 p X g P I Z R 2 z G O 2 x 8 5 2 A N l + u 3 f + e Y k c A U K i E 0 U c O 7 + I S a q o f 2 E x 3 + H j u I 6 o M E x K f Z k t n z l n 2 + o g t y P Z 5 f 2 w q B l n c j R o 2 + / E Z n 1 k C c o h e d N D J p s 8 z G l q 1 4 K M l L e L T d Q I s d A q A v g l j Q D w 7 t + J o 1 u b 2 1 + A p 5 / M + R 5 P E + d n I d V Q M u o g 2 e l J K g 2 Y n Y G 6 E k 4 h A e t 6 c I T p 4 v c K m M i U t 5 m Y C A M m s y u + j h r 0 y E 5 w f v x t y n 8 1 w r O T q 1 B r x F X p 4 a U I Q S X U o u Y 0 Z d T 9 R M j o 9 Y K Q D M C b T C J A B C k n y z J r O 3 3 l x P 0 X S v v 0 / r X z n v A J J D a s A 5 9 G 2 T s p I O A 0 h 6 H 5 T b s C O Z K J 0 r t 0 l X e K p Y c A M p a l P i g F A y a z I 7 x 9 6 m d x R g o u C x 7 s h 8 k S q 0 y p k 1 4 C v 4 X V f T / J g M E g x m B y E 6 B l 1 D M g n j 6 y 1 H X c c o s L J i z Y Z 8 1 5 D r I R A l s y a 3 r w r m x K i f X Y 1 m M F p F R J T 3 c e K 0 G v C S a t y k X I 8 l D z Z 5 W R a F u K q H k o m r l 8 n 2 2 O Q l r W A D T l B a F d I b G 1 h m T W Y v v R / N R 7 M Y w I W v m 6 F T 2 p d 3 i p u 7 8 e S 7 M Y O g 8 f X 9 t 0 Z 5 + 7 v 2 8 T l 7 Y D N + Z c 8 S / I i q G X Z y 6 J J W e e G A z I K X B c j 0 y K 4 j N 5 2 V R n w Z z 8 f T i X i A X k 1 n d 8 X 9 / e j m 7 O Z m N p r P T 0 s u X m f W N 7 9 f + Q P f L P / k q / H o 9 m Z + + o 3 + C 0 0 + r X 1 n 4 j 8 4 X V 0 D W f s l O y 6 / G K Q n 5 X g d L j v Y Y I f c e B D n M M S v w g g 2 z D Y D F q C 0 E b r f s i Z z G M m 9 4 0 8 L 9 u I T G 8 H O t n o C s m s P k X m l 7 I u S O r B G J c Q f / z C S A p c 6 w C 0 B 1 x F 5 O P r s N g 4 L u O g Y X 2 Z X 4 z x H R W M 8 v Y 9 4 h 3 x 1 r D N s z + 4 B Q p y U d r d g 9 w c 3 R l e Q B w d 2 n G o X H k A z 2 i Z 9 R F R Z 5 B B w K S T t N m s y B 9 B 3 I C + 2 U E H z g Z d 0 V v t 6 j T 5 P 5 / f F 7 f n 0 Z v Q t e X E S N x i d W / i M G O e j 0 C L N M 4 0 f L a O D W m K g M Q 3 Z A n P p Q G k G s y a z j / 4 A Z T n c y / X f / v p X x Z v J c U o N e A f G w 6 S u H c x g 4 M 1 Z c i W R K 0 N l 6 Z 1 O H 0 p 5 L d v j O C f k v T G T M 2 s y e 8 d q o 4 / T u 6 i W + v d 1 Z 5 5 W p q 1 8 s u P F G m m c p r R V W Q t g m s 9 + E 8 R T Y p i q c g R J O c G 5 B 6 y 2 w 8 M S d s U x 4 s q f I 9 y y x 1 t M p g e X o / F f p j H 7 8 L 6 X y B m 4 Z z e B K 0 7 q M X D L H d N I A K D Z L 6 U e H Q x Q I G c m + d R E j B U B G g b N p 8 y a z H E E + e H B y / n n E V f d w y 8 R l 5 0 P X 6 b D a u C y O 5 E e Y E o s Q X f o t t C E N i 8 b C w w Q o T B o M T p k V 4 A t k Z A B o l m S 2 U E / 0 v z 5 G 9 M J p N W h L o i Y 8 v r C S C f V g I d o u C Q l d A w m 4 K l 8 v r T h 2 j 9 s d p A C S d N b i 1 A h E D O z J r O X y g L 4 / V j 8 L P / 6 w 2 g e w 1 X p z R s 4 s A Y c h a o m r L r b T / v A l O E E r s w u 4 u r H c A Y v Q c 8 D E L W P N M 1 h b j J b M r v p b a F 1 t U V U W u e F P H N M T b i H p E x / P e v 7 + N u o G w e 7 t H i I q R q A K a K H 1 D 5 i f g E i d 9 A i + O i W u / Q d x q Q T k k N 6 S H A a 8 P i F Y N X M l k O M y Q h f g r j g j 9 P Z z c H 7 6 V 9 i m h Q e 1 I U O S s b t O f e Q 9 l b S s 9 a H R 1 E c S W z v U g 0 A L H R P G 4 M P 9 K J I 7 6 m z d G u y M r 8 x h z d r M k f j 2 W w 2 5 V 3 7 S C s w p l O x 2 u k 7 r a z b s 4 8 6 Q I z U M g 8 I S B + z x K F V w d 0 e 8 e L 2 r B 7 D i B E v f b 4 + N w 3 / C P K R W Z P Z R x + n 1 0 w 2 x p O I x M O X G u q c G r g w A X s e I w 2 S h b u e r h 6 Q h t Z z X 0 d d m C h W A 1 0 i j Q G x 9 m T f k Z 4 h o A o c r d V 5 M q W Q E Z Y Z c 4 g 1 G W 9 M C B p 5 H W P 2 t X y Y J 5 2 S D N t z J N J L S p o w i m W 7 O + A 7 E M Z h N P + o d 9 g j p 2 l 1 U G g D v t T C U U F 4 X L M m c y S + n 1 7 / N L q J e M u 8 2 3 T 8 N 2 w g D s n l 9 J Q 9 j x 1 / 4 u K 9 J 9 X Q 7 U J O N t S q J u y m j 2 q U Z J a Q I z C r F 8 4 C K v S Q y a J Z k 9 k 7 Z 5 A g o G V U / 9 W v 7 x b 6 0 8 p G y j O t 7 q R 4 p 4 0 T y m T v U f + L n a 0 T 9 T U g W L S N h Z B L z e z I 7 J d z R 1 g 2 v i 6 u I 4 L H V z 3 r m B o I H k g + 7 G 7 b N s m Q d 6 j K g F q 2 e Q t Z K H B N K G D s s L u w b Q J y o g 8 W R g K 8 G x N B s y a z k 1 5 A k D S d x z Y 4 f E Q i O q o G X E S X K M l F E N B C 2 U w Q M k w s m S l c r k 4 b i j 1 u g G K M 6 z v i S N / o I L M l s 4 N e T b + a i h E F V f I y i I 6 q A R e h B Z X W c W d d m D Y 7 X H 0 D + F 5 6 X V f w 9 n p Q X E l A h d s u W E z P j M n s o 1 U k 8 9 l 8 P o 7 I 2 3 1 X n g 6 t C W c h x p X 0 I s F D 2 + 9 w r U G M A E 0 p p a 6 L p x a 6 l M z s T 5 i Z I B j F N D g g o h i P Z G e F e 3 P F O s g v M R v d P v c 4 w + p p x 4 7 x E 9 R B a U C x Y 7 R r t H w q / o P H l j t d X n b e o L q C w H k p d b P x t j N T M k f S K 0 Z X o y I C a e n t 4 O 4 R J f Z k L s + M K M 0 1 Q F t A x Q I h 7 + K L k o + + n M v r i U K F i G 1 7 x r + B 2 9 x m T W b v X D K W V 5 3 6 S 4 S s j a 8 l o Y N q 4 G q j U E n i q m c D g F 4 K P T 3 m H k P 6 r i f V x I q r T d z b k M l S b Y W K q s m a z A 6 i F M I / z H 5 j x o k + z s u l a X u + 3 O C Z 0 N O z d a 3 K s I o 9 b a m n U Y 6 K 9 8 D R V X S F G t O 0 i k l I C 1 B e k C q l W Z P b Q b e j T 7 M I M T U v 6 J 9 D a i B 6 e P C S k H s Q k l L E A X E F n d d v P W G F 6 7 X h W e w z p e p 1 m V R J K n n j 0 2 O 2 Z H b N u + I T A / k b i q G S f g w c 3 3 3 M a q 8 3 S V j C C / c c R w w c k u I I P R t a 3 0 o D e 1 3 Q L P R / H n v j F L M C W f I Z V A l S T d 7 o L L M m s 7 O + G y M k o O Z 4 z E X 3 e s U N l W k r n + w W g y R V E 1 1 1 2 / Y V + k f I q o G O 4 D r r a l t Q M w p L F Q C J A a 6 E 9 Q 7 V N H B 8 J q e y 0 U F m T W Y H n S / G 9 z E A M e 9 i P I f U w E U H 8 M 5 + 3 9 s 6 p 9 V h A Z 6 O D / k a c 0 S N F 1 w F h F K u u O Z h y u Z 9 D Y R M m D W Z n W O S N t L j K O 4 f / r P + 0 1 / f N / U y J 3 F W D f i I n k x S A N E 3 Z f I H y J r m a V s i U O 6 C O 6 H p A / S f 6 r S L v n U Y e Y E Z k 9 l F Z x P i J 3 r b 9 r z u z N P K t p V P d n v D c b p p I / Q B Q U Q a V y n A u 8 4 p C 0 3 Q K 5 J A A L + E n z A k W z B b M v v n I 5 x w v 9 X P d H 3 o e A f n S + L U + r f s u I M A 8 p H F l t o w N W I g N E C 6 G D I q e M d o X A + H Q G K W T w 8 K K s r t H j n L A 3 I D M + Y Q a z I O U z + M Z r P i 4 G N x + 1 N x E 5 E e + H r a O i p Z t 2 c X 6 W S V w G 3 9 A j F d I F d H B P d J j 8 f Q / V x 3 9 N 9 O h q G M H 2 Z J 5 t A 5 L 2 Z 3 t l L 7 H g T K j 6 P Z T U Q 9 5 F v D 0 G E 1 8 A R B n p E 2 u k O B h q E p n A E w d P T F i P 2 Y J m i D C e J / s j s 1 g s I G e F i T 2 V F v H 3 6 L 4 f f 1 F U A 6 o w Z 8 Q 6 c n L Y B Y 9 6 P L w + y H e c P T o T e 1 q q m v Q k 8 a P r c z a z L 7 h u o 0 c k f G m 7 1 x T A 2 4 h z 5 m W u i w q M S C J r c z D 9 E z f J 2 k v 4 c D C D p Y l Q n F 9 p s 1 m d 3 D t V Y c n M 8 W X + s v x / o U w R c + O q c G / M M K W F L 4 s O R c a k 2 i R a i F T I 1 6 y v J U E z u G q i e q g i z r 3 l y c y p b M 3 j m f G u N U u G 9 8 u Y G z q / 4 t O 0 7 f h L i X c 7 b O D c A k 8 G B C j 9 1 h S g f H s s v f u j R P I Q S L 0 w U y a 3 J 7 p 5 j d 0 o U 7 / 6 n 4 l E r / r 7 N q I H 5 o v f C q B / l o I 1 i c P k F S 2 3 U o q R q B x c E w M P h z S Q Y A F E B 3 c O C g k t K m Y R Q k o G a 2 Z P b 2 G f 3 w e V w j z x u N z X R a o b 8 m E w j y 9 B p 0 n d a f 4 G g b I J 9 r T 5 l r R L Q E T Q W z C l i c j 8 I a e W Z N Z v + U b Q L 4 B m J K q T c r l 2 J l 2 s o n u + 1 D c I i q p L a + L o f M J p S s d M X r t 2 S z L I e y j D N Q d K V 5 d A x j b O C y t F m T 2 U G v p S Y Q A x 3 + + M O K D y q 7 V j 7 Z r X d Y g 4 G h a x D i n Y 0 X J T j + t P E 7 F H x 0 0 o G H g 3 a F 7 v 5 R a 5 K H U d z F j H g R K o c e J A S 4 Y t Z k 9 v R l c X u n Q M y 1 5 9 b I E J 7 m k d b c Q l z u v T H p 3 M K E C E m Y Q K 4 Q g a A t W u a W o M W h B 4 K m V Y A w 0 y 8 K 6 D + Z N Z n d 9 H F x v Z j c L G K 4 j n y 5 v 8 5 J l u 0 5 J N n n S d u 7 R u i a C R T r 8 a D G y S + q 4 Y f 4 g k W s g 3 u 6 X a h A Q h C v Z k x m 9 1 x C 2 S z 6 n I N L 5 M g j Y M n e F i 5 n 1 Y C P 6 M o l N d d h a Z H A M Y k L 2 H 7 4 4 V x 5 1 k U h B x I q G p 5 I S Y R O D 8 2 Y z D 5 6 U b C f B q V b j H / 8 r c F S m 2 z P M Q R 3 i k 0 / t q 7 R p K 5 i C Q e 4 V p i b K z b Y r h y n b V 6 B X M S w H f I U m T W Z H W Q T R G u 0 p 0 7 g d V Q N h B D 9 B z K 3 h G e I T U 6 a t 9 p + I W Q I I p e 3 9 4 8 6 P d E u Q w N C 7 h 4 m G G H G Z P b Q B e p 5 o w N W c S O u O D 9 W j 6 W y / T 9 D Z G B J Z a 8 U P Z Y x Q k O w A u o d w 6 4 D 2 p + 1 X O a 7 S v Z C c g S Z k t k 7 J W m B 6 b o L 3 f 9 v o k a M Q L 3 6 8 g V n 5 Z 7 v O k R s F E f b 5 3 P w t J A w M A S B X 4 9 u h N g + X I H F k j T 8 v T D p m H p O y B j E r M n s q 0 u o J S Z G u R f T j v I B k 3 V U D c Q S m 5 P y 0 N Y u a r U g F w U R w T S E t j o O c S k 3 p G 5 D i l 8 a u g M u P Z V G A e F k 1 m R 2 E X C w y c N v k d z k 3 j q Y k 2 r A Q 6 B S k x r u Y C s J I e Z V D A 7 V b 6 + 4 y Z l X 0 c z v w K U T c + H J m s w e e j m b x L b 5 f J e c s 2 z P l x x L x W k R p C 6 s u D o G o L 4 6 T w Y i F K 0 D 0 M g n i i 4 w / q z R h k S Q r M n s n / P p X 2 L U q v 0 L z o 3 E j l B A r P V n Y W Y Z A k u W 1 M K z x D 2 C a A B d e G l a K k E v F a Q e 3 z L 2 1 u R n M L N L z r i N k y 8 z 5 h B r M m J j X s A d G 7 e / 4 S t 7 d U o y b M 9 R i L h K U k 5 I d Q v F g J 6 x m l w i o y + k j N Q 5 k s J N u X m z 0 T 1 m T e Y o L D H o r 2 G E i w H F + O Y h O q o G H j I 2 z p O 6 e 6 z Y c E G y Y t M Z k C u 1 6 S G 5 7 h 5 N W G 3 W g K f t 9 a T H F 1 L 5 m j W Z X X R R i D / 7 + q c Y 4 K y 3 N c F B N e A g f v x J D q L 9 2 o Z a Q A A l N g X V g n A O g k s F M Q f W b 7 T n b l K k G 0 P I j M n s H 7 W O T L d X c x E y 9 / o d F Q f A 0 G k 1 4 S X a c i k Z O z z m + I F F T y 4 1 W 9 O o w g i d g B 7 k p N D g l F 3 y k K K K P 1 / W L R k f o u + m d 9 C T 3 u C h i P 6 E L y N 0 t t X 9 v G M Y B m 9 8 U p t c K z a 8 I O Q J c D E v O 3 l l 2 S s K e i 0 Y 4 i T j Z w 6 5 6 M y a z I E k 7 0 w P w J k 9 / D w b R z j J u 7 L G Y T U Q R q y U p V 1 2 v E b c d q x 6 Q q z 4 h H g A K C 0 0 U k o k e i j 7 a r 9 j 4 1 V n p m T 2 0 D n C h v f j q 4 g r z q e p o T N q w D e I v 6 d u c E A 7 1 I F i n k k g 4 y T 1 H i y A t E 5 I s c V 2 B 5 1 y 9 g 0 D n G O 2 Z H Z O u U T o R r a J X B A 6 q w Z 8 p O s p 5 R m C 2 W v Q h a V S X J T a 1 T h + 0 j i C c k U q K C W T u Y g I N o a Q W Z P Z S 5 e s Q D E P j A g h X 4 9 c x 9 S A e 2 j 1 p C E e h k Z 9 0 6 U B w U p n y e B V v k H c b w K l A 3 H n + m t Z O 2 m j e 8 y a z O 5 5 A z F 2 D P D I W 6 x y S A 0 4 B 0 J q s C 3 b N 1 0 Z Y C D Q C 5 s 8 Y p 0 d 0 F O 9 a p A O L x F 1 E d D g X j m l D W m 6 m j W Z n f N j c T u K 3 d / w Z X A 6 q A Y c B A r B B J C 3 7 f U A Z R b b M i g U m t 9 D h 6 u U 3 h a g W M H 2 z P 9 B g v F m S m b v U P 7 c g R W a f I q 4 2 3 z p g U 6 p A e / A h M L 7 v X 3 4 w E K E z A w o I a q g p z C U j i b o 4 P W O p b b a B h c b U g C Z M Z n 9 g 8 Y 7 V 9 u n 8 V X E 9 p O v 0 a N z a s A / S M S s R k / E F i H j 2 Z 6 m e 8 Q O H F 6 o 0 F Q 0 U f o E v X e o y k j L A l m s z Z r c D p r e T s Z f I 6 L H u 2 D D K T X g H R C r Z A Y 1 h v E I 7 9 D l Y W r E 5 I i 8 W t q p l X d A C B E M Y D a Z q b v G Q k B m g D W H m J O x f y C i q G 2 G f t 4 M Y W n e n l s I l C y r Q 7 / w Y U M P m k + B T P B z C z m a C g e J s j t 9 7 B b 0 n 6 R 0 x s w a k F u b L Z k D C L Y o 7 a j d x Y T Q 2 Y o P K s t W P t k t N L m f q M j Z B + 7 I k p q Y a g a a O L g E A S q i D r B I 1 k O Y 7 4 Q y f 5 o x u d 0 z v h s B E S J H i C h O L 3 3 I / m b o 1 u D l T C p O x U c E F A j 3 U I U O t Y D r G g h d 9 G d o y Z 1 A M 6 A F q T C Q k K z J 7 K G X i 0 8 P / z V h S f p m R B 8 O 3 c 6 I L p w v 0 X Y m 7 j m S E A F k n p P w G N F F o A p l 2 R M k 0 L C c k Z e d H o T s 0 P A e W D n U K 2 U W N j 5 G Z k 1 m w Q v Q k G C 4 i r u r x e x T o o 9 0 V k 0 o X v C c J 8 E h m f 7 A a k M 1 B C P E 0 0 5 P r 3 M k K H j F c x w E E V J y Y W l T x o T h U W n r Q O D V e g y s H w v 5 i i J n X / 1 b d j x 0 A J s N a j s h k l C I M b H u A T 5 i / Q / Q x B J r B x 1 O F y A u b Q J c G J h 0 m z W H m J P R S x + L + 0 X M L p M P Z a d D k l l 7 d g 4 4 + K R h A 6 P v A Z h U c E B 1 0 P c J X O F M 6 2 g o 9 L q A W p W M b 7 z m z J r M 7 9 F b F a y L G O J c 7 + C b Y 5 J h e 3 Y P v c w k 9 9 C P E w M 1 a G 8 a C w M W w Z 4 M v v t s a h I N S 1 o V M r 2 N 7 j F r c r v n 4 R + 3 j 8 n C + P a n V P Z C n V g T n o I 3 O u k t I l 6 k J 0 L e T a F q E y C X L n D v Q T R J 2 1 T I E m F L N j t K x m R 2 1 B s U v O n M x Q j V + d I 5 Z 9 m e A 0 l y H 4 T v 9 m j i P u u U i N S B 5 t G K G w K P L u + 2 w R 0 b Y r T m N I w I m Q m Z M Z n d c 1 l u T u C h 6 4 g 0 w d v 9 a Y b C X e v + K Q H E W I j g Y B e 2 m s 8 t P Q S 7 p H o N d F W J I O b f Q Z W R W Z P Z R W 8 X n y P 0 X n x t U x 1 R A 3 c b G 6 t J m 3 t I / 6 H E w w Y Y m 3 v s S z B 4 d B k c w c O 0 S I R l Y P Q D R 3 Z m T W b X C H 9 F U 0 F D 1 Y i + w o W v 8 c N R N e A i M Q p R w b S f z Y V i e q f s k c M D z v y U 9 S K b q 7 r 7 D e w V 3 y v m 1 o 6 W + o K E 5 c y a Q / 7 P M i b Z j B 4 + T w 9 i U a Z e y D d H J e P 2 / A R p h T j l C U L 7 D + 1 n P E G o l L v + L o p O E K 9 g 5 I r z 6 K o G 7 l e a N Z m j C E G 4 P 0 2 v I u 4 4 X y G k U 2 o g g B C 3 F P I m J I A 2 k j o w H Z I 2 z / b J B p h v R k y M + 0 7 g a R G 2 2 3 m 6 x Q d Q e / A p n T 5 B V g O S Q b M m s 6 f P b l E A R 7 8 s J t X w E F n r n B r w t U q e F P 8 w a K K v x y C d Z V w 0 2 Q E V u 8 t S J M r s z 4 L 2 B s r e p / M X 4 B + z J r N / r L e 3 f N Q S e 3 s 6 q w Z 8 1 B c / T U I M d Q B B 0 s B l z i Q m K f J 1 B y b u Q J b M 7 w 7 e I r R + p H o R 4 i O z J r O P p E s y / l z E I C G 9 G o C c U w P + g Q c v a Z Q O G b x I 9 h g y 0 Y Z A Y a H n 7 j g 4 v q B K g d E N z t e + O H 9 D k E J m T W b / v B 8 X W p i I C B 8 v H T z H 1 I B 7 Y M J I S j Z a A 5 q u 3 G w w w j 3 P B 0 E R U 0 N 1 n s n S b u x H m D W Z 3 f P y 5 u H v M U S v v q 5 e Q 2 y I D E a T 6 i m I k l k u J w W A x 8 H o 8 d z d 1 m 0 f 9 d G S w W v K 2 O F C C Y k d s y a z c 7 4 b 3 R k 5 w M G 7 6 V V c C H l H t Y 2 U V C x D I l W R R w t a c O + U 3 J 9 w Z B l a p R l J / j O + g f Y R d y f O 1 s d 0 2 Y c h s H 6 z J r P H L 4 p b B G 1 R H E 7 N C X V S j V y Y a Y y V D E J O Y I X B y V R i x y f t i m G e C x O y R C Y k t O H b o T 0 O e o 3 Z 2 T v e j u Y P / 4 h k G / B e m g 2 R V p a w o a 2 L K i C U z D / o r 0 t O n X B x J R X b z / g N Y u w l u w r T x Y 3 v G d V 2 O W T I 2 N 8 4 A z U + v n 3 4 2 + Q m 5 l X z t q C W x u 2 5 v w H d Y G i L f W M F z U W n 6 z L B 2 S A S e m z F Q 0 j P 7 v R J B U M / O W K Z m k 4 Z Z R r L o C d B B Z o Z k / m 6 f D G d x S T + Z x c r z q y s W v l k t x A z 1 m S T X I P c H Z n J 6 q A L B C C V Q B v 0 J l w r g a u 4 Z k t m z 0 j f 4 e x 6 H A U A 9 L Q 2 d E o N P G P a v 6 Q 9 F B I 4 G 4 O Q j q K 6 J C H f 5 S e 9 V B u L J S q J 6 k i O Q D Q h b t n t W C M 0 T J U g p Z G W b r x z z Z r M v j 6 b 3 B c H r x G p j u h j e Y e a H F Q D z o b Z N 6 k G h y L p W L u 8 U m Q b w G Q 1 d H W E s Z J C s Y 1 Y L m 9 J 2 T z Z 6 C C z J r O D 4 B q 7 H s U / i j 5 x U I 6 q A R c x d E x y E T v x t K l I + y U h z u x S + X 2 F C x C 9 L + 1 G 5 p o g O Y J W R m V N Z h f R Z a T C E x / c x 9 l 4 M f l j R L / E F 0 r O w n 2 / a u L j S b n r I I q 1 m p w t E K 0 e V H 7 q 9 r Q Z z 7 8 h O r + N M Q T R S 3 a S p H f F l y i 0 t G 9 X 1 J m 1 Z 6 + Q u Z l b t p 1 q s s q r y W X 3 u O P y C p f 1 H z N L A 8 6 E g o C x 9 I m / b 6 N z z J r M 0 a N s 4 w W q O J M Y I k U / W U E j C 6 O 0 E p L w 7 D Q 2 w G Q w t e y C F q S t W J V l Y A Z 6 J 5 E L B 2 Z M Z g d 9 X M z u i t t 0 y V a O q Y H n h 1 q H R f b e 9 i m c 1 N 2 1 C 4 L E c b c 3 t H r J n h + u t S 6 T F S g A a d D b O n x A A J k 1 h 5 i T s W z + s Z h 9 S t + F 1 z H J s D 3 f b x C m J L 0 6 P W i N + q Q H q O P R k B 8 4 T B o j r g 5 c V H x C x w O p F I k C b L z d z J b M w f P v i / F f 0 J S 6 A x R w V z / a 9 d h 1 3 5 R L B 9 V A / K C c k H S 9 t W n V H z N t x M v l 4 m G F v 2 U f v k 3 a x p A Y S a P A R o R Z k 9 l F E g x H s i i G c N m 3 W 6 B z a s A / t F z T + F h O k F 6 T r h Q 1 K u q g X J U u v a Z L M Z B Y G 3 E F t T y a l A E h Z N Z k 9 k / J y P J q O v v z A n B 0 D D r N l 1 3 r u B p w k z Y 6 k 7 L r t p j B J P H A S P J p m t A j 7 Q a F A e 5 p W R + F b B m Y N Z n d B G V 5 c f D j e E 4 / g U p I o / 2 H X + c R p Z A v p n R o D T i L G U X S n c f u F D s 6 T J / R A t C E v + 9 W F D v G J 4 v 8 L u l e a x j Y 9 j F r M j v r 5 W L + 8 P e r G H o w 3 5 O k Y 2 r A P Q C / k s S 7 2 C B t 0 Z U g b O B 0 Z S 9 E + I q q K w f p B A w T K L y y j B 0 E L j N r M r v n 4 a / Q v R 4 Y 2 X x 4 0 u C 7 7 X R S T X g I b p g U 6 B J L O z C 0 M Q G U X O h y 2 d p 5 C A p E V t 0 Y D 1 r b N H A X J H v P B z r R 6 c G 7 E W L v M f A Y n 4 t 0 V A 2 4 i G s p a R 7 f B l 6 m 1 V 4 6 p 1 q W t 6 0 c 1 5 Y b k l A g g 1 x y U A X N 4 8 2 a z E F k K g 2 3 q S u j O q Y G 3 K P a J T F f s G k x r p E k j S l m l G V r H 6 i 0 t H d 7 S I m q U R f S N T V r M r s H N P t V 1 M 6 o t y v H f 5 U G v A O c U t f b 1 k 0 F 0 L N o e A q e B C 3 y U 3 g z 0 L 8 e d L x c 2 4 O S w S X E O 2 Z N Z u 9 c F v N 5 n H b k y / p L d V r Z t f L J b u e z L f Y 4 U r z D f H b A q i j i A R 1 o R C v Y b B c E k l Y r l + C W M N i s 2 Z L Z N z / M o u d B v j U D n V I D s U M H L Q m X K S Z r G H T g j S A / e 0 Y r w Y u k R S p g 6 U y J g o Y N Z k t m 7 5 w X 4 0 j 2 Q 1 9 W o E N q w D k M Q 9 O c 0 0 F C X J C T N s K 4 L Z j G K 6 Y C n p 0 O o C G W 4 A y L H j R u M G s y u + c F O 2 4 i 3 z 2 8 4 P 8 T 0 Z L z R F B l 3 p 7 v N 3 A A S e W p V u J J q 6 W j 1 e 5 3 y x 2 N K n V j j M r S A B R I F K m d E C i l W Z P Z S S 9 Z 4 a U p d x P R P v A F k c 6 p i S C C d 4 1 N w q 2 z A 6 X W r N W w E s B i A y 2 E R 4 o w V g Z a w m x R p J 7 I T y G 9 H n h 2 T v q H m J N x 5 C C O / k U c U Y E v f p x l e 4 4 f Z V Z J + Q F e o D K l F Q c 2 B L o x C Q u X u T U M V P C 0 o A y E 0 G P o c p p Z k z l + L t G K M U D C u 8 X d u J j V z 3 f 9 4 M E L p m y m C d e G 6 C b J S 0 B 7 x I x D F C G o U N K v l F 5 C F o 3 l N G Q e + Q i C 3 i C q V 7 M m s 5 c + C D X y d k o n T h 3 T 8 + K W v C H m y v M O w T m 0 B q 4 8 V t c l S 7 v 1 l d f i Z t N s V e R G d L L d J h S s v N S u f G 8 M t t 9 s y e y q V + P Z 3 T h e q s 4 H H t d J N e C h H l y G K e F k E l l s 9 r c 6 s B 3 B Y n 3 i 5 k S Q S 5 D n K d S k k 6 Y B X c C c y K z J 7 C O T t T 2 g t I z i / / B u r H F U D b i I V 4 O y Z v s g E v s r I B L e J Q h E Y e J V e l D m d U i s M 9 l j m N e y f z s s r 5 M 1 m V 1 k S 7 k X 7 M h E 3 X O + 1 M 4 Z V 3 / a d s z k N i g 9 9 P y e C + d + R T 2 m h 0 g M T l 5 e a J W H W J s G D c z 8 1 Q Y S k I Q E B J E Z k 9 l D 5 1 M N 8 N 6 P o y h 0 P q x 4 o T J t 5 Z P d t n 4 o a i i N h s / 9 E 0 E C Y s o X a N 3 D J l H i t R 0 e m O Y P 4 z p p M H H / 4 c O w t q m s O c S c j K n 3 H 6 6 A k 8 Q s T v j a p s 6 u P X u H r g x L A T U s V k T 0 A J T T y w P k S j 0 4 h C t c 3 o 1 z Y G a h Y V c u u g c 1 F 8 y Y z F A s s b 0 W M O h E S E J f e h h 0 d E w N Y L F Y X 0 r q K 3 C 7 A f F h z w / + f p 6 b J z M H j f N o c 4 O x 7 9 I E C p u r m j W 5 b z e e n q m o k w + + m y 5 m R c z S g y + V 0 3 k 1 k C d Q Y Y r 0 t f M M E x w R R k B J h N F G o e Q E Y j 2 I r p d h J H Q C A H t 1 H M A 6 l n P x j a A 5 M 4 Z D 6 G S 8 4 z 4 U j O 1 u p h F 1 6 4 v V K K o M 2 / M l x 8 p 5 U n e B U o g Q E m Y V z s O O I A h l 1 Q q b M t W s p K I h 4 O s E 5 Q e y J H M E Q X C k B y i G 6 9 U X O c 6 y P f u m 9 E x Q h r 1 x N w x 2 I m Z 3 Q d / l 3 Q 0 j 1 S D 0 4 N e m J d 4 x 1 s T S z 2 x L I A 2 C 9 D f o G g 0 6 Q m B 3 Z k t m T 1 + O Z j f j T 1 H w B l + q o V N q 4 I 4 s m c Y Q X z r 9 B r 2 j x e j g p + t v / y U i E W T I p C Y u E 1 p y C n a O u i 7 X Y E J L 4 g E p C w M a t 4 6 0 8 Z I 0 a 3 j R h x k v S b H B A c q P 5 o P z F r z 0 W G T e n s M R B c 2 0 F h 9 y q T D D C o K C i 8 Q 2 9 V j w S p q d r T E U O a m 1 T k I Y j s y a z E H 0 Y Y w Y Z / S 0 1 k v Z x 1 E 1 E E d K E l J u O W Z N S E J L M Y h g M e I O 5 y K 4 / H A + f B 3 M 6 g 3 T G l D x m j W 5 X a Q u 7 I 8 j l L v Z c U k d O H F Y + 3 J S c U N H 8 j v w t r P x 9 f 2 3 Z 3 f F 1 + m k m D + 7 7 8 J z Q t o P b X F f a s u F G o s W 3 9 J N f c n a M i e E 3 J f l v p O K f P m s / E / / M p 6 P p 5 M W / 6 n g s + + K + / v R z d n N z W w 0 n 5 8 6 i 7 7 5 / c p H 3 y z / z K v x 6 P Z m f v q N / j t M P q 2 d S s R / c L r K F r D 2 S 3 b c M e J p h s R r + z Q B M A p v D U M / 7 r O O R D S q j g R N P S 6 2 D r k g 6 u p d 2 P 8 D A s i s y R x A l 9 R T 1 6 N U t g A d 0 7 5 C 5 7 O a X L f n 0 5 v R t z 2 y 7 J S 2 O C U T G T l F L 5 D u Z 2 o 0 t M X B q L K d r A d q K Z S 2 O U + Q N Z n d c 3 Z b f J r G 7 Y d 5 i Z e X l u 0 5 R R A Q b s U / E f c a U C 4 G S B R T z C z o u 3 Z c r c v a R J e l y 6 7 4 c N i q I A E P i B 4 z J r N 7 P h a f R x G E y 7 5 e u I 6 o g d C h F Q 4 b f M L N Z n z / J G m o n g l s 8 r j 5 q s p I e / 0 t S N y k E B 3 k G 1 m T 2 T c X 0 5 k I s a d z z W c / L C K 6 e j 4 3 O Q P 3 H E E M u d k j z k P r O 4 D r N S U b b J G w U 0 / R L Y I M h Z 1 0 t T F c d 0 N U v y C q 3 D M X E I 5 m T W a X 2 8 4 F 8 4 9 y i + n j V D i k 8 S Q i Q D / + s O L f y s 6 V T 3 Y w D H m e F r 6 e j n 9 3 3 v n d W W v b x J B u l L j p k S 9 a 0 m C 6 V S Z I 3 d A 2 Z t 5 C 4 Q V z d I W i 2 J w Y Y t P D z 5 x o A 2 n h a i u q q b S Q 3 k 5 q l 5 A b U 8 y k x w M 0 g w z G X 8 5 6 W 0 f c n O J Z R 4 B a y P 8 Q N j e z J n M k K S 2 M E x N Y 9 c 5 p Z d g + Q u d J W g g u C A b r 2 q Q q o n 1 E i 7 0 t k B 5 K K U C S T 7 r V B i A y k u T q E t a D + D f U P W b N I e Z k b B + Z y u f D r z G T R K + I J O c k y / b s H 6 A M 0 g h S 4 b m p v b e x k c u b J p b s 7 W f G E m G D r R m e q B b S 1 Z T J r s V x z F A f 7 v o h V X U w X N O s y R 2 K 0 5 k E Q 6 N 6 u b 5 g 1 E H J t D 0 7 m 7 5 e E n Q J T X G I L 9 l G I x F C w f W x C I B w j 4 k + 3 4 4 Q W D B 0 y a z J 7 K C X t + P 5 a H H A x l p c s u G N S A 6 r A S d R R X G d b R 9 F 1 i g c 0 n H v s / r Q H b a 7 L j W k U i P U 4 c I / o Q 8 C x 0 I Q v s y s y e y k s 1 t W P l / R J f x a / / 2 v T y K 8 d Q A H 1 Y C D b C a f 4 q D O E U y G Z C 2 4 Q e P j v l v t g C o P c j b F D 1 d f K J 7 W r M n s o I v F h D p N G L N w B 3 l b 7 c 1 w G c L g 3 9 c 9 F / C m e Q e K a j i h j w f 0 g j 4 7 E 6 u K f 5 m R F c v S z A 9 Q 0 I P p I 2 x x z a z J 7 C A Q m t q X / q q a O t x F 3 o E V R 9 V E D C E X i Y e 2 d p E o s g k e w g V 2 I v x Q b X b 0 E B G F h V 6 L 0 6 x C 8 / c Q E K 3 E K 3 N 3 C 1 X / w v 4 6 u X / 4 b 1 O w 1 p L 7 l 9 H s 0 y g C j O G V 1 F u a W n f 7 j r v v 9 J b S 9 t m G y C C L A x + e I u B l J P U u t 4 N 2 B d J J 0 g a 6 i I L a h k w Y z Z r M M f X m 8 8 N / 1 Q 8 1 8 j 3 i i B q I J d g 8 k 3 p J 5 G 5 M F h l Z i T K Z d S s p V J e 9 p C 7 C H Q o N f d Y D a R 4 y G D F r M r v G i K U m P 4 1 u R u E O 8 i 7 g c F A N O I j y N G 2 N u s s u O 9 o v S L m y h E N u 6 G a K v T a t o 1 j i V r M m s 4 P e T 1 k V i M K Z + U i K d E w N u A e C A A 4 x 4 S 1 S A E n f R j S g z P j d z U Z j T x k 4 Y o e U R Y G k r W Z L Z u e 8 m G b a t + G Y G n A P Y 9 m k V A H e P P o b p A r s 7 Y g c T z s b 5 f U 2 P I J u U g m E S D y 0 J x r Q K j d r M j t I S 6 D I v k d 1 k N 7 X b 8 L T y r K V T 3 b Q H H / S 4 T N d Q e Z + 2 2 b b 0 F J D a M j 7 Q z n E G I z r z G U G K L r K c 1 x 7 N P 9 4 5 E K e H 7 P m E H M y d v j O K 7 A z V d E 8 d X r F W 0 3 G 3 W n t 3 U 2 Q C S T c c h 3 U g Y g T H A K W V n H k 8 L S 9 D h J S e u A e + f Q 2 j u f B R r d y J 9 z / Z i p R 9 V O N y + C c W f V v 2 X F y D e w k b Y Z B c g 3 t M Q 0 5 y H B E 2 u G G 8 x L x O i F x 4 w O I C g L Z W 8 2 a z F f c j 2 N R 6 z 7 8 F q k Z 5 M P B 6 q w a e I a Y A S l J 6 A V c c 5 s b 5 e T T K b E I r w G E R 2 r x 0 Y N g q X z o M n Z 1 k L S j X S 2 / h R D F c / W W i M i M V + b L W 7 L B q N 1 E f / 9 o f 1 D N 5 + P e E g 5 4 P / 1 d + / g V Z c e s u H 3 m 9 3 D c D I 0 K 5 D D Y g + t 2 2 Y Y r N 3 b K 7 I N h B 1 s j P A b P 1 d Y 2 j 3 2 d b b R Q z b J G B s D f v a r f k e t v 2 t 3 m H 7 R L k / J D M D J s w Q H Z d B g m l 3 7 0 j 0 h I I M N e 0 r u 1 Q t I P M y b z 3 U m 7 v D h 4 d T s F D B o l i O d V L m l k p E H H l F b 3 9 h V W u 3 3 U E X 3 l S v O I E u u Y l B G 9 N V C P 4 G 6 D R C r N m k P M y X j f v S g W s 0 V 4 R H g 4 X C q r 6 t + y 4 9 w D a H 9 S Y 4 8 o g b C A J w c O W O 2 U d i s 6 A / Y 7 B E 8 6 h h 7 k Z E k v t j E x N G s y x 8 / H Y v I J Y Z m f 6 w e 7 / s J 6 / 3 3 9 z 5 5 W h q 1 8 s t v b j f F D 2 t o A M 1 u m S W T n r M U v i 9 y q + k X k g i U 4 2 L B D t a v N m s z u e V 3 M p n H S 1 R / O V 5 x Q G b b y y W 7 d Q 7 6 N K s z 2 N 1 s L 7 D k U E 7 S N G K k z Q m 9 V x e / g S M L i D J t o m R u H W E B z w q z J 7 J 7 l H O O P 0 0 k M B 7 l 3 c s F R y b h 9 u y i R Y h R Z G R q T E F W 1 Y F E G n 1 6 N m n h 8 o K D g e q N F Y W C I E A p l w 3 1 m d l G F r q 2 f 7 P o b z g 9 K 6 T V R W E E B c Q w B c s g o c G N h 1 W d o m x S O x 0 c Q l k P x d k y 7 S Z R + 7 j F D o w a 2 E U l t s 8 M T S u h n 1 m T 2 9 f l M w g D L R T j T B x g X U e S / X q Q L p 9 Z E Z N K u S C m D u T y Z / 4 J f 0 / x 3 O K D T 4 T q 7 h C w L + Y w a n b 9 C L k 9 Z k 9 l b J f 3 8 q 9 k Y K Y c R 6 p A l X r f c 0 t q 4 r X X q C 1 J n Z D 3 U d 5 w l s q e b 1 r H o C t o H d I y 1 K 7 o T 3 W r 8 K / Q z s L E h O E 5 d r W F M m W Z N Z l e d j 2 Y z 5 v V f Y 9 q 7 v i G W D q q B W E I 7 K 6 m 9 K 6 p m / C P 9 G l Q b W L N 6 M s V i t b Q L v T a l M H T a Q d t x Z k 1 m B z E l + T y G j j G x z N I 5 N e A f z p Y 2 b N A r 5 8 U k 0 U f q s 8 U z A O v c B 3 9 E / 9 2 1 K Y Y s 2 I v w C m 3 V k p Q s 5 K 6 T N Z n 9 8 4 y E c X 7 w 7 4 v i n o C S 6 u o 0 Y u v D m z g u j d 3 z n Q e w 3 E B K z z p / M d B 1 O B f h W J J C d R d q 0 y f P E 4 J d P W F d y N e D 4 c x m z W 5 c p r 1 t J l s X b B k s 4 g L M 1 5 / X q T U Q Y D D I p s 1 Q + k c Q b T M N J s 9 3 O s U O B d N F g 2 j A i J L X K 4 g v x m z J 7 C v V s Q + / 3 p a Z x A V 8 F T F B 5 R E V 1 3 E 1 4 a a h 5 R F Z s n 2 A F W m 4 G k 3 H A N R I P Q J K O j a z X P 7 Y R y N M W 6 4 a n h 0 T p i G V n V m T 2 e l v C + S L Z u O H f 0 w i V M V 9 z U W d V A P e B o a u B D / E 2 9 5 X j 0 E X A G m + g 8 X L 4 d M M H y w 7 C 1 k E K / I E p R p i w K t n 1 m T 2 0 J u r 8 e c p C y H 1 t 2 l 9 6 e 1 L G n V M D b g H + i s Q 2 t u 7 h 6 S E H x b 5 C G k j S H b U v l x S A u u P l I u Y T C I p 2 g v a n J M t m Z 1 z y b r O 9 O A l 9 R a S e u E e 8 u Y g S + v q 3 7 L r u o v C N i m A I F J H F Z R H D a 4 l n r G q e Q V 0 k C 9 m F 9 V B O 0 N g t 0 A H s 5 f I b 4 v J O B o X 4 I s h Z 9 u e P d Q r R a u 3 v u K Q 0 C O t 0 M w e r h j y e 7 c W 3 B k c M T A G 9 N n F S y 0 Q 0 i H o N D M m c x D Z r s H f J u O I A P L R X u i Y G r j i h F / W f G v b J F 6 c 3 N x g h M p x B x a S x 5 U 3 a E m Y R w o O B Q F k 6 D a V W Z P Z P 6 z p F K i E 3 t 6 J j r P + 4 / 8 n z 9 C L + p 8 9 r a x b + W T H Q x S W r 5 W 7 b + s j y B C Q M N Q Q R f L V o k V d P k N 9 C q 0 W + z d I f b C x Q z c w a B l E 1 m T 2 E a u 1 I 2 v W R o u 5 v v e w I D g D 9 + w m B v B K h r v b u o k p f k + T L C o P 1 r a l J e 7 S b S j x n w o g B r n J r D n E n I x T / H f j y C D y p t q c k u z a s 3 e 0 J L / S Y A r H K b X R 8 p C G K x t v h l J 6 R E k r h p R / D 6 B q F P 8 S j c G N Y 3 w z J n M M n X 0 e z c Z X D 3 + v n + v 6 K + 7 9 2 / q f P a 0 M W / l k t 1 c c q 8 T q c G 9 9 x U m R A N I k C E S Q j Y C p A s 7 i C s Q u d V f a S R B k k Y w H l a p m z S H m Z I w d A Z T G R T z E 0 z v M 5 7 B k 3 p 6 d 1 A b H s h J C c Q 0 / G g m Q i X B R W l l a O U k K O h B k w d z N L o P G H C E x J G s y x 9 C P B Q u I d w d C l N X P d n 0 Y e d V x l r b V v 2 X H 5 Z D m D 0 k e 4 q V h l A G m D / H 6 J V e m N f k o h 2 j U U r M u e b J 4 m j Z e c m Z M Z g e 9 n h V 3 w G b J F e Y H 7 2 B W J 6 e L 6 Z 7 7 t u R 1 Z L J y z 6 6 C g C q p t 9 C m B w f 4 Z Y C A B P E C f s w F E 1 J G E J q x b Q A t r X Y S g z R Y z J r M v n o / t r a 5 6 I M j l r B 9 9 5 2 O q g k X J Z a u d O c k Q s G M o w c G U 2 m D a / / A N D H s r F J a X U I X e Q 1 Z p J f m F B h U W S F m f J T e x 1 M G + 1 o L z r I 9 h x A t 6 K S Z I U w g S H i 1 + H G B v N L j V h F N s D e q B 4 o A H Z A 4 h N V F Z k 3 m E J I 4 s g X R h + l V 3 L q A 7 6 b T c T U Q R l Q y S d g I 9 h O h z m G 4 x C Z H a 0 l U X 0 6 e K J h 6 A J 9 p O n T b Q 3 Q S Q x D o Z k 1 m N / 3 b 4 h N 0 I A X L O 6 M o 6 i M v 1 q g Z X T 0 x + 6 Y 0 U p F k Y Q z E D e V I N h 1 Q k x U r W q v k 4 N J p C R N L N l s y u w h 0 x O S n h / + M Y U D 1 D W 9 1 S g 2 E E L Q D c s 7 W 5 Z E E x b n L K B s 0 t O s 8 M r Z 0 l S y Q I m h H J H h B w K z J 7 J 8 f F r C L 8 / / q T 8 j 6 t N v b R G 1 m T g Q C W Q T z W 7 t H i U K f 8 G M F m + S b I Y Q D r 3 S h 2 o E 5 G J g E 2 C K W b Y L 2 N 8 y a Q 8 z J m C i g N a 7 2 a c R M 3 d P 6 q Q y r O 3 n H V R F w A 4 C O 2 0 c P C O c W 3 8 B y 7 w m 7 9 v 1 W l W p D 6 w b s g c Z q 2 x B H R i y 8 s S w y a z J H z w v o Y 5 m C f 4 m o W r 2 3 G / 8 t G 7 n d 0 q Q f B k d 9 o o 9 l g A 7 y A c x b W y 6 P Y 0 Y E G B n W e u Z E Y k a X j t t G / 7 B p k L 2 v 8 G F 6 O 7 6 J S w 1 e r g R J Z d j K J 7 v t z Q n Z m N R U O D 7 i C s M L j L q f E + 7 B b E D W L a F x B h M g J 0 P a P m Z N 5 v C 5 g A H k l 4 f / i U k O P N d b Z d m e / d N j O p q C U p A C k V C 5 L B p Q q E L g 5 u Y O h A 8 u a 0 O g T a 2 q + V A I z M e s y e w f C C b G d 1 c x r 4 + X y o 1 j a u B 2 I 3 Y g h w I 7 l Y N B 1 o i s E l 4 y 1 q l o g S M 4 R S j i 2 H a V p V M K M 0 c H / C t e W W S O Q m 5 K y H i y d y R K W v S P o 9 l I 5 H 3 Z 1 g K c p X s O z Z M h S 7 k J m Q d j D d I N w e x A / j N K R 2 a s H G t A K s I y K c w G U K P T W 4 L n O e B l M 2 t y h 6 a t B d C W R d a o f r j r c 3 d f d 0 J H 1 U B 4 Q n q k f a a t c 3 d u T 2 B i 4 F P A P 2 h m C 9 F P 6 a K O V j q e s M k K / L U 5 + Z A 1 u V 0 0 j f K N 9 + p c W l X 3 8 I 4 T d + j I k x p 8 7 D 8 N W o g i t c H + g 8 F 7 B K e I H N 2 4 l B g 7 0 T / q B X H X m z W Z f f N h / G n 0 x 9 m I i c Y l J E q j 6 4 h G u b d 5 1 M w m A B i 5 t M E g W C 4 E p s g B 0 W 6 D C K R T 4 S T b R 6 g d o W 0 N p Z J W T I M 0 K s 2 a z H 5 6 U c z Q 8 s V N G m r E L U H 5 7 j q d V w N 3 n Z i t U z J F Z k 7 A x c j U + R t 7 a k / 8 x E B D O W K L c p g 2 b F g h b N Z k 9 t M F m W I c z s s 7 b + K Y G n A P n Y E 0 o k W 5 h 2 D B N y S d w L 7 d v K k L 7 d E Q k C R 1 M P 4 T Z j L g K T J r M r t n u Q N l C z X F w T v 0 w p I 7 F o 1 w L r J Q l p b X W b w g / N p z + 5 4 O r s J m b p d u E u N b d g o D F a n M m s y e O p 8 V X 0 y R q v 7 k r 0 / q f C W x z q m B S O L o B J j c O q l r d Y 6 E l 2 S b k I g E f 9 y r G r J w m X L B k X Q v k Z Q h k W T W Z P Y P q O P l g w Q g 4 j a G 5 d y n Y K 7 j a s B N l C 1 6 j r Z 2 U + e I 1 g d Y S W h 0 G B H S p 3 D l E U M n C E 2 p 9 x G 3 1 t x d Z I w b c 2 + z J r O b X s 5 B 5 Z m y V 8 R F 5 8 3 s O K k G P L T s n G / t I U b s w G t A 5 P W o s Z S / u e q I B a V W n 4 Y s 1 B b Q I k F D H w K b N G s y e + j N l + l 9 x N T J l 8 1 p u t C A b 2 A F E O B 4 e 9 9 A X 0 6 9 K s y k U Q 6 I w K 0 E e 0 E 5 D 2 e V 6 M 7 5 O 9 O o k O g x a z L 7 R s k 2 v e 3 J t W E g 3 n w p H n 4 N f 4 6 8 Q B V O r A F P c T s x / O Y R y d E C h H 9 F X B M B 3 + V d G d S i P G A x U V u B G m N k 7 5 6 2 H k x l d O k R 0 H Z a 5 g F 3 J j N / S I s w J + O s 8 c e H n 2 d f R / F 6 8 9 6 1 t K V 5 9 Z / N j h s X S H H p X U t x E g f b Y r F G + 4 P 8 e F w m D 4 F p B 5 4 J 5 I m I z d D 8 0 K z J G 5 p r s 8 C 1 H 5 x 6 3 c M x N R C P T D o 0 0 N r a P W 0 J E a n Q p T E x V E X l + h X M 6 6 H y U 9 5 R w i y C 5 v V m T V 7 3 n F 6 O Z r A e X U W 0 Z H 3 Z u 4 6 p C f c M m U e B V Q m 4 4 j Y y X p G m y 9 M h 3 + W 9 L t v S Z R n C V A V s h k 5 U p + d 4 X 0 B E g 8 x g g q K 2 F f 8 M u C z N l s y O Z r I 8 u i l S e + 8 6 p A Y c b U t N n G o O R 8 M i n F q S Q 4 4 G a o Z R a J 9 2 s d T f y m y I d 1 F a i 8 d s l p C A k j E F u N q s y e z q t 8 X s Z n x X f 8 n + y Y X 7 o f 5 n T y u z V j 7 Z L Y S A W k z 8 t i G O 9 k e h N B B O A B F S i z N t g Y P J 9 U u g Z Q L i 3 g c X W r L + h K S q Z k 1 m 5 5 R z S 9 h 8 S g K S t 6 N 7 d r F + r h / z e m d 5 l 0 g 4 t A a i U q 3 4 l C u T D B O O G A o + 0 + 4 r h V 1 K v C 7 C f p A d i I s J s H R J w 7 + x K j d r c j t L D c i 3 0 2 U b 8 n I 6 u Y 9 4 K L 3 A K U 6 s A U + J m J 6 y + n l Y R e w 0 M l 3 u g M x h O k Y h C E u W a 5 9 I N 2 n Q 0 X 4 V / x M K O z R j D r E m Y y n w c j a 6 / i n m z v O V 5 z o k 2 V U P x l 3 X A B A u p o Q R i Q e y S d B q d F o 9 x m I 0 h N 2 d d 3 J E H 0 X I n H 6 P 6 S b x F P I g y Z r M Y X Q 2 E / 3 O 9 e g u o r f l V a 1 f m r Z n B 5 G 5 y T / P o y d m n R E C b 5 C f Z H W u i + U y B h G b 0 Z w B n U F v p R 2 y K 2 e 2 Z H a P D V s u i v v R Y q 7 J Z Z Q w j 6 9 5 0 l C b C 1 J h 3 X L b u 2 l 4 1 I U k h D Y k U t 5 P m R u R w u y A q C Y n o p g j 0 g S G 2 v g c m T W 5 H V W T w i z m B x f j + T w O k O i 7 + X R y D T x L i L 9 a B h G Q 1 v u z v R a 8 t f Q / o L R i P K b 4 K d M H A D U D V d f s c Y v M V r 3 k j f 4 y W z L 7 6 0 U x + j y a 3 E R 0 j X 0 5 g w 6 p A e d w b m l 1 E o s + s A Q Q M q S J N l x x t x 6 Y G p V P L b r 6 p P s m g L X R P W Z N Z v c Y 4 c s L N u e K S Q S c x h c / O q o G X A S P K f 2 P h B v v m O k l 7 x J q s t S y L U s Q y l L 2 m C 3 u Y + 3 K 8 e + x T R I E S T N r M r v o 7 H N B Z j e + A V L z r z 8 g 2 x K R f v v 6 V D q v B v x E U 4 h T H G z 9 M s H L o y k L G T y y O F b X L k N J w G s Y r R R D o N f g F Q m B D p o 1 h 5 i T M f 8 m w 7 s u / h T D K P x y J Y m r 7 F r 5 Z L c 9 B w N j J k S R C I V 5 x v T g 0 w Z F 7 9 y N L r X R S A h R U b R O Y t Z O e 7 l Z k 8 4 X Y A B u I 1 E a 3 u E y T a 0 m 4 g e M R U p m 1 6 J M J R k g y Q b O r q v O 9 W Y 7 J 3 D D a U i m O u k 4 U J i 5 K 2 s y 3 3 N v P o + u i 9 F 9 T C P I B 8 9 w l u 0 5 g l D r T R J v A b 1 O 0 w 7 8 u h Y Y u 8 + H W L S H A J h 1 o E 0 P a 5 3 L l M z O + W 6 6 u J / O o H V e z B 5 + v W b U f E 6 D d R q j 4 u L L G Z y h e / Y V O X F S W g f i S d x J j I W 5 C 4 z g 3 m X d r K D 2 p K r A h i o p B V i a g K z b r M n s L u M R m R + 8 G N 3 G M L 5 4 N S I 4 q g a u O 2 1 q q I Y O K I s 2 j r U g i d P N G f J d / h L L x P v A 8 A K q J i F 8 o o i K K H e b h j r E M R L O D I O K m j W Z 3 X 1 R / D G G r t E L 4 2 1 m q g X g L G 2 6 z L 4 k 4 0 Y 2 y h F u 6 W s d 3 I U i v g F Y w J e L Q i u I N d h s y e y Z P 0 B I S / / 8 s l j c S m u n f t G t n 3 F 4 U 3 f O q o l Y p L 8 A R H r r + I F Q o c t 9 K 7 U J 9 h J Y I K p W j n t H b f g R 2 G d l E 1 n c M S F N C n i a W r x u 3 Z y p O 4 / Z Z 1 j w w 7 3 j 4 1 N w d t W / Z d e t c z h K U w p g h I / a f S C F W m l 9 O n 9 C y p R / n 1 4 g D U G A y U G Y Q 0 A 2 2 T O P P 0 C l 8 D l K E N P 3 j D n D 9 u w c Q A / W k A 1 4 x v x P D x H C M g / j C 2 B M x y 2 C x T W Q G A 9 S V Q G o o X O O S k b Q T q N Z k / m C U 8 9 8 q S B W P 9 v 1 l 5 u v Y 6 6 T a u B y U 3 O U 5 2 P r y 6 1 F J 4 8 9 Y A S n + m z + M x t 0 k y f 4 g o / 5 V 1 x W o p 4 L Z P M x a z J 7 i B b f 9 O D f I N T 8 q t m t p h u R X S Q / b X C v 3 4 C 3 J J q Y l M o x 3 4 D + g v v O t k + r d j l Q Q R V d L A Q R T 5 o T B k G U Z E x m Z 9 k c 6 t 1 i / B W B t 8 n X 4 l P E m + Q r s J y F 9 d D c 8 Z v E d o B x M G 1 7 7 X U B w r N + x U y D x w e h g O N q r E E 7 q c d Q g 6 2 5 8 r 0 K G U O Z N Z n 9 V O Z 1 9 W P 9 J z f e m / q f P a 3 M W v l k t 7 0 + h u R J k B U 6 F Y I P g e S j J a H k + 8 m b J E J h C c 0 y 7 g j c n D N r M j v n Q / E J A k B 0 z o s 7 U z m q H / B 6 N / l i S M f V x F W H B F v K V d c 5 h i E d C t p j L r P + k m u 7 H G z A B E i r i d + A a B w D H y Y w S K X U X c a G + c v J 9 W z x d X z 7 k 3 w V O 3 T 3 e c r Z W P f 3 j m 8 7 M H V J 7 a R S L A y k F 2 y G W v 1 x 8 Y Q q B A N 3 9 u o A 7 J V V 0 8 Y R o Z m S O 5 p U w P 4 4 v h 5 F I b + 8 s u f N j A g B u y a 1 z t n L E n i Z Y K R / v m T G K i O J 3 R 9 G T 4 B y p U s k + E p A u 8 + s y e w i m + K W q M r 3 4 5 g u g y + K d F o N 3 H c 0 0 j T c C 0 n E N 3 b 8 Q B Q p p w / 5 L m / Z B S q T m k u S 6 U M Y o 9 t G J V j C K v p H c B T z F y O u f i j Z r V m T 2 e M v o H + 8 H 0 d Q D P p Q F T q l B j z N s J a 1 7 e 2 9 I 0 g f 5 d Y J l 2 J J g O + 2 s h g F 4 5 M + 2 U e X / n G g 1 J 5 Z k 9 k 7 P 7 B k z L S + V G y + A a I k Q Y M Y x r S z d y t v W G X n y i e 7 T R f F + Z M S S 9 J j o e d N n s c k w Y i 0 3 O C e m o t h f g d N s Z I R M i S X N 2 s y e + u M D G R y E 9 N A X 0 P 7 0 0 Q w i W h H 6 f z 2 p Z a o u 4 k W S i 0 h 0 X t P J v c s b e m y O z H 2 n y D N M L M m s 3 t e T P + 8 g K b E A O h 0 0 n N I 1 H N k D d x 7 E h l I i S S Y b 9 n / h j 6 L R V J r y j p X A U G H 2 Z v n S o O O Y B S t r M n s q s t R c T W e R U B g f I 1 A Z 9 e e 7 z k 6 d a J G C A m k j f m H + D u J H U k T o N a 1 G B 3 8 d P 3 t v / j R 0 h u / C 0 K M p O q C Y T W l O O b A l Q J y l y V m N y G j 8 Q / X A K a S e b G 9 G B T g Z k 3 m X 8 2 z d a C C U u P + 4 T d W g + r + X 1 + 1 + 2 A g O r U G Y l w U o C n T G E b N L J n Q o 2 R Z l h c f 1 h v 3 W v I J m G z 2 n P s m 2 h R Q a Z g t m X 3 1 r v j T a M 4 l P L m n a I 9 I P 7 3 l I E f V g I s o 1 Q w Q E B C c 3 u K A c p D + S V c L k D D E C 9 z r Z j I t f Q A U G 6 4 A K U E P Q 9 A f Z k 1 m J 7 F Z V 0 T h q H x l o E 6 p A e + A w U 3 q T r Z o m l C w s W A F s Z q p O T v v C M 8 7 A O O m T W Q 5 J 8 Q 7 Z k 1 m 7 0 C i E j 0 w 8 4 4 0 O a g G H E T l a 3 8 F h M / G t 0 1 E R E k Z k Y Q 0 K M S h Z C m l A F w l K A k u i g 5 6 Z 2 4 r Y m P r z G z J 7 G q 0 0 W B A v B 1 9 m k W A t n 3 B q H N q w N c s h C T 1 o C U E S R p E t c 6 o o N 9 l 0 c H l H s y 1 + Z e 0 N o H n 2 G A 7 4 D 0 z a z J 7 6 O P s 4 b / m B + f T W R F L a u 5 r q O i 4 G n A T V z U J 3 v Y 1 I A h g L K d y g D o U / a H H d l e H r T 1 o b g B u M + w Z B m 5 P m j W Z 3 X Q x m s / H M f m G t 4 H C K T X g H V Q w 0 t r P k G c A / A A r u 6 S k r B L 4 t h Q b G P E O 2 7 S h y e N D N h / M m s z e g X L + p 6 l J n h z c j M A I X x f X E T W g V 1 l 1 C S + v 1 w A 7 n u R A / p N U o d M 3 F u 5 X y U f L A A Y O j Q i + Q G N R k C L I C Y W 6 y q z J 7 K r L 2 f i u + A L N n g Z u 7 + K 2 i f y k R I 1 A E p c T n e f F e s Q y f 9 t w 2 h 1 E d t j c p / J 1 n R S t q / B g d S m L q 5 t w Y + Z g x m T 2 0 5 v 7 4 k q P U g S H m y + O N P h q 4 M o j 9 0 r i I h f E Q P K p j K 3 l D v A 4 L o l n r R X C I x o i k M X 3 e t 1 + y D q / W Z P Z P 5 f T G a n d j w q k c 4 b Y 9 X t q f a / C l 9 3 p t B r w U g 8 q p p S 0 Y c i Q D A g i u y p i y i 5 1 F W x K J i k h b Y E h U 1 x 9 s D G K z J r M X n p z N b 4 b c + O F u 8 c H 7 N U x N e A e f u C r Q 8 z w O 4 6 k r o u W C p t D 9 I w Q i x 6 6 T h K a t / S X 6 O w v W e K D p t Z m T G b v W N 9 v Y i 9 R y Y 4 R 0 / O 7 P K s 7 9 b S y c e W T H U / I g H / 2 + P k G V M T e h t I A p h 8 Q i S Q O 9 P X h y F j e d S T f g l + T 2 y 9 J X 0 O 4 M V B n o K m G M R l x O h 8 K U g X p R y P 8 x F i z I M O L w R j 4 Q s p Z u W d P c R 9 Z L r 6 t p 9 o 9 m r C a Y 2 p 1 3 0 Y w 7 l 1 i u 5 K U Q T g r N o I o a E N S c b M m c 0 z R + v v z Q l u u 9 Z N d / y L 5 Z j A 6 p w a u P C 3 P p b x I N P / Y Y u 2 y r 9 / j i u O C c + 2 G E 0 l j l H u v b s t h 4 4 N k x m R 2 z + v p u J i w 0 B D u H V / n T 6 f U h H e G r D s m t B m Y R D H T g P Y C T z w X a K I b N E D S h D E 0 S 6 6 h g l q y J r N 7 H i F U K o 8 + z s Z f R r f F f U Q s e U u k Z h b G 0 b / i 3 d + + K d Q 6 O U J Y g W f J Y W l c M M F G T t d B D Q n y 8 n 7 g 3 N C s y e w t a q Q / x W y L e 0 P J l s m O 9 8 1 3 R j s t S Q S o 0 0 K 9 h L 6 c R I D E T 6 1 R k w P 3 M u G F Z r f d A T b P L n w I q M a s y e y c c z Q X x j G h 4 y u M d E o N X H R C 3 K a E j n h w B R o E P m j J g K h j S u 9 0 a H u L A 8 0 4 f 8 K U f 8 y Y z M 5 5 R f V a 3 I 6 + K v e e H w B R i N k S 9 z l K B 9 a A o 2 C 4 S l L z F P s m S R v Z H J m b T Z C c o 0 x L i 5 b 4 k t M x i P z H r M n s K f F t F r d 6 j e J L J O 9 j 1 I y u J z O B J L W m I e M 8 h G U 0 S u o 7 j Z K y 1 U D q A M / t M R D 5 D v g W U w P f m N m Z N Z k d p Z n 7 p + m n C J 4 z / 4 i i E Y k m x j + r r Q Y / X s l b w b Y B o M F a Q l N B x N I A p l 2 / D j E t M Y r q r Q r d w j d b M j v n U g R n B / + + K O 5 n M c n c 6 3 q a f l o Z t / L J j l s M v b R B O Q 8 S k 3 B 2 t u g v t J 4 S d r N j Q p 3 E 7 g n A C M a 0 g f E j a z K 7 6 G z y a X S b 2 q l z d u 3 Z O + r + p J S t b R i 7 q W b o 0 v U o X E W b 7 u p W b j c A R U v 1 i p D + j 5 m S 2 T W q i n h / J v c P / z 2 B + Y e 3 C A 3 w G B o 6 3 6 h c R y Y 7 9 + w q F j q S R u W a T L T I 4 X S n l f q N L m M A n E v O q B B D z k K 6 g Q G I B r M m t 7 c E l O Y 1 u o / r A n m z u m a 4 h o H E m e T I s y 5 d e O M b f B 4 A P J Y W W H K E y N Z m R G X 2 T e E K i Q 9 J H Y s j v Z J M Y W O u Y M Z k d t H H x W c W D i J S B Z 9 z d E g N B B D 4 g d U R e Y R z Y E V g p Q p U E W Q 9 h F H b T c i Z v O I 1 0 U D T R u 1 q J h s Q P 2 Z M Z u d 8 t 2 B f x y R s Y + C t b 1 f u s c q 2 l U 9 2 m y o w 0 w 6 d 6 m 3 E 5 5 E z J P V j u S 2 h 6 h Q o t l w I 7 1 T 4 L x L 6 D t h Z S I G 4 M Q O J 0 s y a z N 6 2 z c m P j D Z i W h U + / i y d V A P h S C N O m c d z I E R M 5 t 4 5 g v S H a x H y p e e E 3 0 w 0 x J O B p B b a d u U K 5 M b L 0 q z Z h Y e W 0 p A P v 0 R 0 z n 1 z D Z 1 W A 1 7 q o d 6 Y 4 i W x s v e l + Q 2 M c i D g g 0 s Q j b w T 8 B f 7 d e E s T W Z N Z i + d F 1 e z 6 d X D b / X L 7 p + M n V b Z b y v D 6 t + y a 9 g X 3 e m U f h / c x J B E M 1 4 S V F I b A B W c a M g I t 8 9 I i s c O v C v r j w G P G u 9 6 C Q f J O M K 1 h F 2 Z O 0 x n d x E l s F e B Y m n e n p 0 E v V L S H l T 3 C B i H 3 Z Z t A E X t R 0 6 Z D m 8 R i H Y a G J 0 u G g e t I O 4 f s y Z z D D H P + D x + + E c M D 9 3 5 a h B V l u 3 Z P / D y J V V W g 6 O e 4 O A A i s B H i n b d B R E 4 i H Z r C L K 6 S i M C g s i s y e y f s 1 u G t 3 F P 0 K p 7 K s P 2 7 p 4 0 E g w 2 L V h s A 9 U F O p K 8 g O p p W f j S Q W p B l c B I k P 9 l Z y j I O U u K i Y w 3 3 F v w K T H a O j 5 U C v t C j W Q H L F i n P D 9 9 u k f I r s M U I 8 U w s g E 3 D A S H 1 0 O o i n 4 E y r W 0 l 4 J q K r 6 n L C w z O m c J 3 z / 4 W M w + j a O E J r 5 f C Z P K v p V P d l t X M e h O G t m 2 A E X C W c Y 1 x v o Z T 9 l j 5 U t L S R P Y K M y x W Z P 5 f j P S 6 O W 6 k o D 8 g F U e f o 4 o g r 3 z d Q 5 N Z u 7 Z W V L U 4 z n q P G s h + c u i j U W w t g V T k n d k b o l u 6 l y Q S S X C x d 2 c s M x 0 W d I d a j Z m 4 t A h d 6 e s y e z 4 s 1 t G V 7 Q L Y 4 q r F y s e t X N q w N c a s q / 4 J 6 I j N T z S + J D G Y I + c w x j 2 3 a y e h K M L Y X H E Z N F s y e y d 8 + n k Z j q r H / f 6 w s r X L N Q R N e C a I T P Z F d f 4 w 9 A / V 0 R 1 D F Z 1 9 g A G y P t B T 1 z 1 j w A n d U k 2 K K x a Y G b D u o V m T W b n l D P F 6 H 6 h r z e h s 2 r A R 2 C F k 3 w 0 1 L 4 1 5 K l o P k M O I T p v d 7 0 N j n A N S t C A B p 2 y 0 s Y O k l m T 2 U c v U P e G Q i Y 8 g n y 5 o U 6 p C e 8 A Y l W H L + A h 8 0 Y Q G a C 4 H + U d K i v t Q z v v G P t S B + A O L G B A K I J a E 1 z x b a P 9 z Z g b n h f F 5 y n s P h H u 8 b 4 9 p W H 1 b 9 l x 5 0 h c Y x R E W 0 P / Q c S S p V D 1 M g p h M E W 7 1 b m H s O K l p / B t S W Y k j K 3 A r D n E n I z u E a 5 l g n L p 5 4 j 4 8 X U l d F A y b c 8 O A v U t F q u Q + N m c C M o d C b H Y P 2 J T S o r O f W C Z q A I O H E q G D g e T L 9 X n X S C 7 g Y u 8 J I 4 t w + h n d H a J k x k d v B p f R + S C f m 6 X 0 r h 9 u x v w a 1 L C 0 c E T t N c F h z F N F 9 f l 6 H K R A t G g D 2 U t Q s t E N j 5 m B G 8 J c s j o o g + F O C W o z i 6 l i 8 C K a P 2 E 1 y e G P k k R Z 2 H 9 W 3 Z 8 b z K u A F w Z F J b e Z w 3 g J n g z q H Z Y 0 m i 1 2 t Z 2 s q y 9 C + s x C E H c R 5 A B x Q j T P Z U 1 u Z M O J v x a i a 8 f 7 H r 3 + F A y z r D 6 t + z Y P V x O S f O q d v e I 9 R s a w r Q F j U D V 3 X T a P e T f h m U f U g S a U k G U B W Z N Z v c g B 0 i r / U u E e 3 w p u 4 6 p g a S Q a i j p l o P A i s d H 4 q Y M f o 2 p f Z l 1 d M k 6 6 P C G d y P M k s y u u S B q J g D U I x I O 7 5 i q G X J b 5 r C r v o n q R q A y R p u I k o p + L g J W S 9 e I 0 Q j c E h S q j z q 1 G x 8 g M y a z e 8 6 n c N k W N x F D R F 9 D Q q f U Q O T o x U j M D + g 7 4 B k 4 p 9 i R r L K D P n 0 K 4 k m r 8 M Z n x A c b n W O 2 Z H a O k o L r I m a P 2 p c U 6 J C a c E 5 H z s n D w A m v R x J z F b u K b I a Q C D K 5 B + / 5 p F t P F j / o t c k 6 B m L / C x l 3 m S 2 Z H f 1 6 o b p s n K t N r 9 N q w O M s E S Z N v r p I 1 5 a O J i a 1 r O g C k p l + V w y A 9 A c 7 6 k s H U T G a N Z n 9 d P 7 T d D b 9 G g f F 9 Z X P O q g G H A T V c B I y h k 0 4 z b t g N g A v / Q y L y 1 C f W K f d z n N H l q 6 u 4 c Y b 0 6 z J 7 C A r o 2 J w S 7 7 X T K f U g H e A S i R B Y i C U Z s 9 R 8 k o 0 Z u j U V j Q 7 q n a l L c d C S B s U I E 2 p j b 4 x W 3 L 7 x k h 2 X r E X E k G w 4 3 v Q d E 4 N + I d K N K m 1 D j E I 7 g E W A 6 7 S B U m 5 9 Q Z k a d A x X v 5 S k i R k 2 c C s y e w h C J B u R n 9 i P y Q i W f d 2 1 z m o J h w k y Z 2 E N k S P y T 0 1 L N k B + A s m h a 7 M F W + i p l Y 0 I q S 4 H n a 7 M e g q 0 6 6 M 3 a L 3 Y 6 j 5 F q h A 1 x s I 6 9 s Q 3 m 7 e 0 r L 6 t + y 4 D Q G S H e W j V k h 3 f W P z F p 7 Y 1 Q 3 U 8 L p M k t 9 S Q + W v k 1 a P 8 t n t L f S 0 Q k w w U p s N q N n 4 R 8 B l a c Z k D s V 3 i 2 s W F 4 B 4 v m d H y + K y 7 q 3 1 P v d u C n N e + w r J 4 u Z u P P k O g e T Z + P r + 2 0 t S 2 9 + d d 3 5 3 9 t 1 V 8 W z u F e 4 u R o + w H 8 C r x u + H 6 E T J 1 s 1 V I J A j J y T z e C q U c F b + 5 3 8 Z z 8 f T i V j 7 W Z C / K + 7 v R z d n N z c I t 8 x P Z d P D r 1 f 0 i 1 Y + + m b 5 Z 1 6 N R 7 c 3 8 9 N v 9 N 9 i 8 m n t Y c d / c L o q N 7 L 2 S 3 Y c k Y i 4 p D U G w a q J I H P Z w y C p d Z 2 n k 6 M B z T T w h S y j h m o H m j W Z w 0 j R 8 z 2 E z R E 3 p q 8 z q H P a V / R 8 n q I s f n s + v R l 9 y 1 i J 9 c P t + + o s 7 M B Q S j G I n D 0 o N V P k L v v q J 6 h E k 8 R D Q g t U O l D b 0 a z J 7 J 9 3 o + n V S N y L 7 0 b F b f g N 5 1 3 Z 4 a w a 8 B G S f k m t C Z b t 4 Q M m h k 7 a z 1 s T k M z S f 6 I v x R q C O M j C S C t k T W Y f l W K B U Y L q F x / q v j y 1 c 2 r A P 1 B + J D U l 2 D + l F Y g + B L E I r 0 i n V x E n t R H 3 A I J B U h 9 R 8 8 q a z P 6 5 X L A c n C o t 7 O x a 8 d u O Y b h D z j T h h i O R 4 w c P h V + 7 3 Q P 0 B 1 z a N d g H N l K U y I r 0 c Y 0 T e G P V i 3 x Z 9 g l v C c M 1 1 W 6 y O R K P 0 X W U 0 N / H F Y 9 U V q 5 8 s l t f g U j X Y x Q C v v B O e e k e C T I L l J d p 1 U C N I u c r l n l Q 8 A Z N 7 Z w V k H S b N Z k j q W r D k n p f j O f z h / + J U f n z t p I 4 s i Y u P f a u E 1 2 F g 3 j X R N L T h y S z q o 9 Y M O U p k t C U 6 U 4 H 7 S C Q t 2 c n G P l 3 a D G / j t Q w J 7 R G d 6 w r 1 q N h f V L t c 5 Q z s f 4 t O 8 7 A W R 2 w n s W z w i g G U o s k h / Z 9 U R o u 5 x p u W Q S q H j p N P U A V 3 O x L H O f G + 8 + s y R x T F + P J D d P 5 + r m u 9 4 4 P O K F T a i C M 6 L E l N Z Q 0 f 4 f Y A c Q f r Q / U A i p e P x Z 9 8 Q 4 l U m v J B 8 x 2 3 E b v m D W Z v f P D b H o d 0 y 7 3 d / s a m S + S F I N D T n i O j o 8 I D t Y 1 T l p Q + 4 G + c 2 B N Q E f 0 0 E E Z 9 h g 5 i X U x p B 1 r 1 h x i T s Z 2 3 w d I F y M g L S 9 X k + 7 K q n r 4 7 f p a A / i d 8 v 7 A V k p 5 S k I n 4 v m n G / J c a x S t b d R r c N o S 6 7 I x c D q y J n P g X C L M D Z A 2 8 V 5 z h u 3 Z P S 0 p G 6 V k c t C + q K 0 A E U j L w f J c X 4 G 1 D r b f C J z A 7 V G z J b N z H v 5 6 + 6 W Y G a 6 S D f k v B f r N 9 R N e / / 7 4 J k 4 6 r y b e n x 6 g h Q Q / s e U L u R X F E a u k y 2 3 e c u A E s T Z L v s Q W T I G 2 I 7 U x h n o y J b O b z k G 8 m s 5 Q u H N 8 7 4 + z r P 4 t O 7 7 j S q H m 2 v s T 3 t N G T I 0 s m p e n r j v Z b a F s q P W o t k m s w W Q Q k B u Y M Z n d I w K D 0 W w R Q 2 D g E 6 2 R n n U D s d N i V B B 4 x 2 2 e N q G 2 G / h d / s r X F J 2 1 m E V P H G U V 4 W Q t E H t s j F B O k Y M o D D V a D P A 1 n b R y / p 0 x 1 X j z B V B L 1 M a 9 v 8 X X y G C e p b T V l d G I I o r x E h B c + l D o v I J g 6 T 9 N 0 2 F v Q b i I k a C G g Z L v 3 X h T m j W Z Q / G J t g o P G h o 4 9 b t u / X P m g x / p v B o I S Y D i S e O m z j G K A 9 C P M f 8 T T 7 3 N 4 c s w g j 9 d M w 6 2 g 9 p s d Y R x v p g 1 m f 1 E s 6 / 4 8 y J m + 8 3 X i 9 A x N e A e + o p J T S N m f n T H e y B q w U 8 Y P 5 K 7 5 a i D i S o 1 z 0 X T G I I N M 1 t y O 2 f K K J f d t 4 d f I u Q M v b N 0 z q k B / 3 A H h b 5 o / l d I / V e E 4 + k H c c V p Y u 7 8 0 8 V z q B z S f + U C Z K A e 8 g q Z N b k 9 R M H L K B B a k Y h 8 3 R d B O q k G P A R w M A l f 2 S J P 6 J c y b k L U M 3 R 6 9 B D 4 P T S K K O h d r 2 L j Q 2 T W Z P a Q o f c O v k c x K m J a 6 4 2 h Z j C W L A M m V l T y M B U V q 9 N L J F h Z U S E l x W I 8 x R Z 7 a u L u C 2 r o y Z j M D v o g v u C 3 0 / n D 3 y X t h R L y t D h 4 D b b 8 J h H S 5 0 y t J x 4 7 L r J a k h b j 1 t u 6 P 0 7 K A D c t 4 L 1 H H l p z G L t R 8 M c J 7 A f / l U I q J L U z a 3 I 7 b I R + 6 8 O v k 9 Q t D 9 N g 4 6 T 2 7 q A 0 X S L K 4 J O u t u J J S U F y o e + + v P J w k F Z w B o Q a G 1 T t b h A S j x Z 7 K 3 d E v b k q 7 h / + X j / W 9 Q m 3 r 3 / k z K p / y 6 6 j p w f R S l r 0 s P S 8 V B I w f Z s y 3 Y Y g E 3 Q X L V g I G B H K O w m 5 7 M B K 9 H M L f J 3 N P 0 N p l R o 5 z r A 9 O w f o i P L k 7 a 8 2 K H 1 Z X + + S V T M 8 1 9 L F Y 7 J A + k y P o B K u D q h a z Z p D z M n Y V P g O l U l W C y M 4 x 7 x N B Y 5 J h u 3 b P a I P T I g d x A t Z k e E r 2 E M q K V n c x Y a U a 6 d D F k F B B L w L w M r m T M 5 R G W Z 0 z u U I 9 Z R b U F 2 5 l s 6 c j X v 2 U 7 s k + 3 0 e R h F t W F B c 9 F m p F x C M 4 m 8 V K K X L N s 2 J C P 5 I D r q S b A 2 5 5 M y Y z A m C w y o L D D 5 f R K T d v m a s D k v 2 7 d l J U L E l r c 6 w 2 o S k F y k 3 9 P M 9 9 R Z w R v k U M Y k C x 8 p 4 Z n k H h j Q X z J r M X n r F G v U I 4 G 7 9 Y N f n C T 6 c s Y 6 p A f e c i L s / 4 a 4 D 2 c X I A i 0 W y U h y 4 V X A L i b p T O l x U K / j 8 A 8 b L z s z J r N 3 3 t K V E w 9 B h H t 8 b Q U d U w P u I Q f T u D Z k c c b f + O n A E E G u B i 2 p s j b W n d 1 T B D 4 c h i J m g Q B c g 3 N s W c M p 5 K S l + n F 6 D w v B 5 D 5 G M c q X Z z v T 6 l G 4 4 z y b V a G k z i m 5 A i H C Q h M 9 b B a P y K i d g 2 z x G W U V m O j 7 U g g N e Y T M m s w B d H Y 7 + s v D 3 6 K K V B 9 / r M 6 p g Q B C g S Y J Z d y V q p o B l b u w U 7 K J V B W p L a Q C 8 B e l a y X E t v G C M 2 s y + 4 e 9 5 / H n q L n Q 5 Z u V I K k M W / l k t 8 B i W L j 0 + j x P 4 S L m d / A T Q Z P P Z i 2 r R l 1 I A p x 3 o C f C W W x Q d E n t j A U n I N c 2 Y z J 7 5 + P 4 q o j R k v S l B j q j R k I n T d q Y 1 d m + s H S M U G n D o d P l R t 9 S i E J N C N Q 3 f 6 C N V k M I z E G q K b n 7 O 8 a S 9 2 l 0 d / C K F + h a G r q Q s R W Q j N a j 4 J + k c r 5 Y a k b s m G k 1 N 1 R C L H W O u j i K 5 j Y c o 0 Z V + Z h p k 3 p H + s u s y R x M b 4 v P i 1 m M U L g v m n R K D U R T K f c T 5 J 3 N o B Q h R h I 8 3 Y I p m 9 Y X S Q c P m D o U T 2 s q l b 0 w o b a D t a L A S Z S 5 c c Y W h e F f J w + / f a Z P E d F E 8 i U e z r p 6 T O 8 4 M V w S 4 m z / s t G d a H U Y B b K H A X P R I 4 C c 2 5 N / x a g Q 8 i I 2 Z 8 K Y 9 8 y a z N H 4 c V Z A G G F Q y w t S + K h 9 G Z / K H r t 6 D c Q l u m i r s R T e R N I M o x S I H y C v B p 1 A l Y F 0 a Q J 2 y A / L 9 V t K 4 4 A M x I z J 7 K Z S M Y o s / t M s Z h B 4 t h I v l X E r n + w 2 R 6 T / l r T G 2 T n q c M O B 4 q P v y j I 3 V b A r s e g g A R q S 3 B d 3 X q C o l 1 m T 2 0 V s y V x D A T a d H 1 y K L / G 2 i L j z v N k 8 J 9 Z A L I F o T S q G W V o H V U 5 T Y s B c o / 9 0 p Z O B B w 1 z S N y g C T N y + o B g M m s y e + o l f b 6 H X x i 0 1 2 N g f Y b o 6 y b p n B r w D 1 S H S b s Z y F s D r z n p s x A t X V 5 g e C 6 S W n T 7 e I 1 Y D Q D R S h 0 V k t G b N Z n 9 8 5 a B O t r W d 0 t l 6 3 H M b q B 3 i Y Y D a 8 B R / M y T t s 8 E a y V j h + K G B M G K L + c o b T 5 B T g / T j X R 1 A t n o Z U 1 m R 5 3 N A L O m U t E 7 u + r B u O P U j h G r w f G 2 R a b A e U 0 6 A E U m + 7 X d z h M p h x 4 q u 2 g m M 1 1 H O A 8 K 0 o B L z m z J 7 B v T T F Y x / G J B z h D x F H n R X k u V o 7 3 7 C D h 3 W I m 0 s d y i G E 5 C j i E Y 1 u s I d d k n 7 J 4 + a w w a E R J j f o + q D 1 1 G w j H A 4 2 Z N Z o + D L L + a T t h r q 3 t p / b P m 2 9 X V O T V w W 6 L 3 l O Q f 3 C N o O V A j n D B E U X R 5 W U L + B g 5 T I J c S M x u 0 o m H G Z H b P B V T A n 0 U T G + E f 7 7 o U 5 9 S E f y h V A 2 P R O 8 R C V g + d V 4 H / O 4 L t 9 b q O 6 Q N Z x B N h y 1 n X D Z + R q H C 2 U 8 j Y r r i E K O x 6 N C 8 O 3 s y L q 1 H E o H 6 V E O y 0 s q 8 e i z t + 1 Y D p J + Y c I I / I L K C 4 B D H K L e X K L C h 8 j 6 V 3 D S Y J G h 0 1 f A N u O b M m c x h 9 n I 0 X k z 9 G p O 6 + G N I p N R B D 9 G N 5 z b p b t 5 M 6 Z O i 0 c E n 8 a E o Y 0 n 9 5 y c E 1 R f E L u n z o q P Q C v G P W H G J O x h h 6 U X y K w V r 6 y i q d k a z a c + S A w l M 3 d m v f s P L O B Y d n h h p h w R l R z Y D h V u 4 D j W U f l C a V e A 4 D f G P W Z I 6 c F 9 O 7 g + 9 G 8 8 9 w k E a E j y 9 F 0 F E 1 E j 7 c + g k u g g q M h W l q W 8 h v e s i w C T P u U E i 0 K w C P A R / j 2 g v D i p 1 w i e R + g k D 6 3 4 G 4 / P + L O 7 v d N p I j C r 8 K E c C X t k V S / B G w F i D T k d e G v f F 6 v U Z u Z 8 W B T I A i F x R p B H 4 b I 1 c J k K s 8 g l 8 s 3 6 n h j K S Z Z t j N b m p u d r G m w S 1 0 s a q r q 8 4 5 1 f l 7 9 n W W R y 6 Z L M 1 7 5 D h i j O t b s z v r B M Y a E t P j 5 c T m Z A A v l Q o 2 0 2 C G P m O 2 g D K E p K s u p P n e W b 1 Z k z i O J t k t 3 T 3 Q F N M Q 5 L J z q s F R t R B H d g v B F f N 4 + u 5 9 V o m B Q W 2 d 5 L t A j k V B d o l v c I T 8 + k Y 8 z H l 8 D 8 o 3 A D 8 d W i l g P H g W e M p a m C 3 J f z g 3 f 2 S M P s O R o L 8 1 g r i y r / H J c f v 4 Y k n F X J N 0 H / n 5 i W W H Q o K i u + w + a h c V e G r 6 i e z x 6 J F c f c L b r E n s p d f 5 I l 9 l 8 w 6 r 3 a 6 D F u u 4 A G 0 6 r R Y i X I y C G C 9 B + I W 4 g + w I 6 A 7 2 U p V P a W C i 0 u 4 f o 4 Z V t I g 9 M r C Z k t h F L 0 m / / 7 p R G B l d z o A f s 9 u r g K r G + S j g z F r w F T e Z n m y H o 0 N Z R Y W z u B f v 2 D w F R Y 5 V 5 6 g e Q F K h + v R t T J k 1 n E J S d G g G T + F L C I / E F U o 6 J h n 2 2 A k P 8 q H k K V J c l m g y K v P 5 f J e 7 N h o 9 k 5 Q F z 3 J i 0 N R l t p G p T X F A 6 E i q J B x t d / a Z U 5 s 1 i S P T 4 v E 9 L P 1 8 r v A s N p g W W 7 n r f t v d l X S W S p x c C 8 F 5 x l s h J p F q 4 8 6 A 0 g M Z U f S 7 T 7 s V s I C m 8 Q j x J n a J F G 9 C H 4 e Z M Y k d N v l C U 3 I a 0 J J 0 P d l 1 S G 0 4 B 7 J C w z n + q A 8 G 1 T C 7 k B 8 m d H A N u g r l c x D l b m T Q e C j e y T 7 u f W k g J F 1 c 9 Q m 7 K S Y b 0 / m 4 v I 3 0 T 2 l a P Q S P 3 I z s M w N r + C c E F 0 y 7 S 2 u 4 a X b R 1 u o B m C r T H d H D w I W v 1 6 p 0 I 7 b u 9 Y 8 Z k z h 4 t n r D 9 W P d n d l c z R Q d U g v B M 2 L 9 f I x z m I c B M Y W k C t Q D 0 r b m n E U v B e F a A G / 6 I 1 X x W i m x 1 z d m S 2 L f v F n P j D M U 4 B y X V D e H 1 I J z t E q A T u L D Q i E g s 4 H N B s i G f x C 4 N y z H X e A g Z D u g s D 8 B Q S t Z Y Q / v m D F P s S Z h Z q u m 0 1 r 4 F g L V d p E i d V i y r + 7 q I 6 c 3 w L d N 0 G F A e k N D m P C R F s k p l B 8 h 7 L d e 6 g / 1 R u 5 y M w 3 Y + e b J z z d r U s f Q d X Y V I F V 2 8 a 7 h g c q q x i f H b V P Y K J H 0 5 l G 1 u y t t 9 o o S I 0 z z J V a r f W 9 l e u u x s I B d 9 L Q o z 7 q 6 f X z m Y G Z N Y t 9 8 W L L m r c M p w n m o H + 7 / u Y B c O Q 5 m W g s 5 D n 5 F V L c P 0 h 2 q 4 k Q O d M Y R 5 O 9 q B x i A D I m Y o Q u j M Z + n m p x Z k 9 h F V V + C N s X 3 A B + 9 r v / d 8 8 q 6 x i d H D y P j d h 0 c R s V F R D L T N r 1 7 F R z 7 s / t d w K D C U C J / 7 7 u n D f 5 Q Y h / 9 u g F s + O / F V U g r 3 4 m Q 2 p r 2 y A 5 i X h X V U a B l P q A l z v Q L k r e t m C o r h b N n / D e t f R 6 p v i W 2 G Z P Y P x c o y r E D T K 2 + E M k y 1 y t V R 9 V C n o O 6 w v a 7 w 6 + i 4 T M o C a D O o C i Q 1 I S 9 K M s E k E 0 8 i 2 h P g d X t e T Z 9 z J r E P q K G E 3 d 1 v d F C v m L f 3 t 6 9 e 4 4 t e o B m O K k W P A T j I + o m g r 8 q E S 1 Y C T A i 7 2 u Q k O W 4 g E T R Z 4 u b C j y f 0 b 9 Z k 9 h D F / N 1 d k O l X f T k q B l C 7 i M X / 0 4 n 1 o K n b F t X R C z R 8 u F J R E W N P n e h Q V u W d U h o j v q U f O U u R G r x v c 9 W s y a 5 p / K r V Y i M g i v T a a d Z C 9 7 p b q k J h 1 Y L q M Q o W I R k 4 l 9 D l n m V l x G l n p p 0 Z D u G G f j O 5 9 l q 1 i T 2 j i A 0 b / P b j T a 7 Q v N h 3 X L Y i i n X X E O H 1 o K z + L l H d b b R O h 0 j w a y l 8 T j s 3 r V 0 y t g J N W 6 9 e c 7 6 P G 2 H e H F v K J k 1 i Z 1 F 6 Z D N Q k h Y n / 5 W v 7 7 O K 7 s a n x y 3 8 O b H H n U l i b c I a U T s q Q G v V b T K y q I B R R I a Q z x s I W L Z 1 l 0 P 7 5 g 1 i b 3 z 8 3 I 1 + 6 Y 3 b P 1 k d z 9 e X V L o O q c 2 o o e t X V H d U 2 q 3 k S i n Q 9 x U s E S K 7 i m K S 7 y 4 a A f 1 e j 1 T w t g f O j I l s X M u s 6 B 1 o a 6 B X W l V 3 b 1 H b s r x u 5 Z f D m 7 8 U C F A p i c + e o x R 6 c F W M H V W P f B M Y o 0 o / E U a Q H 6 M b b M m s W 8 + g U 9 R 6 2 d L M q 2 f 7 + 7 w c V Y K n F Y L 4 S M U V s w g n K W 7 S M l x 8 a A 4 S x u h G q t y 9 1 D e o f I F U N 2 w g z 6 F g h m T 2 E k X i y n S m S G X j 2 s 0 p F N q w T t M P W O T m 0 k b C M J J 6 9 Q 4 c E V 2 Y 6 E R z y D o B X T O t x y Q / f l N 1 i R 2 j 2 J n 2 f n r L f t x Z t N Z E B P Y 2 f z Z W l i P x S P n O l i G P D s j c h 3 6 S i K S C j 4 k b Q o R f g v k E G t t G D 0 I K W 2 U e i 8 m s F m T 2 E + T 5 e J 6 u f g S G 0 c 6 p x b i i E U N U S N W w C N I Z T J u s L 3 V W r 1 R v l Y H 2 v / F R B x 4 H s q m f r I U Z k 1 i / 7 z O V q s N d I I A e q n r F t I 5 t e E f A D V R 8 c N C j h 6 L 1 c 7 I 0 0 O E u q s i m 7 5 P F 7 K b d k / 6 D c C p 0 5 P T 2 T 7 P 5 l n n H T D 1 a 1 b p 1 T N T W J V Q W l f / l i P n N 9 Y W C / r x s J Y L m I K j A M y i a j g d p Q R 9 m d 5 g a L N O D + A F 6 6 J Q 4 P a T p p c x T 7 E m 4 R T 8 z T p g k 4 2 r d 1 D a 9 M i O E f o 3 q s g G B E 5 7 p y k R w u 4 8 + L t 0 D m D Q D 4 R Q 8 O k d m D W J E 9 s r q Q G r W / q R 4 c O H V b 4 O i C C 3 B E U 7 z 1 S g O T G z B 8 g 4 Q K w o B u F U 0 0 9 j I l T e Q F 0 y H M q M Y 9 s T C t D H p 1 + K x l j R 3 0 8 Y Q p O w d V C u l 2 p p 1 S M H E Q 3 o q C W u 3 V N 0 d o g T 0 d Y Q J u h V i k i D L u i 4 I f 1 T 3 k E I a 1 M 3 e L R 4 z J r E Q X S x 2 j B p + G f 9 X H f f P S 7 v 6 J R a q A 1 Y d 0 G G i + A 1 Z d O b 2 e L V T O O w q / U L 0 s i T 3 s k 0 5 x 9 v s w V L U 5 c P m u Q B l x p o f y a 1 m N a j d g c 7 X N 5 p 9 M 5 R 6 G T E x D 8 1 y t j i U i 4 K M 7 7 O b m f L R Z f / 6 e V y d Z O t 1 / n 0 Y j o l x 9 2 e K 8 N N 8 8 7 W r J + e N / 7 C T 9 u / e T n L 5 9 P b v Z O 9 n e 7 d + c F 5 E 9 S 1 + + 8 e o e / 6 0 F U S D 3 0 y 6 T + 5 e H W g i 1 g l B X A L O D H o Y i a a j C 1 K H 9 E y F x I C D g 1 U 4 T s 1 6 P 0 + K g V N W / B N U 5 n s U X 3 z 5 x K x r v l k O c 1 f g M i O 2 y U F a h h a Y B d h s m I B W O k W p C n Q m W G A C 1 b I p o I e + d K M S Z w v 3 2 6 Y 0 Y b M / l w l o Q 6 p h X w J D M v A i g 9 i J g A M C S + w 3 y c u i A + K y 1 N 6 r K V 3 + I A G N 4 J / 6 F z R M v e 6 z c y a p 2 A n k 1 Y a q x l w y B C 0 n b M S 5 J x k W f 1 W P P p b y h Q y d Q N 8 z u a b v P P l 6 s V f Q v z D Y 0 q p T P z a 0 j P D Z 2 h o A W z g s g E k 6 S d u D 7 / M d G a 7 C T 3 z + c f 3 1 b c 8 g 2 2 0 Q W g 2 R P / I F U C l g Y / s I C Y O U S 1 x 4 J B M k 4 B D a h F y / 4 5 p d M q k i b 2 t g F h F 1 E Y x 2 I d X a 8 Y k z m 4 F m e V S i w 3 z z n v m S w F N I 1 d z X O f V Q q J j z W o s 4 g 7 1 A s o D n A J i y L Q m i u Y 4 A 6 Y h U F w k r E 4 1 s R 3 4 P K n M m s S O Y m 8 8 M l X 1 n / / u W 9 / Z 0 e O Q W n A O S n x q 6 D 3 s G I V k O Z 5 O w I b 7 g O 9 7 h B L 7 W s t c x 1 i Q 4 E F i 9 u R 0 o E e V z 5 v K r E n s H J B c s 3 B J b V e e 0 1 G 1 4 S K m C l E u O n k G b k F 9 W 9 Z 4 S L 2 0 u o 5 Q f 0 B i G 5 E H 3 r 2 + q p h U F U X r O e F 1 9 D s N 8 Y D w c f m m t K o e h E c u E i i M K b 9 G P u G z V x i E w V G c n x H 0 o x h n O A W 2 l T u t W j z B I J 6 m r j a 1 o e v X o w P l w z A z a x K H 4 r v Z H w h F M E c E m f w N D f W 6 s 8 I y p o 6 r h X C E w B K X M b m 1 E L C n 4 G Y a z / a j a i k 5 o 3 h q D s a I I 0 F j R 2 M v 7 K t Z k 9 h N 6 m 8 U G 5 S 1 U d l 2 E v h 7 y h G c l Y 3 1 b z l 6 c B K Z E X c b h E 0 h 9 Z g m 0 l m n y E B x Y s v Y 1 N N L J S M a E V Q m 3 s J K y e W E P 2 1 W X 1 M J K 7 W i 7 w c H p A m c 8 O / t D c S J k Y 9 J w 0 Z d q q q P L r A W h B 1 O W A N X g p L 2 4 i b M m M S x V E h f G R 2 j b E l 5 4 / 2 d O 3 Z a U V w B g B J 1 N U n q j 3 6 E F K Y g L t 3 f i T R A I A e l P / D L Q i v 7 z e X N m t R + + v H f 1 S q / X n Z e s Z Q v o B Z x v b N 0 W C 1 c T G e i V E S k O 5 h N y J X y H U Q O s Q M W t k x 3 r J K g + z o c M y M Z o V z m V c q b N Y m d 9 A F R H H S m i r u p f p m E F Q 8 6 q x Z 8 R I c 7 D k N + i i u U 0 N B K r w s y o h N M s 5 z Z f F d o S x / i j F m T 2 E e T 7 O Z P 3 l v f A 1 c Y O U F i n F U L P m I x a P N O C n g S d x n J s 1 u U N T i Q m E a I C l S X 0 g n 1 h M S C u b N o 2 f r p n p s 1 i X 3 0 K Y N 9 l t 1 s 1 i G k p p c X 9 Y g 7 r 2 x r f H K E m d O 9 u Y b h 8 C M y 3 Y A Z P X Q m 1 Q 1 0 E A E u l z N B p M 8 p w R E 7 r c j q H o M N s y a x h y a 5 Z A + f v g + b b n z 8 p e G I y r j G J 8 d 1 E c g F 9 L C 9 + k r 7 H 8 b y R 4 S 7 R d k d j 8 X K h S L A y + t u 7 x u d k R O g A I y x I F x 7 s q S g 6 C R v g P y y / J p 1 f s 5 W 6 2 9 1 N 4 X d a q V p 9 W 8 5 8 k N r w F R D 0 X T o q E R j k R E q p E D L 6 M g P + l X G J B 7 F t E Y h O q C J a N Y k j k f t b Q m o C p 3 6 9 p x R C 7 f Z e E S D L 8 I 3 U H X h d q C 5 x p S U N W + V a 2 g q A a W V M A 4 F P L 1 5 j 0 R p p i R 2 z H v 2 6 c w 3 A W H j 4 u b q i F p w D W Q z M T d 9 w m Z v j m Q 8 E q s c J g o V P J 7 u q b Y n n Z T 0 N 7 B R r D W g j U 9 Y D n 1 Z P G Z N a k + b f M v 2 P V 1 P c L v T p K M f V V l X / 5 Z j p 0 n 2 r c S E o j R m x x j P c H 9 L u t 4 + 0 E i T X L f 8 o b U N i 4 H z 3 m 4 H u u 3 p W S L Z / C Y L 2 p 3 k k p U t D X t k 9 / D A j X q b m V A z y I v G v h Y w u r y a 6 S N 2 x 5 L Y t g H M X v e Y N Y l D y O g 7 W e c y n 8 8 C M q a r x a G j a i F j M q y y 5 v u h h Y Y 2 + d F X H 5 8 w D q M f Z T t Z C v 7 O m H c 1 t 8 A Z i y i Q V L f e x 1 4 X m T W J X f Q p h 4 O N g O U / A q o N V 4 r T Q b X g I N b r 8 e 4 9 v B K k V F e c g N I c 1 x Z O A J 8 G w w k 9 3 m Q t / V Y t m j V P M S f h r H L C 3 C o E i O G a 9 e u Q Z N Y j J z g K Y 5 N t O T R 6 N N E f U y J 0 u 1 A N 7 u 9 m 5 v 4 B 7 0 6 l T s e 9 2 E j l U Q 2 a N Y m j 5 0 M O i R Q W Q t 6 5 X F 4 H j B f d 9 X p v 3 E I E w S C M K h J 6 i E k I 2 i 6 M m e 0 r r Q g I r A s A A Q 0 j G + l R 1 v J 5 u M h s S e y i A t Q 0 y a 9 + / G c e I i H 2 2 6 Q R L Z V 5 j U + O 2 9 t g J N h k w f k P r S A p a v 0 8 W s m E w A k R U w I 3 R Y J D C V Y M L L 2 B / f Y e m T G J f W R E O L 2 s A i 4 h V 5 7 T O b U Q Q t D b m V 8 c f g k N Y c H R i m D g O w I u o + f Q X Z 0 N U G Y r 3 o L q h B e Q w q x J 7 K D X y 1 m 2 0 D C k / s v f / Q 5 y 9 g Y 5 p + P 7 5 / k b K B D P X 8 4 W 1 + + y 9 b v l Y s I 6 r f z 8 f 0 h e 1 m x t g g s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5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5 5 9 A F 5 7 7 - A C E 3 - 4 F A 2 - 8 7 C 2 - C 0 E 1 E C 3 3 0 8 6 D } "   T o u r I d = " 4 e 3 a 0 f 5 6 - f 5 5 d - 4 b 9 0 - 9 2 f 3 - 0 6 2 d 2 d a 9 6 7 5 3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A m I A A A J i A W y J d J c A A G 2 B S U R B V H h e 7 X 0 F Y B z H 2 f Z z D I I T M 1 u W z M z M T I k h i U N N m r R N m 7 Z J / l L 6 F V L 8 k k I K X y E p h O O Y Y 2 Z m Z s m W b D G z d M z 3 z z t 7 K 6 3 O J 9 k B t 0 m r x 1 4 t 3 N 7 e 7 u w 8 8 8 K 8 8 4 5 s 2 7 G z P n x G o V e H Q 2 b I g d 3 p h d c r L D 6 f D y 6 7 A 9 f y 6 x A a q k F O 7 x i 4 v c L 5 9 J k U t B + u 9 S F C 5 0 F 5 i 5 I f k 8 n 4 J + w z v t G O w O / 2 4 O 4 h E w r 1 r h F 4 v n R f 3 K a 1 u M j l c r 6 4 7 U Y s G B G B 3 S c v s H f u f + m f M X w m C Z W W m o N m Z z g c T s D j 8 b Q T q a a 6 B e m p E T C 3 m i H X 6 f x n B y d S m N a L 0 W n s A k F g t g O n y r V 8 2 + N 2 Q q 5 Q 8 e 0 e f H J I y X E n B J 4 r 3 R f J J F 2 I V A q F A u b r 6 z B 3 w S I c O H f V f / Z n B 5 8 5 Q o U n j Y D D A b i Z 2 C E i M X a w l s m K s D A N n G 7 A 7 i L p I t x y M C K N S H E i Q t + 5 9 Z I r l O y a L q i U w g u j r 9 G 5 l Z V V S E 1 N h s s D H C n W 8 u M 9 + H R A B L h b B J 4 r 7 k v X 4 i J K q 9 n 9 3 M j L K 0 C Z k V W W z x D k 7 H b Z 6 t + / a E I M y M k Z A T u T H i 5 W w 0 k y F d 2 s R V t j K 6 D S w G j z w c Z U P y m Z 1 A p g R o 6 d L 9 N 7 2 / g 6 Q u 9 j r Z g S 5 R X V U C i Z 5 J E p 8 c o r v 8 X m L V v 4 7 9 D 3 d u / e y 3 7 D y c l E U L H r T O 9 t R 5 T e w + 9 G q 5 K x 6 8 j Z A u T t / i N y k 1 R Q s p K K Z E R N i / A g y e B B S k g b H M 3 F c J h b + D V 6 0 B l U z u K 7 u h M C z x P 3 x W t I F 2 p k q W 7 s u 6 6 A X O b F 3 L F D m T a i Y W f f X q f + H Y s 8 y L F / + R K V O h R y f W + U N J B k Y p X a 6 0 Z N V S P S M 2 O g j w h l l d m L F I M b 0 7 L t m J x l R 5 9 Y F y f P p F 7 2 9 o K W y R V o a T X h z 3 9 5 D W q N F m v W r k N T U z N + 8 Y t f 4 L n n v o Z l 9 y 9 m 5 / l t M E Y m r 1 d 4 a X L 2 P T u T X i T F 2 m 4 d Q P 6 e 3 + P d X z 2 F 5 D A L f v 3 t 5 T h 6 5 C B q C 4 5 j a m 8 H h j P p l x P n Q m Z 4 G 4 x V 1 z A y S 4 l 5 Q 7 X t p B 6 W 7 O D k 7 E E H x P d z J w S e J 9 0 X t 0 U 7 m h Y n 0 2 A y s r L h d T v Q L z U a M S q m v g S p W / / q R b b 9 + L k 7 P + 0 9 R H j S c N h s Z C t 5 I f c 4 4 f T J e e H F h T i Q d 6 M U c 8 a k I Z z Z Q w S x g A l c B W B k u H z 5 M g Y O H I z S 0 l I 8 8 9 W v Y u b M m Z g / b x 6 y M j O g Z G J F + p 2 W 5 m Z E x 8 Q z y a X A m 2 + 9 j S e f e A L P P f 8 C y s r K s H n T R o w c N Q a / e / W 3 e O k n P 8 H r r / 0 V K S m p / B o e j x t e 1 i q K a G p q Z N + p Q P / + / a D R U O v Y G S a z G Y e u t C D M E A G 3 K t Z / t A c E U Y 2 7 E w L P E / f 5 e 5 c s K S E m D E j X w W Q 0 I T Q 8 A n v P X e P n / b v w b y W U P m 4 4 n E 6 g s r y R k c r J J R K 1 P q n I R 4 k 7 B 7 P 6 C E 4 F K S l U a g 1 T C x 2 s 0 v 8 M v / j 5 T / H N 5 1 6 A x W L G 3 1 7 7 M z u P z h D O p e 9 Q g d N 1 T 5 4 6 h c i o K C T E J + B n P / 8 5 J 8 s / / / k G T C Y T v v 7 1 r z G C N C E q K h I 2 q w X X b x R w w 7 d X r y y E h o T w a 0 n h d r t Q U 1 P L r 5 + c k g K V i h w a c p g Z i Y h c O 3 f u Y s / g w e h R I x E S G o Z T V Z H C F 3 v Q C f R u 7 o T A c 8 R 9 c U 2 2 F C H Z f Q n 9 + v e F W q 2 G X K n G j h M X + f F / B / 4 t N l R S z j D o Y o e D a V 5 M w l Q g I c m A t I x o T i Z d w 0 G 0 q n N v I 1 N z c y u W L X 8 I l y 5 d w d N f + g r b b 2 K S w 4 V X f / M y X v / r n / z n d Z C J 8 J V n n s X m r V s 5 m f 7 2 + u v 4 8 l e + g t / 8 6 n 9 R W 1 O F 5 U s X 4 + v P P g M f U y + j I g 1 M e j V h / b q N T L K l Y / C g g e 1 k k r G X p m Q 2 H N 2 3 U q X G q g / W Q a c P Q U 1 t A 4 Y N H 4 0 K Z q t N m T q D P c c V n D 1 7 H m + / 8 y 4 j Z x Q i I y P Y N T o 8 k T 3 o D P E d d Q c 6 R 3 q e u C 2 u q b 7 Q 9 k 1 H J m 7 d K s L e v f u Z C u j E v L G D k R l B X t z g 9 e 9 e L v 9 y G y o 6 f R g j g w x u F 9 O J W W v f t 2 8 8 V / c m M t s o v P U o M v u P h c 0 l F B q 5 s 1 9 + 5 b c 4 e O g I d z C Q 5 O j X r w / + + f e / 4 k 9 / / B 2 d x C 7 a A f q O W N g a r R 4 x M T G Y O n U q h g 4 Z i F d / + 2 t 8 4 9 m v w W o 1 Y + u W 7 W h u a e W S j e B y u d D Y 2 I T 7 l t 4 H Q 0 Q U j p 8 4 D a 0 u F A s X 3 4 9 D h 4 5 h 2 v Q Z 7 P e V + N 6 L P 0 B J a T m u X M 2 H W q X E 0 0 9 9 E V 9 4 4 k l 8 9 S t f w o g R w x l R q z F w Q D / E x M Y w O 0 5 Q B U P V n 8 3 + k s 8 C p O + r O 0 j P E b f F 7 9 K i 0 4 e j x N O P a w u k P R j b W h E f F 4 1 p Q / s G r Y P 3 c p H t O H H + z k / 0 K S E 8 a R j 3 4 r n d P u 6 p o R Z G I f N i c i 8 7 j h w 5 i o H D J + J s h R q T s 6 z 4 + 9 / / g Y c f f h h e V m D b t 2 3 D y o d W + K 9 y O 6 Q F L k I m I / v J C 7 v D j u q K S j Q x A p F a Q K f S b 1 d V 1 a B 3 7 1 7 4 g E m c 5 c u X 4 Z V X f o X d e / b g 4 I F 9 m D l r D k 6 f O s n U t 5 1 c h Y t g 0 m b J 4 s U o K i r G v H l z G B F N 0 O v 1 X M U j 5 4 a b i d q 6 u j q U l J R j 6 N B B C A 0 N 9 d 8 F Y H H K c L q M n f c v K + X P J z 6 p C i g u / e P t q C + 9 i u z s L B Q X l 2 D E 6 H H Y f e p f p w L + y w g V l j i s 3 f l A F Z p I M K W X l Z H a h 7 y 8 6 0 h K S u C u 7 o 0 f b k J d b S 0 m T 5 7 M K v r 9 / H M C k c 9 o N C I i I o L v i w h G J o K T G W f V 1 T U o v H m L 2 z M G Q z h K y y p w 6 v R Z z J w + F V / 5 6 r P 4 y U s v I f 9 6 P l f v r u X l M / W t H C 9 + 9 z v s O z c x Z c p k O B j 7 y T a y s h t 3 M L s t j 5 0 j l 8 u Q k B C P a G Z z V b P W s K a 6 l j 2 X D Y m J C R g x c h j C D Q Z 2 z 7 d X j r x a J e r N C n i 8 d 6 4 4 / 8 0 I J E 0 w S M 8 R t 6 X r x H A 3 M s O N 7 N 1 Z e P 2 I j I z E y Y I K / v m 9 B i P U h X t O q N C E o X 7 J J E g l W q j f i B 6 2 o K A A F v b g u X 3 7 4 K G V j 2 L L 5 g 9 5 R a Z W X 6 v T c W I U F R U x c t Q x t W o o I 4 b B f 9 X b y U R 7 M v a n q b k R V 6 / m Y d j Q I Q g L D + e F T H 1 T R 4 + e w I 8 Z i f b s 2 Y W n n / 4 y l i 6 9 H / P m z m L q n J p d i 5 G c i R H y 6 J G 7 n Y h D V z x y 5 D j G j B n J p J E W C m Z P k c u d 7 C o C X Z f U D C V T B 1 W k k r J 1 d 6 h o V a K g v v t z e i B A J E h X k H 4 u b k v X 5 t Z a p M p L E B 0 d y W x f F W K Z G n 6 q s J p / f i 8 h 2 3 H y 3 h J K H z s U r p p L c B k G t p N p Y q Y d K k V H n 8 K R I 8 e 4 R G h t b c H 5 8 x d h t l j Q J 7 c 3 L C Y z I q O j o G P E 0 m g 1 i D A I 0 k k k E k k 6 o 7 E N N q u V 9 y W R p L B a 7 U y C x C I l J a V T o b / w 9 l F 8 Z 0 5 f N D T U I z 0 t m R G N J E k H i L h m s w n X r x e i r L Q M y S n J y M n J 5 r 9 r Y O e S / U a / a 2 X 3 x l 8 Y k 1 z R z E a j Y 0 S o u 0 F h g w r l L T 0 d V X c L 6 f s L h s D P a V 8 8 R m t q E 2 f 1 p U b c g / z 8 G x g 2 Y h R 2 3 m P 1 T 7 b z H h I q n E m m 6 0 d W I 2 n o 8 n b y p E e 4 0 C v G 1 U 4 K s j 2 q q q r h c L r Q t 0 8 O Q p j 9 0 d b a y g u E R D V V X F I J R 4 8 e y c + X S q X G x g a c P n 2 e f a 8 3 o q K j 2 X f Y A z H p E R 4 W 7 j + j M 9 q Y s X r u / G V k M E K l Z W Q w q a L k J L Q w k l y 9 m s + J m J i Y i J A Q P Z M 8 a v + 3 u g d J L C W T T o E v V w p y e t T X 1 a B Z l g a z S 8 P t q h 7 c H b o r V 0 L g 5 + I + r c X F d v N D L L 1 v C e 8 / j E t I Z j b V J b 8 h 8 e n j n h C K H i I 2 N h N u e T i a T B 2 S a E S q A + E a w X 4 i 0 L q t r Q 1 6 Z s N Q 5 Z a S R U R d n d D n E x + f 4 D / S A b p m Y W E h k y J a p K W m Q s 6 k S H f F 7 3 K 7 U V F e x i p 3 A / r 2 6 8 O k k o u r d C N G D O O u b i K S 2 L d x t 2 h m L 0 k f E g o t u 4 d A v H k 4 D / P 7 R i M m J o 6 V i d B D U d S g Q G l L T z D u R 4 V I l K 4 g / V z c p r W 4 G I w n W X 3 x Q a N W Y u z 4 C d h 9 + n L Q + v Z J o X j k q a + 8 x N / 0 p 7 i 4 j G a 4 Q n J g s Q t E o s 7 Q K d l O 6 J S d Y / E I V B H l k s I Q Q T Y P Z A r c u H G D 6 c H R 3 A 0 d e J 6 b q X w e 6 m h l 9 p X V K q h i 5 H 3 r E u w 3 y T Y i R 8 K t o h J m 1 z k x f s I Y R v 5 Y Z i O p 2 1 / E R 4 G G q a N i w C b B 7 b O x + 1 S h 1 e q D x Z e G O n s E m q 0 K J E c I c Y J R I T 5 k R b v b l + K m H p v q b n G n 9 y P 9 P P B c h z Y V Q z O 1 e O V X v 8 W 4 M a P Q K z k O F Y 1 G / 6 d 0 7 q e z f O r 9 U K G s Y m l S J n A H R H K 4 E 5 m a I o x K d X H 3 e C C Z C N J t a s W N J g u r n A r M n r u A q 3 T k 1 S O 1 k B w C g S C 7 h p w F N r s D e l a x Q 0 J D Y D G L h X Q 7 6 H w D s 8 P G j h + L z P Q 0 j B w 5 D C H 6 2 6 M h p P C 4 7 H D Z L f 6 9 D l S 1 C b a Q 0 V 2 B a s c 5 4 i r s v i b Y Z A 2 o t 1 U h T C v j I V P 9 4 l 3 Q q T u e U c T m E 0 X + L W B q t h 1 T e w v x g N S F M C 6 T Y g J 9 v E h 7 0 A F p X Q m G Y P W K 1 u J y t C Q E L z z / D Z S U l O L m z S L 4 m q t u q 7 + f d P l o + s 0 d Y G C V 3 h o 6 i D s L R q b Y 0 C v K h h C N A u G 6 r s l E L Q k F p q 5 d t 5 F 3 5 B 4 7 d h y P P P Y E h g 0 b C p e T V S y V C r 1 6 9 f J / o z N M R i P 2 7 z / E z h 2 E 1 L Q 0 J s 4 1 7 J r 0 Z F 2 D J I m Z 2 V I J C X G c Y I E w O j q + T 0 S S x v B J k W w Q j k e o 0 p C q H 4 2 q 2 k Z o Z B F Q + r Q w q J J x q V r N I 9 T b b H I M S H D x c 6 W Y 0 C 8 J + w q 1 W H d y L 1 5 4 7 w j g 9 M F r k Y F i P P U q H y O W A 9 P 9 Q b e 9 m c 2 p Y 8 d 6 0 L n + B E N g / R L X t K g 0 O p i 0 f T B 4 8 E B W 9 5 n 6 x x r j w a m f b q y l b N e p i 5 / K m x r b t x d O V 4 W 1 u 8 b T D U 6 4 m q 4 h J y e n 0 4 O 1 g x G J 3 N R v v P k O 7 8 T t P 6 A / Z s y Y j h n T p y E m O h K t L S 2 4 f O U a s 7 G M m D J l A s I C H A 0 t L c 2 M f K c x f v x o b v 8 Q 6 P p d q Q X C b / v g d t r 5 7 z o Y W b V a H W p M K i S F u 6 B U C 2 F C 9 W Y P 4 k I V q G 1 2 I V r f M U B R r l B D w e P 2 O q P W q E B C u E C u N p u M E Z I J f X Y L K X 7 C 1 b D P r x U U Y e b I D L 5 / 6 J Y W L 5 / d j G x b D P 7 v i e H 8 m I f d W o O Z X U f u h S z U X 1 Y 0 J k z u b H e O u L 2 k T p D K C k 7 E H l A V 6 r r x D K b + 0 Z q W k W l O p n r L 0 N r a i v f e X 4 M H H l i O v O p P Z x g O I 9 Q l S S 3 / e B j f L x M n K 8 O h g B s e R i Y 7 a 2 3 D X c U Y 0 T f h N j K t 2 / A h V i x f h q e e / g r 3 u m z b u h W P P P o Y / v 7 6 X 3 l l I R A h y Y V + 6 t R Z t B l N m D t n J u 9 / o u M m s w n H j p 5 E r 6 x M p K Q m I T Q 0 T P g S A 3 1 O 0 R H c / p K A J I 2 C V U w P B Q 8 y O D z U b 8 R U Q B l r u b w e R g I l o s I 1 K G m r g k p d y W w g J Z J 1 Q m W / G 5 B U C 9 c w C c M e s c p 2 G m Z r L F r N f d g N u W F s a Y D W k I i x G Q 4 0 W x h p D F 7 8 9 B e / 4 t H w 0 d F R 7 A U r U V V V g U k L n 2 C S i I k n B r f D B i V r T c n b G R 4 S A W a S t W P R q p 1 4 e d o i V D O i / r e j O 0 I R u i P V 9 B w H l A o 5 q z M + X m f V G j 0 O X r z O z / k k k O 0 6 / c k I 1 T s j B 9 F M p a t o V a G q l W k u / r C i P v F u P o a J I J K p r r 4 J X / r y V z B p 4 k S 8 8 + 6 7 W H L f E v z 0 x z / g R B B B z o U r V / L Y l o + H B u 3 b d w j T p 0 / m 1 y C C J S Q m o l / f H O i 7 s H 2 I U H Q v a Z E e N L a 5 Y N A 4 Y b P Z E R 4 Z 7 T 9 D Q F G j E h p 3 D b t X G d K T Y / g x L z w o a C q D R u m E X h G L + N B o r h p L c e R i B a I j D O x 6 U U i N E J 5 P R J t d B p P 3 N C N p O F J D + z A C M c l j U b L z P C i u b E B q X B g u 1 R m 4 n U Q o a V Y g M 0 q Q Z C 1 M N Y z Q e v j L p m d 1 O 6 y M V F q 2 r 2 D X Y / a Z W 8 b P I W n o Y f t / / H A P a u u s W D l 1 G B J T 1 K g y 6 d B i i e e D L i n H B p H 7 v w N E E P 9 m E H R H q l H p T s i c b b y x p v 7 P A Q M H 4 F R h J T / n 4 + I T E S o h N g W D 0 s O Y r e P k l W D P D Y o 4 E P R V i o Q Q U V / f C J 1 e z 1 W z q s o K R q w G 9 O / H W n A J r F Y r D 2 y s p 8 8 G 9 E V o S C i P K K + p r k Z p W S U G D u y P c E M 4 7 9 y V F h K h z i x n l b + D l C 6 2 y a o h P E 4 r 7 2 d y y s M Q G S Z j 6 p 0 F B p 0 d O m U k s 2 8 6 1 K Y G E 5 M u H h d U T O W y K K 8 g V N 4 P Z c 1 R 0 C p 8 7 D t y 7 l 0 k n T s z 2 o 3 S Z i U G J T K i s k Y k E N R p S 0 Q m U I W m x e 6 S M T t S c D B c q X C j f y I 7 z q R S s I G I P m Z D y U K E 1 1 F S V I S U Z K G r Q O E J g Z y 1 H 0 Q U s s s K G l Q I 0 3 i h 8 t j g c x l 5 P 1 d y c i J m b l q H 1 w e P R k N z G z z R u S i v B U L 1 W q b a d v S p 0 b s J L L / / B H T 3 T N L P x G 1 a 0 x L h u I H 4 C A U f + 0 Z d O P T O 8 m q Y Z P i Y k O 3 + m I Q K C U v B y G w D 8 o r r U e + K h Y t J J k H l Y g Z 1 l p 2 J U x / y r x d i 0 K C B T H 1 r w 3 P P / z / 8 + E c / Q H J S v P 8 K A u h 8 U v 2 o Y 3 X Q o P 6 I Z C 2 / + N B 0 P R e z y R R y G Y 9 G a L F X M j K E Q 8 u W c 5 V q D E 9 2 w s k k D N k p 3 E n g J S e G G i 5 2 T O a 2 s m u z + 2 H X c V p D c K Z J i 1 B W s f s n V i B E F c d b f C d b x M G L B L f X j v M F F r h V 0 R i f L R D C x G y i 0 i Y F c p n E 1 b B n K m 1 R M q n S W T J J w R 6 H 3 b 9 / x 4 9 m q x x R e i + K a 9 q Q m S C E Q k n h Y P e h U b L y c z E b S S X j n d n c / c 8 u 5 v O 4 o V A L k e t H 8 8 3 o n a h F Q q S g 0 t Y 0 m J E Y 2 x G I K 8 W 6 Q 4 V 4 q / w m 5 k U n Y + k U D R J C + v L j j 7 6 5 D + Y Q F x 7 r N Z v Z p d 1 0 M X w O E V i u U k g / E 7 d p T U v f i C Y k x V I f p A J a n R Z G s w 2 n b 5 T y c z 4 q W H t H F / 9 o C 6 k h C l 0 0 1 h 8 q Q o 0 j r h O Z C C r W / P 7 + j 3 / G l q 3 b s H j J f T y z 0 N 9 e + 7 / b y E S g 0 K E 9 e w 6 g l k k n c p t L H 5 w 8 c h Z v L S d T S b O D E S G V V X I h l o + S s d C p V B E z W A U n N z M 5 D o h c 5 Q 0 U J y g Q R a 0 N Q U g k 8 P e z H 2 A Y + w 6 T Z Z y E Z U z d Y j U W d c 1 W X K u S 4 U q 1 C h c r Q x A T G 8 / J R K D Q F Q M j n F p d z k j s 4 3 a L l E y B 7 v T r d S q e 8 E U K K h F K Z U b I j A / r 9 H w i 6 B k I M n / g r E x r Q 6 u r l J W b g 5 P p i + 8 f w K 6 T x X j z 9 G l 4 5 E L k + s p 3 9 u J a c Q M / n / D e n u u c z K 0 m O / 6 6 9 T L e q S v C a 7 N G Y m J v J 8 p K w 9 D m Y O K K 4 d 0 n Z u D D F X P R O 7 w O 7 t K d q L 2 2 A 4 U H / g x r 2 S F E e U u Y 2 u n i U v D z C L H + B Y P 0 s 8 D t 6 6 3 R T G t g 9 a a 8 H A f 2 H 4 I h P B R 6 3 l F P 7 + O j L b L d Z y 5 3 f R d d Q B M 1 i G c m I l u J l k 5 k q j + C y R P H 4 t e / e R X / 7 / l v s O O 3 q 0 Y i 6 D v k f K B o h T 5 9 c p C d n c 1 J 9 F H Q Z J F z C d A 7 1 s 3 I V A + 3 r I Y 7 F Z p N g x A R e g G p Y Y P 9 Z 9 4 O c m n f Y r Y U d b q G q L z Q q H x M V W Q S U e J O d z D y 1 T t O c d c 4 E V H N i C u C A m o 9 T N 1 S q r V o Z P c R E 0 L l w I q V l S 0 T r E x K + 0 9 k o O + W M E m X z e 5 T w T 4 X y a h i h J f C 2 G a E R V 0 C t 8 + O R M V A Z k d 1 S B F n i w w K g w / 7 z p V g S K 8 4 x E d 3 f J c M a 7 G v b v m 6 3 f j 7 / F G I 0 A u j h V 0 O L 5 Q + 4 W Z Y 0 w e j w 4 l H N h 3 A L 0 Y P x 4 2 q F l Z u T o S E x 6 N 3 e h p T J T 1 w t Z b C r A n e V f F 5 Q L B G S 4 T 0 M 9 o W 9 2 k 9 o Z c L z X W V i I 2 L 5 X b V n n M f 3 U n x k Q m l j R 7 E I 8 d F M h E p x C V U 7 U G K u h J x s V G s M g n B p N 2 B h m P Q S F c K / S E X d j B 4 X K y V 5 i N m b 4 e N 2 S c y u Q k N 1 o 5 O U g K R q L T Z h g a z E i P T V K w m s o N + M 4 I I l B 3 j h t X J V D 5 W y b W M R C R 9 z B a y R + w I i + g 8 Z P 1 s Z R s S o m 5 w Q g X C a b e i 1 q J h d p I c m R H W 2 8 g R i P 2 F W i Q Z 3 O j L 1 M d A v L M 3 D 9 H s M e d P 6 o 9 L N + u R l W j A / o s V u G + i X 1 z 6 4 W P q o c w v 0 Q J B 5 S 1 W E C r 6 a R d + h 4 P D n + c h V m r 1 7 S 7 / R V u 2 Y c u i B T h x u h p / y 3 4 O D 9 R u Z N r F f 0 b k h p Q 4 g Z C S S F y L y 4 x c J 0 6 f O o 3 J k y f y 4 T 9 5 t V 0 H C g Q D I 9 S V u y Z U S N x A W K 2 s 9 Z U M w 5 A S K s G b j / 6 5 m f z c 7 s g k f k a E I o S H 3 x 7 M S q N 5 S V U k M l H H b z D U W K 4 z u 6 e j r y h a l w a 9 s o M Q 9 Z Y 2 N J o 1 + M 6 B 1 f j Z x K d 5 i j F 2 y 2 i z y 6 F m l Z L U N z O z k e J C P X A 7 B I n h U 8 v Z 9 w q R w k h Z 2 c Y a B d U J q O W h i N f 2 5 5 + L o G v o Y e L b 9 D T 0 a u T s X g N d 9 g Q q J 4 / T h v y W C B i Z N B 2 Y 5 E K E x K l B x U G S X J T O a 5 n 9 s 3 R 8 B r 8 o d X a L L 5 4 w f + + H i G k K x d s P z u T e P 5 f L j c N H j 6 K F 2 a m v + x x 4 Q p c B q 9 m C 9 y J v 4 v + y l s D u 9 K B P c g g u l x k R F a b F g K x Y 3 L h 6 D f G J i Q h n j Y f F 5 s Q 5 3 3 i 8 X D U H P 3 A 8 g 3 X X m r B 4 1 O 2 N x + c R 0 n I L h P i Z d C 0 u l H 7 B Y r H y N A b N z S 0 4 X 9 q h W t 8 J s j 1 3 S a j w x F z W i j O D 3 y U M E A w k k 0 r u 4 2 m 9 R H R F K O l x G j J x 9 M g x T J 8 x z X 9 E g J c Z 4 k Q i s a I 2 O G 7 A 7 m l D i m 4 0 e 2 B + C i p N V 9 j n H d c S V T s r k 1 p K d i 9 F D S p 8 4 + A W f G f w H G Q w F c p o M n P b I y t 3 C K K Z a k Y g V Z E i E I h c D b W V 8 I W Z m K r l 5 N e q M c q R G H 6 7 u k p O C n J O 0 H c I + Z c v o 6 q 4 G C a T k Y / h W v r 4 4 7 w x k E o r U u 9 U p L q x m y d n C t l / I i h b T 1 h 4 G C s X Y N n 6 n d i w f C 7 v G 6 M O a E J X U o 8 6 p 2 V 8 z B b t s P / s d C X T E H a c r 0 B W u A G 7 b 5 b h u K 8 W H y y a w 9 R z B x 9 d L K K p r p 4 T U e Z V o L G p D j 8 7 W Y m c m E j 8 9 P 6 x + P b 7 x 3 E p r Q S P q e 5 H Y p z Q Y f 5 5 h k i Y Q E i P i 9 s i o W g h U p F N T 5 K 9 2 W j G + Z t V / J w 7 Q b b n 7 N 0 R S m k Y y A j Q M X R d S i i N 0 o s J m R 0 Z P L s i E y H w M w p + 7 d O n s w v 9 V J k G Y 9 I d a L Q X w O Y V X J g t 5 h T 0 i 0 m + z W A m O 0 j q w i a P G U m h 0 r I y a J m 0 i Y y K R k S Y o E 5 W M 4 k T q z G i z R P G 7 R 0 C k a z W k g + P r y M 8 K J j d d b 1 O G V R V M 5 p d 0 C k F g o i V n 6 Q N j y 7 v A q R q K m U e N L U Y E W k I 5 W 5 v G v M l x e 4 N G z F 0 7 F i U F R W z M n f h 4 o n j e O z Z b 2 D / 9 m 0 Y P m 4 8 i g t u Y P D o s Q g 3 d H R s O 1 0 e P L 3 h E J N e 0 / l + Q W k z 3 j 9 z E z 9 d M Z q 1 t M 3 t E S U E I q C V N R 5 5 x Y 3 4 y 9 k b a E w 0 I a X B g I r o V s h N a i x R J y C 9 3 z j / 2 Z 9 f S I k T C O l n 4 r Z I K N I W K O y L Q t 8 o K O B c Q S l a T E w 9 u w P u i l D q S C K T o F 6 I R K I 1 g b a l f U 4 f h U y E i o p K p K a m + P c E U I W s t J 1 l x n Q / Z E U K F a a C 8 c r i a k S f W K E T l v p k 6 H L U n 0 M h P 1 R J Y 0 O 9 K K q x w + u y o X d a Z 1 v o b z u K M H 5 w F v o n y 5 h e r E J / S X x d h e m y s G 4 c i g G J 5 J U T n o 3 U S a V c M L 7 o z o O 9 G q P J z q R c Z 9 c e h T H R u C y S o P 7 X x P 8 G w / + u O 4 v p / Z I x q n 8 S P G 0 + y M O 8 X D q 1 S y Z e 1 u T 8 c H R r o y 1 c v w M a u w J P p u Z g z q Q M 3 n c m R V N L A 6 I j h b g 1 a j s o + o L e x 7 V S C 7 M b I 5 A R y e x K Z g v q V V 7 U M w n 2 8 / 2 F e H Z c X + R k R P P y o s 5 k a r z I S f N 5 w 0 c h l b h P h K I y N B h P Y N y 4 M a i s q k V B g 6 D i d w d G q K v d E i o k b g C 3 m y g 9 c q B k o m V Y k p W n L K Y b o Y 4 x G t f E d v j w d e l j B C M T 9 b d Q y y z 1 q p H b u Y 6 1 + s n h Z D u w V p d J H F G 9 o i H k c p m P S y Q b e / n R e g 9 3 L l D 1 1 y i N a H G X I l 5 D g Y + d Q a q d z N H C P g 9 H V m z n T + m e y a M j E q a q V Y G k C A + q m E o Z r 8 9 h h B U 6 g M k B Q s 4 L f 3 m j z n I T L q 8 V W k U Y D P L O 3 Q F U 8 c 2 o Y t e T M X L 4 E K q K h 0 L W 2 b Y S p d i t s h p k p y f y Y S j W Z h / C 4 q h z v L O E I 0 J R H w l X H b s h V X 2 L F R r 5 H L y 4 6 W f 4 y + O T 0 d R m R b R B 8 B L a m d r n l L W g p l q F 3 q l R T K U W H m T 1 P 9 / C S V 8 M v n X / f K g t z f j 1 0 S t 4 I F W F t N 6 5 S I h J g N H S w m w t V j 6 S 9 3 e T q d N l n 7 O R x 3 d D K u l a X K g f c N 4 g o R / U a n f i e H 7 3 / V O K x 7 7 0 1 Z f o M s E W T W g s U 6 F C I S b u D y S T u u k U v I 5 W T o h z Z 8 8 j L / 8 G 6 l j r d u N G A U 8 U K R I l G J k I p 0 6 d Q W a m E D Q q o s Z + B o m h a b w P y M b I Q l 4 4 g s V T h x i 9 n v f p U H g N u c u p o 1 b N 6 m m D 8 z Q u V e R i Y F w M v 2 8 p W p n 0 i t T 7 u I o V H a 5 s L z Q R 4 s D A G t N 1 d i 0 d 1 C o z 6 q 2 F / J j F 1 Y R w j R C t Y L T L O a n 0 / q E Y o e p o G J 1 1 3 O Y K 0 6 W y 3 / W L T E Y E S n k m Y 9 J C 4 d Z C r 4 l m z 3 K 7 + k f 3 0 d J m Q X K 8 X w 1 j J L r / 8 A 6 s Z B U 5 U F 0 U 9 y n 3 R X f Q q O R Y c T g a 7 y + b A 4 / T i x f X n E J t o x n n b t Z h d J 8 k N N n L 4 b S y B i C c 8 m P I s G z T D r x 4 / 3 2 Y N z w H o e x + / t / h 0 2 h Q W b G / x o m z h c 2 Y M y g Z 6 9 9 b D b 1 O g 6 i Y W F y 4 U Y f N 5 8 r w h 6 Y D m K I I g b I 5 n / 0 m a / D 0 Y b w z / b O O w H c v h f h Z 4 D m U n f j S z U b 4 V G F I j l L A a H X C 5 m D 2 F X 0 W b N l 7 r m s J p T Q M Y A Z t c L v J 5 3 Z g W H w j j w Z 3 M X U k M T G J 2 w I E 8 n R R N t b 4 + L h 2 2 0 D 8 3 t m z 5 z i J a J y T 3 W 4 P 6 u E T Q U P F Q 1 g F N v r K E S 5 L 8 x 8 V Q J 2 s F G 5 U b T / F r p O D X p G R n I R S t D I S R D D 1 z W i n i I j b H 7 O l h V r f K F S Z L 7 P C 6 P i c L k N 9 W e y u k R Q 6 g B 9 r Y V K O Z v U I + A m O Q D u O Q L F 4 9 L w K t Z Z L l 0 B Q e j S p W u Z j W r O F P Q A 1 E o Q / b b m E Z x c N 4 d t d g Q Y n 1 r c 6 M K a X 0 E V x 6 v x N j B 2 R g 6 p 6 M 2 I i d M i v b s b Q j I 7 h C e V t l 1 h 5 J O N 6 c R t G 9 + 1 w x 1 O 0 u 8 v p w c p 9 W 7 B 6 1 i K m x h r x h f 3 H s X 7 h D O S V t + I P 1 6 7 h z 7 M n Y f H 1 1 9 A / + w C o e 3 z 2 9 d 8 j M x Q w N V Y h J H U w 2 g q P w 5 u 9 0 H / F z y 6 6 I p X 0 u J R c t H D 1 j y 0 h G j m S c A N l 5 s 7 v W o o u C a W L E V Q 9 c p G L / U 1 E K A J t i 3 Y T e Z A o B S 6 B D F 8 x z Z f o w Z s x c z o / n 1 J w J S Q k 8 A j r W z e L u I c q O 7 v r z s M i V l l i o 4 r 5 t t y n R q h c H A L P 7 C W n A x e P n 8 D g M W P h V b L W l q m B m g B v d Y O Z 6 f t M X U x h 6 l t Q s H t i p c X t p 2 R G G r l M 0 W 5 L R W m S Y X P H M Y k o P G 9 T m 4 u p T r f 3 4 w S i w n q a 9 1 f 9 7 3 p m F z G J M G q A M L t H I C j C W c i q 1 A H y K i q U B Q h R R b E l G h a 7 C y H a r n + z s t G O l J i O e E S C l X 1 H p 1 H h Z F 4 1 x g 1 I 4 s e a 2 m w o K G 9 G X 6 b m R T K S 5 R V c Y m p l C O L C E u D 2 O B m B h a B h c h N T C o D v r D q O V x 4 a D 7 v T D Y 1 D x a T Y L v x 8 1 A g 8 K / 8 l Y v b M w L z c N O Q m R u I n 5 S f w r e x H + H c / b 7 h b U o n 7 R C b a J o 1 L y 9 S j 3 i G V u F E X P N 6 P 6 R L 0 p c 6 L z p D k 7 7 z t L J U I t C b v h w i R T A S R y b S Q m 9 Z o N G H t 2 g 0 8 h / i A A f 0 R E x P N v 5 + Q G M 9 t l + A Q f q d X t J s R S c U l k 6 1 e h j N H j q K 1 u Q V n j h 1 l e q 0 H o 6 d O 4 W E 5 T b Z C 1 N s E I h B I N S O Q g 6 J L M j E Q V R q M T h h C S b J R C y 9 4 8 G J 1 a U w q x r C G R C h M s l v C N U 6 + J q l j k Q x A F H G 8 h B G T k S l E F s / P + 9 a C f h i a 3 T l / o B S d y O S / x d q K I j x x 7 C q T F m 7 U m P O 7 J 1 N d C y f T X 3 d c w d o j B f 6 j g J 5 9 5 0 x + D V p M H e / n e m k T s i O i s a L w d W w 9 c Q s h s T 4 8 z b S E Z 9 Y e x B N r z 2 D u / n W 8 x O s q 6 v H b z e d x M b 2 Q V R 6 m P j r U O F Z S D m t a E 4 4 V V S D 9 z H y s / t o c t F k c O J b 1 O L Z M X S T 8 w H 8 Q x D o u Q l r n a S E u O F x e X G 8 M R R g f G y f w R b r c r t w z u B D F K p R w A f F i 4 j I h U 5 h C J h C F h T d v S 0 K 5 e M l C r F i x t J N a R y N y i X B E s E B Q Z a S b o m E N h F B 5 I m 5 c u c r 0 9 x i M m j Q R E V G R G D F 2 D N R a H b O N W K v h Y V J S Z k W C P o e f b 6 Z x S Z J g 1 y a m p g V D a a 0 Z H k a O C H W H p 4 / G J S W F 9 E W b o 5 7 v i 4 M G q 0 w d U o C e m y L H 3 a Q j s W 2 6 X z s T 4 6 M S z U i Q D 0 C Y T D L 6 U 9 L a S U G G b S f 4 t c G M r F 5 Y M 2 4 W w t X x z I b s J x y U g A b D i U i J 9 4 c U s f d D 0 7 o Q C q / l c V t 3 Z J 8 E z B 6 e B i / d I 8 P L N y 9 C p v R i V e 8 v Y W K f e F w p C M e 7 4 4 d j b l o k H k 7 X Y P 3 4 R X j u v a O I S 0 3 G Q X k V f h Y 5 m 3 9 P H u 7 F q f J 6 e J Q 2 1 F V V o 0 7 X h q P H r 6 B s 6 k v Y e z 0 R 3 9 x + E C 8 3 / 6 Z d a / k 8 I V j 9 D Y R 4 D q 2 l C z 2 v V 2 V A a k o 6 / z w Q X I 2 X L r q Y / s w W I r W E f d F P K C n E Q E 7 C K 7 / + H V / T 0 I u c n N 5 8 m y B + R + q 9 I 1 B k B C V E 2 b N n X 6 e O R i n I y y e O E S L 0 G T S Q q U L C d c h m o A 5 f u k + K N K h x F P L I C B / 0 / D P R / h A R H T C T I a H F X o V Q V e d K X W W + y t W 9 a s t 1 h G n i / E c F a Z c c x h o Q / z 6 B S O R z W Z n N w c j M b C O b r 7 P a d S f o J U M p / r l X i B W j U b 6 R 7 H l 0 a i V q 6 + p 4 p t r W l m b + m Q j y R H p 8 n e / 7 G w u G Y E h 6 D P f u 5 Q 4 c A K V X x b Q K N 5 o a 6 t m t C Y 3 J t m U L E R u v Q 2 y k n j V I Y c i M C 8 c T R / L x Q b 0 J G + u Z 3 b R r L 3 4 y Y z T K q 2 u w a e 4 8 X i F m H n 4 T i 6 q + g I O h t / A b w y S c S f Z g y + L F s C j C k H d 5 B f 4 3 9 N e o a 3 V j R v + N f K j I 5 x G B 9 V q E 9 H j g O b Q v 8 i K v T o t J Q / p 3 4 g 4 t n Z p w u V L j D 3 r t I J N 0 E e 0 m m o 3 i x y / 9 H P X s 5 d N x O v 9 u c O X y V Y S F h S E 5 J / h o W K c s L O g 4 I R E 0 J a g U U d p U H m 5 E A a u U Q U g K c i I E o t p 8 H W Z X I 2 z q C v b w w u c a Z w S 8 v o 7 7 p 4 B X E d T I 7 z 9 y E u c v 5 e O x L z 7 D p y O 9 / 4 H H Y H O 4 U d V g w 5 N P f R X P f / 0 r / r M 7 Q J 4 h H h l x B 0 x O Y 3 a M l 0 b 7 U t + T j Z W 5 B w n k y N F q o Z K o 0 j R 9 D + n w 0 v s U k R M V g 8 h Q m s 6 U 3 a z a w 7 6 n g l w f g U s F d f 4 z g H O F d X h p w 2 k s 3 7 A b B 4 5 f w o N V R r w Q q s Q i c z X c L X I s K 3 4 H v z 9 V h A + 3 H c c v Q n 7 A S K W G Y c / D G F v L 7 K X c T P x t 9 F Q 4 X W 6 m x k b C 0 B S J + q z 7 8 f y T P 8 e O G 9 O Y n d u R y f c / B b w s / R D r v n Q h b l C d P 3 q L c U b e 2 X i X 7 T u f 1 / 5 t p a E f J 5 T b L X T g S k l F I T o T e 7 n w 3 A v f Y U q Z D 6 + 8 / A u u u l V W V v I s r S L o 3 E B Q f 9 O F C 5 c w a d I E / 5 G P B 5 I Y U p W O Q G p e o G Q K B t H h Q E j U D c C t 5 l L 0 C h c c H X Z N K 1 r N j X y b N T J s k T H J N A h m p w x j R g x l 6 u k A z J k z B w + s W I Z G 3 v o r 0 N L U z K R t F J x y J v 7 j 9 H A x F f J u S E T 9 Z q L r 3 W e X w c X e B + 9 n Y 2 R x U Y c u u w a V o d R A d p L j J 4 h E p w 5 a J s v Q b C / n / V y k K j Z a i x G h y Y D J 1 s q I 1 h E Z s f i 9 7 X D H O b F l x h K 4 G T k 0 G h V 7 v z 4 s / v t O r H t 0 G u b t X 4 + X 1 L G w + E L x Y a 0 D G t b e V H v s 2 P D E P H Y / X j z 2 3 n 6 0 6 p w Y K I / B p S H v M y l v R 3 J k D f q c f A e 9 0 h P 9 v / L 5 g 7 S c A y F + J l 3 T I v o J e A p u Z k p 5 T f n 8 c 0 I 7 o U L j + s J k l n E 9 X O o m J / A X X L U H b 7 z x J r 7 8 p a c w Y f x Y f q y 2 t o 4 n y R c R j E z H j h 7 H k K G D O 8 1 I 8 V H h s l v R 5 A x r t 2 t E U O s O t 4 0 P n 7 g T i F C p j C T s k f m 2 V h G K i H b P I a u Y m i Y o o Y V e F g e H x w i N o s P u o 9 G 8 Y j 4 K g t f H C p W S q P t R a 9 E h N f p 2 i R i I a W s 3 4 A C z K Q l 2 J u W W 7 9 6 J t 6 c v R p Q / D C o Y q F + P u h 8 C Y b a 4 Y E E J q 9 j R a H F U M i m t R 1 N t J P p k R c P u N k K n 7 C w 5 G h o b E B v j j 5 R g t 7 5 y 9 V 5 Y W j 3 4 3 r i B e O X 8 V Q x U G 3 A x o Q b b Z 9 z P z 5 m / 7 0 P 8 d W Q W f v x B A 0 p H X 0 D O 6 Z F o U b h g 1 b p h H p A P X U s a n N p W L D c v Q 3 a G 4 F H 8 v K I r U k m P i 2 Q i E J l o m w i l Y K o 1 T f H r b B V I J d t / Q S C U j L V u Y q y e 6 C a n h W y m 0 t O r M X h g L g b 0 6 9 N + n O w h 0 u u l C C T U 4 c N H M H n y J P / e n U H D I S h u i h s t r F X k 2 3 5 Q z J 3 U O U a d j I N 7 M X W N 2 Q y B 0 Q O V 5 i t I C S X y B A c R i j x 7 k b J M a J h N o 1 D c 2 S U u O E w E X G 8 K R d 9 o Y W 4 p E f X 2 U C R H d H 5 + g u g i b z a 6 E B X e + X e o v I K 9 T O p y 6 P C e 0 j U 7 n 0 N 9 W D 9 Y f w p f n S N I R I M 6 C X / Z V o J 8 h x F v r 5 z B j x G o Q a S X T 6 C O c J 3 c D L 1 O j y V v b s P v Z 4 x A R m p H g + J g + j T Z o X 3 Y o Z c 2 n s G 0 X o n 4 p f k g v i Y b h 1 Z 2 P 1 P H P o V r T L L + + u J y y O 0 G 6 G 8 l I L z e h o c H x y M i J g G W 0 I H + K 3 3 + E O w d i B A / k 6 7 F h X w E t C g V b N 8 m I Z Q 2 u h 8 s r L 6 I f U 6 i q q e R O 7 D q 9 8 / j j 3 9 4 l a k U H d K K y B T Y I R t I p q N M M k 2 c O N 6 / d 2 e 0 V 1 h 2 o y R x R B u H j r e 4 w h A X 5 k W T r R Q h q h h o l a H Y d a 4 U c 0 Y I U R Z 0 D p G q 2 V 4 B m 5 v y A n j a p V E g K J S p z n a J x + j Z j K l I j Z R 1 G 8 4 j h c t h E 1 S 2 g N g 9 Q q V J j 8 y A s C b C w u 1 b 8 N v h 8 5 G T I B i H 7 + 7 N w 8 r p / f D K x r M Y z y r t u L 5 R z H Z l L R 2 z X 6 W g L o f w 8 D C 0 s G d S s H s l 7 x + B / B K L d m 3 D 2 j m M O A o n 5 G 5 N u 4 O H c r R T M C f l 0 R C m 1 R F A t u D h W 1 r 0 j a h H p F w H b X R n Y n u b m Q o T R e + c q X k t H u g Z 8 R 7 I X 4 t + N 3 J Q l G C E J a 4 E a l M c 3 C l n k X p s H m L d P t y Q 2 2 F J a M K L v b / M 7 o / e v 9 D o f V 4 h E i Y Q 0 u P i t k g o a q w E U t F w I G b j W v K J U P k + n 7 4 v g g 3 L + L / / W Y 6 v / W w N p v e 2 s w s I p N m 2 b Q c W L J j H L y w i k E y U 6 T U + / v b h 7 n c C J Z U k + 0 Q E z a c U w / R 2 r 8 f J P X q E E F U k q 0 c R r A X X C j P V M X W I C N X s q Y L T S 2 m Q W Y s h 1 y B e 3 + F 1 J J D B 3 9 B U z 8 h E 8 w U 1 s M o m R 0 q Y 0 K q S Z u t v y O 8 I q a Q i U G J N k k C U 9 q s r t F q c i A g R J E 5 R V S u y k p h k t 7 G X 0 o 3 J V V V d g 5 B o L 1 M 9 Q 1 h D U s b H Z 0 k h x v t R t E m w v O o H b j I C J b h Q W K 9 E l N 6 H g Y k B 7 n o J v C b 2 D G E d 7 / D U t S q s W b U B s u z B S D J X Y k h 2 P D Q x y f h V R T G + l t I P D W 1 W v K s 5 j e d j v v Q f M y C R c L e k k i 4 i q X g d c N y A 7 E i x z 8 c a t K C O C A K t x 2 c 6 m F T w 3 j a u R k Q g o S 5 d u o w h Q 7 o e e h 4 M Y k U 1 u d S w u L U 8 h o 8 6 Z y k V s p P Z S Y 3 u c j 6 s w u 4 0 M x E b 2 j 6 8 n M K d K M 6 z y i 9 y 6 R y a D o e C d I P d a 6 2 l A P E h O Y x Q l K 5 L O E b l V d d o h F w d g p g w Q T / u D l J S 3 U m 6 U Y R + n T 0 P M a o + a G 1 s Q l V p C U 6 x S p 7 k K E N U B L M L U 1 K R l Z O D H e v X I a 1 X N o a N J f t U 0 A Y q m / P h Y V p C C 1 O t s t I z E a 5 k x n + A F z T w n V C 3 1 L k K D Y a m O P m 4 r W D w G p l E k o z 1 E q P P W 9 g 9 R W r S + f S o l U Y v v n 3 h O D b N m 4 / l G z b C y d Q 9 W Z i b t X I 6 q K N 9 e D 7 3 8 x k l 0 R 2 6 e + / i Z 9 I 1 L U Q o T i p a g z V y + 2 7 4 f F 0 N G h S J I r r L r 1 + / j r 5 9 h e w 5 I g L J R C E s e r 2 u 2 5 v r C n Q p G j k b W E m N t j q 0 u W s R 7 s t E Q U s E R q V 3 V A b C t e L T S I p P Y s Z 9 q v 9 I B + i a u 0 4 V Y + 7 Y L E 6 E S p O O q W a C O H p / / 3 X M G p b O + 2 g + O H g D / V O i Y H d 5 E B u X g F Y m z V a f u Y l L G a X Y P f H 2 y k P X o i e n J D B d 4 X c b z m P x d D 3 U T D U j C b P h c C G 2 F J T j t c c m Q 6 d V Y f 2 x O l y v L s U P V w Q f I W t x N T C J H M v L u M 3 U i A c u 7 M W u y S t Z 2 Q q f 0 / F g 5 X y l R o 1 B X U i k O Y f W Y O e E B y A N f v f a m Y Q O E H J i j g o q P / q J 1 m o j v M z e L K h q Q Z s i j R n k 3 f R v f I 7 R V b 2 V H q d t 6 S K S i m x 8 O e N R l 0 Q i j E s R O h j p W G 5 u L t / u D o U F F L o S / K Y u 3 R K i E I K h u t k Z l E z k Q D C 6 6 x C n y 4 b G 2 0 E m h 6 f D K T A g a z T c l u C O B b q V 2 a O F Y f n L d u 1 v J x M h K T I U x 5 h 6 Q 3 h o a h 8 M z I 5 j 6 l g E t p 6 6 j K G 5 8 X j l 0 Q l Q Z x z t V B 4 E 8 v q R q h f o X W w z O 7 D x y E 3 / H v D g x F S k a D t I v n R y D t 7 + 0 g w s v v A O C s u b 8 Q / n Y R j U K l T V B x 9 n Y 2 4 W n p X K M z w 0 G n K 7 G o u 3 b U N T c 1 P 7 8 U B Q Q H A g m R Z u 2 I Y W o 9 A o 7 p r y A M w O J 2 t A O 5 4 p k E w c / m e m n / C y o r a r F b h Y X P 8 f T a b u E F g H R J 5 I F 3 I W y X Z c c f s C V T 1 x o d R c y t q D / D N K e T x k S G f P G Z 0 j B f U 3 0 T H q v A 0 G m 9 3 N W u b g O j e 1 + C o t G R U d l U T s O 5 J Z w y D T Z C P B Y G P q H V N v m I p S 7 j y N b 2 9 v x p o V c / k 5 p a 1 n k B E x i m 9 3 B + n 4 q m A w M n t H z + 6 R 0 v Q u 3 L Y V W x Y s l N y R A L r X e q s K C e F M A w s Y U i G N I r 9 c Z k d 0 l B B r J 9 p A x 6 9 U 4 h + X C / D m o 9 O 5 e r b 9 Q j E W j 8 j i n 0 l B 5 X g b Y S h E r 5 s e g q 6 i 6 g N x 9 H I l M u L D k U o P 4 I e 3 h b W w k Q K B W 2 m M m H 8 q V Q 5 2 y S s 1 K m 7 T / j e g K 4 E g P U 7 b 0 k W Q U G w t k k e 6 i J i Y a c P Y s W N g Z W r c n c h E I O J J y U T n U F g S 2 W c U D N v a 0 s D P C Q T l 8 h Y k U 8 c N U 2 c l u 1 V o n X F I 0 v d C Q g i z o + w 3 2 b t l v 8 v e a 1 r I 6 H Y y t T h K Y P B 1 d k I Q q O L T I u K v 2 y 9 j 9 9 n u J y / e y N R D F 6 v p C z Z u h U c n j H v x e K l c h M 8 J t B m n Z 7 Z b k P F J 0 i E Z C X o 7 o l Q p z H 7 q i P s a P y g F j a F C P C S 5 s i 1 1 w V U z 6 c t r B y O T L 0 h w L o G C V b o j 0 x + 3 X c K a w w K 5 J w 5 O 6 U Q m g k y S e T e C P I T + 3 / / i m w f w 5 i H j f w 2 Z C M H q N i H w O O 1 L F 9 6 Y i j t S 0 D 7 N p E 2 s o 4 K d N X u m / 5 O u Q c G b d O 5 v N p 0 C E 3 n 8 G r R P G V C p A 4 z 6 r G i 6 T S 9 7 8 6 b W z v F f 5 C E T O 0 6 9 / n W I P J 6 p J q F Q y + M g Z y + b s h 8 5 f R Z O s u + u P s F v X g T 3 t P l j 1 6 Q E C s Q z 8 w f z C i 3 + F k W P B + I L 0 / v A y i R p W K s O O 6 Y L n b A / W n e S q X N C B D d d P 3 i V v h 1 R Y S q o G A s U 7 K 8 U q 6 b M g s m h Q H y Y F y v n 9 6 E u N w 7 y t n n N P i z Y u Y n v k 3 M n E D 5 5 8 J d N K a K 7 A 8 X 9 P T C 5 Q 2 W / b + M O 3 r n c D s l D k T 1 N o D F a j 0 6 c h 9 T k 2 z u W / 9 s R j D O 0 3 C a h R F D 5 S v e l C H b 8 + P E T X D p 9 a 8 k Y n k 9 B b O H I t e t m h v 6 J A w f 4 v l K l R F i E A a U l J X x f h N i J K 2 P k a 6 s 1 o + h m E Z J U U T B E K n h Y D + E P m 1 z 4 z c b z U D D 9 3 8 v q A r W 6 C 3 d u Q R j i u C S k T l 6 C e H 4 7 / P e 7 Z M N O 2 J m 6 S C N q r 5 a Y 8 O o 2 w T P Y 0 G L F p R s d s W / R B i 0 + e H I G C k q b 8 P r 2 K / j F A + M Q E a b t d N 2 7 7 b s S Q R 2 8 C 3 d s R X F l K / Z e L e 0 U Q u X v c u O u a 3 m o D N v m L m H 3 z H 7 D E 0 S / 6 8 i F 0 w n k E e 0 K x 5 i a S V i 2 e j d f E z 6 8 f x 6 0 N I j M / y q l T g p y A 1 M / m N P H 7 N q u L / s f j b u t + 7 Q v L g T Z l g t 2 t n 0 7 q Z K Y h O o b z 2 p f E I j n S L F r 1 1 7 M m d M h y e g U I 5 N E M Q k J u H 7 p I j J z + r A X 5 f 8 w C G p r 6 + F g q h / 1 q V A f l m j T / X n n V T w 7 t z + T Q C o s 3 L U Z W + c s 9 n 8 D e G X D O Q x J i s H s s R m M Y M z Q p l x + r O J S l i A N q / A + t i Z Q h L q Z V c Q Q n Q o y x k S R v A + 9 v R 9 v P j i Z D 8 y L C A 8 + N a k U U u k n p g W T o r 7 J i t g o w c N 5 u V q N f l H C n E N y p h o S i Q k 0 7 E q s v J R Y R p q J V g o q v / b L s 2 0 e s 0 v D z P 3 b c r 3 w P X 4 e q / Q W o w w h k b T D / s s V O M U a M J o O h y b + v l J p R Y S v B X O X L o O e l U E g x I 5 d E e I 9 / r f P Q y U K h U B I j 9 N 2 p 2 X z e R u r t x 1 E E t d i 3 1 M g x M 8 D Q c P J q Z d e j N n b t m Y N q + R u z F n + I N v z Q U 3 J H 7 o A V Z D C W 4 X I z R X G N R E q a l u R G K W F 0 + m F P l T P W k o H H 3 p B 6 m S s P g s r N + 3 G Y 8 m 5 m D u 6 w 6 C n e 6 P A X Y p o k I L S G Z M 3 b 2 y / J O 5 s E F H Z q u h 2 E G I g R E K Z n A q E U W S 3 X 0 r x 3 2 W F + c b e P D w 0 K R c 6 1 v J T 1 A C N l S L H T l f S j J 9 D m Y b U t 5 f z 4 x / s x 4 u j + q J P r 7 u L k 6 P E m 5 S H n U A p w n h W I y d 7 w W R X 8 Z c t 3 G c g d p 8 p x Z H C a l w L a c G H 0 x f w C d 9 I Y r Y 4 3 T h f + v H j L / 9 T Q O 8 1 G M T j 0 j U t H b W L Q V r g x U 0 f z Q i l U K S D B w 7 7 9 4 A F D z y I R Q 8 / z K 7 p R n V 1 1 3 P u 0 G 9 e z b v a i U z k 0 X V a m r h b m s h E i R 9 b r d W w e 8 x w M D v K 7 G 7 A D 0 b H t Z P J y 1 p n n 1 m G x 9 c f Y N 9 l D 8 g e r K W l w 0 5 r s N / A x I E p n c h E I D K R C i h i w c Z t X D U j P P j h T t Q 3 W / H j 1 a f 4 v h R E p m a b i h P M 7 n D h w X f 3 8 u N P z u z P y S S C y G S m c V N d g P o t i E w e / y Q B h M o 6 I y + T t x + a j t y s R F Y Y / g + C o L S 6 D V 9 9 7 x D f J g + f C B k J F v b 6 Z D o f K s 2 X U G W 6 f c b z h j Y F S h q U G D Q o C V + Y P R m b 5 s / H i 3 u O w 8 L K m t B D p r t D Y L n K N p 2 z s m P C w c B 1 S o Q b f e I 6 D N f A L w e i q K i I D y A k Z w Z J K g q L o Q m C K e 9 e s G h z 8 v z R s I 6 p U y f 7 j 4 A n 1 M + M 9 g j x g s w m 4 y m 0 / O m N e Q X 2 m Z i J r 0 e b t w a e J j 2 + z G w 3 e 5 0 X L / Y K 5 a F I S x 5 5 l N + n 6 H A w y e p g 8 d Q j U T m Y S 7 c 7 2 T 4 O Z u + 9 u S 8 P j 0 / t y z t f x e B W g l T l I 7 i 9 C u j 0 g l q 0 7 m A B D K E a z B q Z w d O W h W r M K G 2 u R k 5 s N h o b G x E T I + Q T t F r t s N q E G e u j o 6 L 4 L C D p k g G V O 8 4 U 4 4 + m s 1 g 7 a j 6 f O C A p L A V y w + 0 S T I T L w 5 4 p o K G Q g j I 3 0 T R A c f o h P A 6 R B m Z K p R n B 2 y Z D E Z O 6 B 6 4 2 Y t 4 o N c o a D K y h + e / x 6 t 0 J o h Q K h F Q 6 i e t 2 Q k n J I m 5 T + M / d Z o Q l F B W V I D o 6 E t f z r y O H S R y a F 4 r y Q 5 P 0 I k + f F O R E o H 4 r 8 v 6 J o T M 3 W Y t J i f z p / s 5 c K s T Q P s m c A J W s h Y 1 U p k I t 0 + B m Y R m + f S Y f j 8 l a k d 4 r G 2 G R 0 e g / m F z 6 w r 1 5 W Z 2 n y c m o 8 p O q 5 3 I I n k E R w Q h F j z X v 4 D r s n L a c b z t c b i Z p y M 6 S M T u w F R q d F l W l p W h u b E B 8 U j J S 0 t O o 9 I Q v + 0 F l w 9 M n + 7 w w e V l j 4 r 0 K l y U D X z u 3 H 2 u n z 2 f X U 2 D 2 7 r X Y M n W p 4 A x g a D O 2 o a S y B W k J 4 X w e L K U u A t F h H T b O h g P X s H S a k H U p E G u P F K L G Z M U 3 5 w 9 h l d / D 3 l V w A r A 3 C 6 u r D X o V B c t 2 3 L P V z V R p M Q 0 v e 2 Y 3 W 9 4 + U I n N D d f x j e G f / e x F / 0 r c i V A E T i Z a P j x r 4 T V R J I u U N N Q B O i l L I N S d y C S C z q M W m S Q S p R C r r 6 9 H X J z g d q U o a C I S S a b y 8 g p M m S J I J t K y S A j Y H D J W 8 Y T f a W i x Q O 5 z w q Y q Z 6 1 r b z 7 e Z / m 7 e 7 D u 0 V n 8 c y J M M H L Q c Y U 7 B D I 9 U 6 X c T q 4 u i h D P l w 4 G L C 4 o x I U z Z 2 B l N m B i W i p + z 4 z 9 7 b P u R 1 N D A x 7 a c x T f j g x F Z n Y 6 2 p q a k J a Z h b j E j n m D C b R V U k 0 B r x H 8 t 6 1 u J Z d U l C i T K j N 1 6 J K L v 5 S C Y l M i 8 c g b + 7 E k K 4 V H T V w p a s D L F y 7 j g x U d z h y m Q f L I f i W r 7 B e u 5 G P Y o I 7 8 E v d v 2 4 4 1 s + c y W 7 W z R H r 0 j Y N 4 9 8 m p / r 2 7 Q 5 v D A w M j + b n z l 0 D D 5 l v a r M g Y N B n U O 1 B 4 Z i t S h y + D 1 K v + 3 4 4 7 k a p 9 T Y T q V E E C i D O t t 5 1 X 9 s D j d 4 u b N 2 9 x F T A / 7 z o f e z R h w n g e 0 E n e J 0 J J k 1 K Y a p O p e h l M 1 Z P i w K G j 6 N s n F 4 k J A i E p v q z a f o Z v E 6 j F T d a N 4 u q d S B b y 8 N H 4 p t r q e q Z S C c d o y L 5 M o j Z K i V h b W Y X w q G j o S X W j Q v k Y z 3 m z v A U Z c W p + X b d H x m w 1 H 8 q q a 5 G e J I w 3 o m E x N E V N v 8 w Y P L 7 x A L 4 9 a C B G D U j C s W I N J o g N F v t H z 7 P n b C n M r C a / U 3 Y T f 5 4 4 G M l p d 3 Z K k I p J M y R + L N g U 8 G q 8 u F x u h 4 x J 1 6 K 8 U 6 i r L s f w k a N h C x v y X + s 2 D 8 S d C E W g 7 T s S K j f O x S d d D k Y o p V K N n b v 2 Y O a M K f 4 j t 4 O 8 f 9 Q / R S p f Z W U F U / 8 M t 4 2 l 6 g 4 k 7 Q 4 e u 4 i 4 a G Z P M b I Y m U 4 3 Z n Q W n L J m x G k G 8 u E N X Y H I Q 2 i X T H a y q 2 7 3 u s 3 b s R E 7 5 t 0 P s 8 2 J U J 3 g U r 9 8 q x 6 D s z t 3 a F K H s H T Q o 4 j f b b + E M 5 Y G / H b 6 F C R F M z I 3 M V s P a h Q V V 2 H P r S r 8 Y s X Y d o d I q 9 E O p V a H v B o V H 1 b h Y L p W n z g b F m z f g l 2 L l n J p / f q O y 9 j f W A M 1 2 1 n 1 h B A N c q 8 g R p r / t 7 v I 7 4 S 7 J V Q n 3 S E Y a S h z U O B x m u X h o Y c f x x e e f I p 3 1 H Y H k k S i / R Q b G 8 f T j X 0 U k D G / f M l M T J 4 4 B l O n T M T i a X N Q W x W O k / t s u H g h + L W I x D a L E F d I f T I i h F h B R q A D G / h a B J G J 8 K 3 1 J 9 q f 9 U 9 n r / G 1 i J 9 9 e A Y + m X A t O q e h o Y V J I 6 H 5 n t M / F W 8 v H I d Y g 1 C c 3 z 5 w n D V C C k w f m c G T R j 7 9 / g E 8 9 K b g C X x s 3 3 4 U 1 n g w O t 2 J 3 r E u 7 p V U M o n 6 t y l C J l d K L k M R H V n 3 / Q X x Y T 6 s 3 S d 4 8 a S Q p h Q r b / r o I q T R 2 e H a J D L 1 4 M 4 I x g 1 C 4 H E e K d E d z p R 3 t M g 7 d + 9 l h r Q V C k Y Q G o d U X F y M q Z P v P v E K O R / C w s K 5 L S W F 3 1 N 9 1 x i c k 4 A V i 6 Z i z M g h W L v l I D Z v 2 4 / 9 p 4 5 j / Z b 1 u H W r i J P 4 2 J V q Z p O p 2 j t U C a L E 2 j F N C C k K x G u P T m l v c f 7 + k D B n F U k l m v Z z S k Y i a x g E Q p G K u f 5 0 M W o a z b D Z X e g V r + F z 3 9 K s j Y R 3 l 8 / i o z i L K 4 W O 3 T c f m 4 H v j h N i I W O N O o R S B h Q / B i e 5 u L 3 1 5 X 3 F P J u S O H f V l 4 1 v 4 W a z D K M l U / 2 Q x 5 E y I E n z H 0 a q h W c y m k y g m Q r v B l F q m g u 4 i 5 C L H n x s E J f a 3 2 x X x J L q 0 K + + + n t s 3 7 G D 2 0 A b 1 6 / B g X 2 7 / J / c P V J S K C u t E B c n g m w A E T T S l N B V k s p A E L E W L 5 i O A Q N j M G Z q b 8 g N b T w 3 9 8 y x O Q g N V X I J R U a 3 S C Y p i q v b s P T t X V j 5 n i A 9 C E z 4 d i L 4 c m b z K F Q q T B w q D M M 4 e 6 2 a q 4 z P L B i O 1 P h w v L r 1 E m p a P L z / S Z T + T / 7 j I I / Y + O a R j j 6 s I b n x + P 3 m i x g R G 4 O f 7 9 n v P y r g 2 V 3 V + P u E G f w a y 9 7 z h w c 5 2 v D 8 k B y 0 O Y u 5 l z M v / z p 3 3 2 u 1 G r Z / C X a 3 C e / s O d c e j E x d D E 6 m P i 7 Y u Z n v B 0 O L W y A c l a x K c f v g y x 5 0 j 7 u R U n e s t d J r r H r v H a x 8 c B l P 1 k j 9 Q x 8 H F L k e m N x F n P y M Q E 4 Q Q o h / 1 o 2 7 R Z x e U J l k c h / U f j t n 6 e o 9 f C 2 G F J H 0 E e 2 n h z 7 Y g 6 K q F r w 6 a y z + d P 9 s l F S 1 4 o H 3 9 7 O K B j 4 x G 4 F S a 7 2 z s G N 2 R Z P F i c t V H Q k o G 0 x e / M / y k U i n I e 0 M V L B O J t E e G 9 a L z 2 6 x d a V g / 5 y / U Y c F 7 2 3 H k M Q o p s 4 N w j d H 9 s e f / / J 3 m J s 8 a D P Z 8 e 7 8 y T h y c D c n 4 c 8 n j O T f 6 d U r E 9 N H 9 Y K t z c e P p 2 d 0 5 I F P C R s C N b M d L z Z 3 b p h C 9 W p s m y u E Z j k c T h 7 l b 7 d 1 n B M p k d Y 9 u D e 4 K z F A Y 4 g I s b F C Y v l P A k r e Q l 4 / E S Z J D 7 8 U r o 9 o G n j 9 I Q U q t R L F Z U L + i a / l 9 M X 3 V p 9 k 5 B c 6 d K U z q r / / w E z 8 9 c Y N p C Y Y u I f s T 4 f y s O b h 6 Z x M Y p L M H d O X 8 U o q I k Q r x 1 O z B / A O U o p M i F D Z + D S g B C J T f Z O Z k 3 n K s D S s O 1 T A c z N 8 Z d U h v F R w F l l L / o r d 5 d V w O D 0 Y 3 j c B N D / T + 7 t 2 4 c 0 P N m L z l m 1 I i I v H o c N H 0 T d D 6 A C + f 9 1 2 v h 4 9 d D w U j l 5 Y f 7 z D X q S m Z n b h i / j d g 1 2 r 2 x q N m t u u G i b R K C W A r Y s C p T A l Q p j m I x Z 4 D 4 K C 1 5 w 7 i T L L 3 a n m d 4 V E v y t Z R F c + j b C 7 S F 4 p h U L W U f G b / C N g Z 4 7 K w P 8 u H 9 1 u R y 3 b K F R S A q l P b h t N T y P 8 z v U Q I V R p z 7 n 9 2 H b u B L d X q E + o 0 S L H 9 1 e d x 4 3 y N m Z L C X Y H d X i f v 3 J L I K l f G j 6 y Z j / 0 f g / h o f P l m D U 8 H a P 7 J + P F q U M x x h u P v L w F a D T a c O B C G T / n m S 8 / h e M y L c a P n Y 5 H B v f D t K k T M a B f L r s b L 9 w e D 3 4 1 t m M 6 z p S 4 M H x h p p A L n u 6 r y S z H t 2 1 f 4 8 4 h 8 d W t W H O 7 + l 3 f b M H S N X s Q o t d D p 5 K j t F T 4 7 U 7 w a 3 5 9 Y j / F l / w f j D t x 5 a 4 k 1 P k K K v X g k u S j g J w R v X t 3 H g h I s w J 2 c Y 8 f G d S J q r E n o U X i B X t o 4 z 7 u P H h j f x 5 + 0 H 8 E H 6 b + w D u C K u h O 6 x j c t 2 P J P P z w / V N 4 f N p k v L h o J L 7 L J F t z m 5 m r o / 1 i d M i M o 8 Q w T F 1 0 g 9 m A L o R H C K F U T 6 0 9 g G + 8 d Q i / n z 2 G O x X e 3 5 + P f + Y X M I I d 4 u O N y M 7 6 z s L h r P T c K J 2 0 A 3 p / k H B h e Q s m R S V j x I B 4 e P s I n b f b L l b i Z x t P c e d G d o r Q T 0 e z u D + 1 + i D f n r d 3 P R Y x 4 k R o X X g 9 L 5 / 9 7 h H k F Q s z l P 9 y 4 h i + l i J W G 4 r 1 c + c w P V t 4 z R k Z 6 Z i / b y N M Z i e v A D T l D 2 V f I r Q 5 B T W 3 B 5 8 M X R J K W s l p 1 L q i t t q / 9 / E h s P h 2 9 o j G P M H l C R j L 9 B F B H r A h g z u S L r 4 2 d z J i Q 0 O w H j d Q U m f E k s o f w p J o Q b N N j s 0 z Z 3 G 7 y m p y s 8 q 6 E U P S U / G z d W e Z j P D h V y v H w a M W 7 K 0 B T A 1 T a x S C i 5 m V B Q 2 B G J 4 j p E m L s T C V y u F F b G Q o o s L 1 W D Y p B + 8 + O h O 2 v r X 4 2 h u H M L v s W W 4 D 9 S k d C M W N U f i J c x f O 5 F f j j / u u s A r e B 1 V M x T S 7 B X V 1 + b j e + H 9 z h + N x Z s u J W H Z g K 3 4 6 Q 7 C r t k y 7 H 9 s e m s t n / 3 C E u P H a 0 1 M x o F c s d 9 9 n J 0 V w 9 c 1 r p v x w / H T I 9 D 7 I D a z B k m g B 6 y Y t 5 d M A U Q O p g 5 G f Q 4 j U f T y b + L 8 R X U k p Q j d u 8 4 7 j D l b W 1 w J m E P w 4 E M c 4 S e G V z L 5 O U C k 6 7 J y P A x p C U l n Z Q f 6 I U A 2 U W h n k F j U u V z f j 1 7 7 n s W X 0 / c z 2 Y S q R Q x h g q A 9 T Y s f M + 7 F w b A q + O L U f a 2 U o Z o E J I 0 o 8 z j A k J 4 6 T f v W B G 5 A m N 6 l o t P A c G c / P G I Q v v n U A h S X N f C z R 3 P 1 r s X n w w 0 g O 0 y P n w l I s O v 0 B n h 0 9 A M p B T N L o q / C X C 3 k w K t 2 Y 0 Q d I M n i g k S u x 8 q 1 9 v M O b y P q P B z o 6 y r f N W Y K k m F B c K 2 1 s 7 x y m W M B t S x b w b Q r m f e S D / W g x 2 n m U e Y t M z m M Z p a B 7 b 2 G S i G 6 d 8 q r T c q X w J A 8 P M 5 u p / H 0 4 X d b j 9 f u k o L p 9 R 5 W P w o 6 o N f P Y j V i z 7 k N + 7 O P i x I l T P B p d i m q z U K k / T Z B r O R A 0 P O G l B 0 d j R J 9 E L D y x C S F M b U v W j / B / K o A G + y X H d k T F 2 9 w y 1 D K 7 i e Z P W n e 4 E J M G J k P h n + y Z J v F + 8 s P D S I s N w 8 B e M f j b o 1 P Q r 3 c 0 t D o l f p c 9 H d / e d B w X D c 0 o d z o Q W R 7 L 8 1 S 4 8 i c j O q 4 E i V 6 y a Q Q V i 8 q X 5 u 5 9 b v z A d q 1 A F S S r 0 K + P X e H r V r 8 T Z 8 W q 3 T j A b L V l e 7 d i 9 S M z E R k u d D c Q e U T / Q 3 6 t Y D v K m M 0 X q f O h u F p Q h S s q q j A 4 d y w P 5 X p 0 P 7 n p h W v 2 4 J N D t u G 0 q b P I 8 E O U J P S C a i + s x s h x U 1 B e e B k z p n c M t f g o o I B Y 8 u 4 F Z k S i P p b A r K g i K l o U S I 2 8 O 1 X E y 1 p g O a s 0 5 O w r K S / l n c i N D Q 1 o q G / i s X 0 x h h j E x b M l J Y b 3 r X l h h l r e Q R 6 a s / f o h e t I i I z A 5 M F x 3 P s Y p v W h 3 u 5 E n F Y N n 4 O V h Y S n J 6 9 V o a z R h G a T H V 9 d G H w u 3 C n / / A A Z 7 m g o l H K Y F W 7 U 6 m q h 9 O p g 0 O t h i m l C Q m k K n u q f i 8 l D h D 4 u C q K l 8 V U t J g c j d u d y C o S X 3 Y + c 3 c + T 7 x 3 A 6 w 9 O Y S S U c + / j f T u 2 Y u v 8 u V D 7 C U s 2 2 C O r 9 + P t 5 V O x + P K b 2 D f m S z x A m X J 9 E G x G K 1 r l J c i r D j 7 F U A + C Q x p y J E V Q Q k n V s n C d D G 0 V l x G R N p R P P k Y q y s c B j W + i P A U p K Z 3 n n X V 6 b E w y d E 5 j T K N z K Z 9 3 V a s S i e E e n j s 7 G K T D y Q l i p a f 7 D / b A O 3 f u x t y 5 s 1 F n o g Q p H c 9 B j 0 u n t 1 q 9 M O g o H 4 b / A w Y 3 a 8 W V E j f / 3 Y B m M K F o c V I P S 8 o b 8 c 0 b J z D Z m Y J v L R r O J F 0 B V h U U s 4 Z C j 2 a P E 1 M j k / H 0 n I 6 I 8 u s l T d i X X 4 G v z 7 + d p J c K 6 / B D 3 f e w N f V N / x F h Q G J K v B A b S Q 3 F 7 H N / w Z 4 R z / B + M B E 0 x J + m C 2 1 s t S J U K + + c u p k V Q 6 m p D L f q 7 5 x z s Q e d E a y O d V t T a F Y B C 1 X S m E F o s 3 o + N p n 4 q F g l k e Y 2 7 n I y U d Y f S v J P q D Z f Q 6 3 l B q / l F I Y j k o n V 6 0 6 g 7 0 j J R B A l S F e t B 7 X g B C K T P w y P Q 9 y O 0 H c m E 4 G i G 4 5 d F k Y c 8 0 Q w 7 L 7 m 7 d k I b 6 s c l j Y X W p k 0 k S K / u J G p i M d Q V N m K + / 6 8 C 6 v O F u P / x Q 5 B g 5 X C h l w Y M i A B m 7 8 8 F z + Y P g L P j 5 6 G V T H 7 s H D 7 V l y q J N u v A n 0 z o z m Z G v x T h x I Z C M 2 N T U i L U G D 8 x t n 4 x r t H 0 N b S h s O 7 d i M p P h S X r h X h R n 4 R F u x d B 3 1 e O l P g m B 0 l i W H U K Q R 3 f k y E n q t 5 n c B O S w 3 / 5 P Z x D w R 0 S y j y J p G H S o T f G f W R U d q i w s 4 z t d B E B H 9 x l M O A Z t Y g 9 Y 9 m z u D H 2 E G 7 v 0 O Z s H X 7 D h j J s O b 1 g R 2 X t M B 3 i 1 7 p Q v I X g l T q N T d 2 z m j b 1 C R k Z i X k N z Z i H L O d K L U W q U k U d b F 5 6 i L I I 7 z Y c 7 U U F w r q 4 D N 1 3 E u / r B j 8 6 Q u T 4 G k w w Z f g w 4 n Y E t B E x x c y L + H + s 2 v x r V 0 n 8 e u 1 Z 7 G y 9 O / I T Z R h z 5 B n 8 e 7 U x U y 9 9 D L J 0 e G Q i W V q 5 r n r N X h 1 0 w W + 3 9 b c x E O 2 J g 9 O w B M 5 W p Q W F v C + t M K 8 K 6 g o v I o + / X r j k X o l T F Y j H D Y L P t h 2 B t 9 7 + z j / L t l Q h E f W 7 c P V o l Z 8 8 W / 7 + D 5 5 B P n a 1 2 0 1 6 M F H w B 1 V v k B I Z 4 C / W x y 8 p U V 9 5 S 3 o D H G Y O 0 g F l d + w D 0 S l i Q x v H 5 J C B 7 A K r 8 L 7 q 9 f i o R X L e M U 5 c P A I s r K y U F p W j j V r V v O E 9 m t X v y d 8 8 S O g 4 A Z F M N R g 9 M Q + C N X X w W P L R X p c 1 0 M X t p 8 q x v w x Q u 4 K q S p p d b f w + X 0 J R H K a g I 2 k J k V A i L i Q X 4 v n Z L / G 3 l 6 v o L b R g q 9 d P I w X 4 g f j R n U b L j f Y 8 N M l A / D k y T 2 I t Y W h U W n D 2 t n T 2 2 0 b K S h f X 7 3 C h n / u y c f / L B n m P 9 q B 1 Q d u 4 s F p Q v 8 e d f x S e Y n v 0 O P y Q a k W C E N l R i O o X 9 9 5 B c 8 w K S h z y e B W y X D o 5 u 1 O n B 7 c G X e l 8 n V H J s K t x g A 9 6 y 4 w N d u O + M R k m B u K s f e S C c 7 3 3 4 I y y M 2 k h A 1 C m C q W q V Z O r H h w J d J T 0 1 F T W 4 8 3 3 n w H a o 0 a J 0 6 c w M R x o / G T n / / x Y 5 G J k N s n F 8 v m j o C x q R Z e e / d k I o w Z L j g M K P e D t A C b b e V w + P v M z u Z X 4 c X 3 j 3 M y 0 V i o h 1 c J H c f 9 s m P w N / 3 3 e e T 5 C 0 d O Y u O k B R j U N w G Z s Q Z M y 4 z D i R u M 0 A P 2 Q u P R 4 x d 9 h 6 K 8 3 o a b 5 U K s 4 G N r 9 + P U l S q e 7 4 H y 9 d l t O v R P 7 J j i U 4 o z D b X + L e C J D w 6 g o K y p / V 6 X 7 N n G 1 1 V V V Y i J i W b 3 o s B X F w z F o h 1 b c Z 0 1 T j 1 k + v g I x p X b J N S d C E W Y 3 M v B p M y d z w v E 2 + s O 4 N G l U 6 F l u q M z I K 0 Y O S I 8 P j f U s h D U t B X A 4 / Q h x B A C t 9 2 N W B W T E D o m H U h b Y 1 + j 0 J s o j Z f P U U v V x s d a W h m F K t G U K 3 c Z / 3 n s 5 H l M G H u 7 Z 4 s c F q 1 W G V R K m g j b g 0 O X K j F l S M c c w o T T e d V I i w / H 0 6 c O Y O 2 M u d z g L 2 / 2 c R s s V O 3 F S 6 t P 4 a c r x + L h t / b i D / d N w b L z a / B y w i R 8 X / l L / C P p V W S E 6 O F g 6 i w V t U L p Y Y 2 L n E / J Q 0 S g d G u Z i Q a 4 a S 4 E V s Z K n U C M B 9 8 8 h K d H j E R B 6 c 2 g X k W a R P n J 9 f s x P T I J j R Y 7 X r h v O L z M / G K C v h 2 i 9 J p 7 Y C 2 2 T F q K x Y c 2 4 o W 0 R / 2 f 9 u D j I F B K f S z l + X C R B p e q 1 L x C 3 C 1 M J h N m T R r M X 2 i T 0 w m z 2 c p u p u P n y R H R Y L 0 F u 6 c N X q U d M r 0 D V l c z Y g x p k I X Q Q E F 2 E i O T 0 q e A 2 8 c I x C o K t d w y y r Y a 5 R X O 8 V c e v x n W L U z G j t k 7 y E x 0 U R J J B n J Y 5 M a 7 O Z k I b 5 6 / z t d S x B h 0 v N / n 1 / 3 G o r V Z m O w 6 L U p I 1 L 9 o 1 1 Z k x 0 X A b H H g e 5 O G 4 b V d F y G / F g V D S B i e r n w O W a F 6 L N 2 + H U 5 m D 1 H O j p t V G k 4 m Q m 5 6 N F 4 8 f A b T z v 4 B z 3 1 w C M + + I 4 Q c E X 4 0 X w e P K o J J Q T W / 3 2 C o j 2 v B G 1 H 7 8 e B E w W M 3 6 1 S H N 3 D m t n c x q + Q F v r 1 9 y n L e 1 7 V h 4 n 1 8 v w e f H h Q P P P 3 9 l / z b H w l W J h V K m p U 8 4 T 2 5 t o N o c J 1 w 4 c J l 9 O 9 H g + V k e G / V B z h 2 / A S z i b I R G i K 4 z E l C x Y f k M s m n R b g m g S 9 y m R I a Z e f 0 Y 1 5 m q 4 R q y Y M l O B e C o Z 2 n F K v G p F Y g y D H h Y K p l f I R Q O R n H g 7 r m j 1 + u x L N z m K 0 R 8 H B R 4 T o e t f C P f f m Y M T y b q 3 Q H z x a j k N l G M S Y t n p o 7 A N c q P W h q b M S i c T l I Z + p q c V 0 b P q g r x c q B v b E w N Q N h I R r + u z G s 7 C w 2 N 1 7 9 s A h 2 e Q y W 9 I 6 D u U A L F f v w Z o w R K 3 N y e G i R y 5 W E 9 E g X V p + 5 g X H 9 U 9 D Q Y O b J Y E S 8 e + A U q t n 7 2 D r z I Y T p 1 d h 3 s h S n H P V 4 J F P I m r Q 4 K R f W k 4 n 4 U d N + D H E m w q O p h F 4 d j / K W j 6 7 C 9 6 A D g X W j k 8 p 3 N + p e V 6 A o g y H J z q A z Q J B 0 c r r c q K i q x t D B g / H y y 7 / C 9 1 / 8 D k 6 d O Y / h v V m F 9 W c r D Y a S s k o k J s T j + v U C W C x m T J g w j m 4 U H 2 7 a y k e o P r D i 7 l p Z M b 0 Y o b m 5 B S 5 o E B / V f Z j T H z 4 8 j 6 8 v H s a l 6 p 3 w y t q z + O r 8 Q T z 9 M y V 8 q W r x I j 1 W c F d T i j A q W r G z 1 e G l c C N h u 5 5 J M h o 5 c X / e m 9 C V p O K b v Q c z k j I V k / 3 k 1 m M 3 M W F Q K h 4 9 t R V T r V l 4 g d 1 L a V U b s l I i c N + 7 u / H h o 7 P 5 N V q d F d A p I q B R U B 5 D c o 5 Q e d K M / p S x V y h Y H j H F f p d s q D m H V 2 H N 2 B U w M P W y J 5 f E J 4 e U V J 8 a o U T Q r P H D U x y s 9 f M f Y G h p a U V T S x u 2 b d u O 5 5 / 7 O n + p N I 6 I b o R m z + P 2 j x 9 W V w v 0 K s F 7 R r h 1 q w S F t 2 5 h w r i x U G s 0 r D J q Y N B 1 L Z 3 u B g U F t / C b K x V 4 e e 5 0 R A d J s k / e O p P J i D Z G P J O x j a l 1 T T h 2 o x H L F s 6 C y t W K 8 y e O I X f A I D T U 1 b D 1 A K a G q a A P j + C 5 0 8 8 X 1 C I q M g Y e R x u y U 2 8 f P 2 Y 0 O 9 B s t i M j Q R i U 6 H S 6 c a u q F b m Z 0 T C 7 P P j + x u M Y G x u H k b k J + M m x s x i i i 0 Y R u 5 e f z x 2 F v x z I w 7 l + O / G P + G 8 h P j q E R 1 T c r G z G q L 6 J + M L 7 B / D M k D 4 o r 7 I g v 9 W E H 6 8 Y x s q X y E T R / D 5 W 3 i 4 m 3 d W 8 T 9 D F J D Q T s j D a 5 L j I V M 4 e f D L c U 0 I R y G F B j g s R N N H 1 m D G j W A P p R V x 8 5 0 x C 9 J M B U r N r 0 O 3 d 5 b m U 8 6 L 9 e d h 3 x F G 8 B M o V K D d E 4 e C q 9 x E W H g Y r k 3 x E k I E j h v H 7 O X P s G M x t r R g 3 f S Y q S 4 t h a j O i t q Y e M x f O Q 1 F + P j K Z G k Z e R 1 L F S P W z M 1 I s 3 7 A H W x 6 c i w + P 3 s T 4 f n G I i z b g n f 3 X k J m Y g e R o L d J i V F i + c Q e W G d K 5 0 + G 3 V 6 + R Q Y g / T Z u I P + y 4 h J c f 6 z x j / s W C O r j Z A / / s 1 E V s e X w u 7 + B d s W E v P O O 3 Q n 5 j J q J q w 5 F s C M X 5 A W u w J / t 3 8 D Q x t V X L b E s m 7 U 0 O G R 9 P l n / x E i t z D + p q a p C c n o 7 I 6 B h c O H k c d Q t + i / F 1 2 9 B W X 4 2 y G 1 f R 1 t q C c f O W 8 W c v K 7 g M Z e 9 F / r v o w d 2 A C E V 1 j d b 3 h F C E u F A P B i W 5 W A v s x K F D h z F r 1 k z e B 0 R u a y n K m N 6 f H k k x R P 4 D 3 c B j l E E R 3 v 0 9 U k a g M 2 f O Y d y 4 M b C 6 m + H y 2 R G m S M C J E 6 e Z u j i W k c C N C E M E j A 4 5 F E 4 T n z F e G 6 r i l U l g b A c a m q 0 o q W l F / z 7 x C P E n Y L k T r H Y v l h / c D F P y R e z I O o B H t / w A x r g 2 T G z K x O H k K 3 g 9 Z Q l S k m N x 6 H w l Z K o Q r L 9 w A T V W C / 5 v 6 Q Q Y m L o c y Y h Y Y 7 5 G s Q 5 I C h u I h U y 1 9 Y S w x k H h Q X R x J H 7 z 8 E Q 8 t W M v l o Z m Y n X C d i h r s / H P 4 b M Q E 6 n H o o M b 8 f 7 Q B x D O y v P B D / Z g 3 c O C S k i N i 4 o 1 K M + s O o x K t R m m Q Q f x v O V X S A + z o E 0 W g x h 1 G y O v G k 6 f F o 2 X t k D V p 2 O G k x 7 c G S K h C F 1 Y L p 8 c N O P d / g I l D h 4 8 j M m T J / F j h b e K + F o K C k r 1 W j u z S c l a f h p C I Y I i K M z O e i j C b i c T P Q j l 7 t u 7 d z + z j Z p 5 v o p Z s 2 b w o Q l x E W l I j s z h w y J o q h 0 P H D h 6 5 A Q n X T g z X E L C Q q A J U f o L 4 / Z r k y c s g a l W z i A N T U W t E X V N H Z 5 C E R c K G 6 G u C 8 N z A / f h K U s m j J n l S B + 6 A X a 5 B z 8 P m 4 u y x g a 8 s a s Y 8 8 Y k 4 4 2 K k / j S u L 5 A L y C N S S 2 z 1 c r U M C X U 8 j R 4 / U 6 X r U s W Y s 3 4 B U g v j c V 7 T 8 1 A g k 6 D 9 Q v n I D c x A r s H f w c P I B d 7 L p T h u b d P 4 L c D H 8 K G M 5 f Q 2 u i A W + / l G Z l 4 P n c V a z C s 7 J 7 D W / F 8 R n / 8 u N d R P k S + 0 R v D k 9 L U 2 A x o s O n Q Z p f 1 k O k T o p 1 Q n 6 Z 0 E u G F A t O n T 2 / P X Z 6 b 0 7 v 9 d 8 S f G 5 v h g I + i x N l / r 3 8 A r Z u p U T S J h h j 2 F K K M Z h W D H Q g i x c 6 e O Q u X t h 4 z Z k 5 D R G T H V J Y + Z g i 5 K C R b A k N o N H e O S H N a i P C 2 C t + b v 2 s T x N k R X 9 9 9 B Y e u V k F u F 1 z o P h r d y u o 5 T 6 5 f b E R V d c d g y B p / Y p f f X r u A t h g j D j Y n w 9 y S g q i s o y i 7 O Q M v T B + M D 2 7 c w u q 8 G u z 2 5 P N n U 7 H G J K + 2 G f 0 8 U U x N l i M j L Q V h a h d i Q y K h V w z B p W o j S p o V K G / T w 6 B U 4 / D F C v z x w 4 v 4 4 b r T e L X 6 N P + 9 E 8 2 N e G x W f 5 R F M p s t 2 o 4 Q t R K P H z w A D 7 v O 4 s J X s f 9 C O R 8 q f + J W B f 4 w e C K m j U j H t V 2 r 2 l O i 9 e C T Q 8 q d j + 0 2 v x t Q 5 a b 0 y q K T j F Q P k g 5 5 z T H s W M c E y / x z t l A e S Z 9 F j v 1 H D 6 G l u Y V X O o M h D D p V O D T K g F F z D J R / g R w c k Y Y Y L s F o X l 6 j s 4 4 v J r Z P M 0 + E a 4 S R t S K i Y + P Z + W H t x C M s f X 8 X H h w l Z E 1 a m d o X 5 i Y X n t i w H 5 E 6 L b I M 4 c h N i + K 2 E u / n o v v U A h m p 4 U i M F + 6 J O p h 1 K j f m b 9 q O r Q / M w + S Y A e j v e A i D 2 w Z j T s a f o E q 8 j j / u S E J t c j U a e 1 2 A z K O H o 0 C G v J H v w X k j G 5 d j 8 h F X E w W j 1 Y G U u H D M P b Q G o R V y T O q f y l O s U d 0 f n h G N S y U 1 G J a d g I c m 9 M b 1 K y a e U 7 3 S b M G C g Z n o q z C g s c 2 O X y j X o n d J B l 6 Z O g 7 b V e 9 h n 6 M W 7 z U f w j T f U P w 2 + u v 4 6 w l g S d Y M f t 8 9 + P R x T w l F I F t K n D I p J C Q E V q s N B b W M R G o d I h i h W D 1 t J x x B R h E K m R l I S k 7 g Z J K C O m y l 7 n V j W x u s q k r Y P G 1 M G t m F n B L K U O 4 p J A Q b Z 6 W Q + 1 B W W o 7 o 6 I 4 w n i x V K B 9 Y e P j o C W T 0 S u d e x 3 F M p b I y j W 7 2 y B Q U F R X j Z l E J r l 7 L 5 z d g t T m w Y e M m D B s q X J + i 3 u V K G S b F J M M Q o s Z j B 9 Z i c t w A Q B 2 G f 2 7 P Q F 5 0 P d J v D Y P d q k V i d R a + n j Y c b z D 1 1 3 0 l G 0 a Z G z E N 0 d g X d w V l e V 7 M 7 5 + B R 7 I G 4 D n v z 9 G 7 v D 9 T F a P w 8 7 2 7 c K a w D p f Y c + 3 L q 4 S e E f h o W x 1 + s W g c 3 j p X g O W D s / C X Y 3 n Y X l c K V V M s d 5 m P S I j F n l 3 h U M k N U D m j 8 c 0 R o 7 F t c x S e 6 b u s U 2 P S g 0 8 T r D 7 f a 0 K 5 P P L 2 s U f 0 I o u L S z C y f y K r + H I + V b / Z Q Z 9 L X N f 0 r r t 4 3 z 4 L h R j 5 d x i O X 9 i D / p m j G C G V i A s R J I x S r m 7 v G A 4 G l V K F T d v 2 Y N i Q j m l i w s I t e G T d c a w c 1 h / r 1 2 9 A f X 0 D 6 u r q k M 9 U u 0 k D U q F i K m u f 3 r 2 Q n Z 2 J 2 J g o Z p O F Y W j A r P g m O / B I 2 S s Y 7 R i I m 2 U m P D g i G X t O X M S L S 0 Z i j H s B C q s d u B V d g Y y 2 C F S 3 W F C c e w N z 5 H 3 x h 4 c m 4 s + e 3 e h 1 s z f P X P u l 9 / f h t f w r 8 C R W o u x E N M b m Z O H g t V s w J Z n w y 4 l j 0 U c f h i U T s z E k I h o x E T p 4 j R 4 k J 0 X A Y 3 F j b + Y q b B n z V d y X k 4 3 H z + + C b c B l p J b l Y N 3 i B V D K m L T X 9 e 8 h 0 z 1 G u 5 f v X t h Q h G S D p 9 N c v d X V N Q g N D c G Z 2 g 7 3 e b A I d r J p 5 B H d 3 1 N z S z O i I o M H j H a H E y d O Y t y 4 s f 4 9 w e n h t T C p G B v G V b t A X G e q l d z l R W 5 6 1 7 9 1 5 l o V N D o 1 B v f q G O I / / 7 W d + F Y a + N S g q + p D 8 Y s V M 3 B x 3 3 p M Y H b l j b z r v B N 2 0 v R p 2 L l h D W r D + 2 B 7 U y U m h y d g f d p 6 / N r 3 J Y x k Z D Z a n X j w w G 4 m 0 T 1 I a D D g H w 9 P x Z L N O / D h o r m d y F H T Y M E x J r 3 u n 5 j D 1 G A Z F p Q 9 w 9 T r R O h N G V h h G Y a E M B 2 U k X 3 Y 8 / X Y T v c K x K H b a 8 + n j D Z b 5 5 8 4 d v Q 4 z 2 9 + J 4 i T M n c L / y k m R + f x T H d C Y 1 M b v v r W Y Z 5 S j B C l S k V a g g G P t z z M 9 w l z D 6 3 m a + p r O s H I E h e h 5 w V G E z x L H Y I U m F t Z I 8 f / s 2 7 E D 0 6 d Q 2 N L R 9 7 2 F 8 c O h C E 6 E n X u c D S b 2 5 B o Y K r k l K l o a j I i L S 0 F f f r l 4 t 3 V O 1 B U 3 o I z T C p m u 8 P g Z C T T V w 7 C i P 5 C Q O 7 S y 2 / j E X 0 2 L O H V e G 7 M Q C z c u R l / n z Q F D a 1 W / H n H Z X x n z X E 0 t 9 n w p Z 1 H s G x K L u Y f X I M H X 9 s L x e m F + B / L I 1 g / 9 E H M m Z I N q 8 P F p 9 X p w b 3 F P Z d Q F G 0 z u V e H B N q 8 e S u f A l S r N / B s S o S 7 T W r J J 2 H 2 x + b R / V K e P x o / x G 2 r j 9 D w H j 1 1 E b k 5 u Y i N F G Z s D w Z y i N A w c h o 2 f u J a N R Z N E F R K A n X k a i l D J / s q D T u v a H L j 8 I U b 6 N c r D i O Y h B K v S f d I 2 9 X 1 Z v x c + z B e 1 W 6 A N i D K v q r e B A u z G 3 t H h r N z g Q a H E y + 9 d x x l S U a e V r m w o h n H i m q w 2 V S E E J s G l J q T M h 2 p V D 6 s W T 4 H l 6 4 W Y t v V J p y Z 8 n c 8 k v c c X g 8 5 g 1 H D N u L c p W X Q X 0 l G G i u f 7 y 2 c x t O E n S r r C T O 6 l y D P 8 j 0 n F E V S T / X n K y e I U 4 G K s x p 2 B R 9 r 6 G W d U 0 3 A Z 5 X x K I D w S C + P D w z V h r I a z U j G z u N D O Y L E E Q b D p i 3 b s W T R f P + e A E o i E 2 4 w 8 K S Y i T F C Q C 6 p Z N M v / B F f b J 2 J R 2 b 0 w w O b d u P / J k / E F y 5 u w 4 5 p K 3 h 8 3 L F L N Z g 8 N J G f T 7 B 7 P d D K F Z i / f x V U d V H Y t H I O d 7 U / t + 4 o C k L q o H Q q k W O M x j d m D + Z T g Y p 8 p o x E X y 7 d g O S q N L y x d H q 7 a / + x D / b h y w P 6 Y F T f J N Q 3 W f D V 4 0 e R X O 9 D q 0 G G J Q l Z e M 9 x B Q 7 2 7 j L L Y 5 E Q r k N I Q z H 2 D L P j 8 b a h U G r 1 + F v L G f w q e y r a 9 J 0 T j P b g 0 w X n D 1 v 4 W 7 t X Z C I E X p m m C S 2 6 V c x d 6 N 0 h k E w E C v o k M h G q K q s g U w l k I o h k o j i 8 O 8 G n 0 O D 4 8 V O 4 e i 0 P e / b t w 5 4 9 w u w b a 9 Z v w 7 O r / b N f M M i 9 M m Q X D M L b m X / n I 2 5 D T U o 0 2 q / j 7 y N z Y X f Z 0 G J y c T K 1 m q z 4 1 u Y T / D t E J s K b Y 5 d C L e Y L Z 6 X 8 + w c m Y v 3 0 x V g a m o 2 f P j g G X 2 j 6 H f 6 y q w q l z Q r e 7 / X G 0 R v w y F x 4 4 r 4 f Y 8 H h 9 T h 5 t Y q T u z n a h J + e P 4 + r z O a K j d T g d 9 M n I 0 q t w T C F G u / U F y F r / L t w J Z W i B g 4 k e V v R A h 0 U R d F Y 1 V K J t 5 z X 8 V 1 D P 6 h C w z t 5 U n v w a Y P q n o / / 4 x L q X h K K E O h 0 s F g s P C R J n B Y 0 G A L V O L p H m g O J g j w v 3 K i D y t m I K V O F C I x A 0 O N 0 o c l x M F 7 y C m Z z G 3 l f V Y w u k x + n U q B Z K y h 2 L y Y u h q t W D 2 z d j W V h G V j r K s K m u X N R Y 8 7 D W 7 t r s L f P f m i b h 2 J m a y 5 a W + w 4 N n w v w k p G Y N 2 s 2 T h 8 p R 5 T h y V i z r l / w F C R h v f v m w m d Q o F W u x N h T F W k 4 R 7 f f v c Y n p 7 c D z Z F P L K j b H h o 1 T 4 g 1 g a X W Y N N y 2 a j 2 W j D U 2 f 2 4 / 0 p 4 9 H S 4 E B a a h I s Z g 9 c q g r Y X G 0 w s d 9 8 I a 8 S S p k S I Y P W Y X B 0 N f a t + z K W 6 z N x s b Y N B U M Y Q S N K 8 J v W l V C o Q 6 B O 6 I 8 G p j L 2 4 N O H K J 1 o / W 8 h F I 1 H K r p Z h N 6 5 n d W Q 7 T t 2 o U 9 u D j I T e 8 E O C 6 / g l O i e 7 o 8 6 h C m s i F Q h C j G i G e a z s g Q i B E M T M 8 K j N c G H 7 9 6 o V 6 F P n B A 8 K 7 W h S J 7 Q 3 q v / 3 I r n n 1 z I S e l 0 0 f Q 4 H e f c b C z B n 7 e X 4 V o f 1 v r L 5 s L C f u d P k a s w J f c I 9 u f P x N v x z + B r 5 4 5 g 6 w J h J v W F G 7 b D H t 2 K 9 8 c u Q 5 R K g / t 3 b M M U R w I O y G v x 7 v Q Z f K D i f T u 3 o C 3 j F G K O T I F t 1 o d I O r Y c d d F m w K j A Z L U B T o 8 G F k 8 T k 2 x z m A R 2 4 8 A t Q S U 9 d i E f I / p l Q 6 t V 4 8 a t C q Q l x f K h I 2 / s P Y A I p u 6 N z s 5 G c q I w m 0 c P 7 g 0 E 7 h C Z a N t 7 7 / u h C F n R n a c T p 0 p M A b P 9 + v X 1 H y H b y o Y o J r F i Y 2 P 4 u C d d i J a T Z 8 + e g 4 i I C E d 0 d H R 7 5 S e 1 k W L 1 t m / f i V x G w G D Q K 5 k q x Y g r J Y w I c T 4 q 6 W d O J v k o 6 o K w 6 s g N J E V H 4 e + 7 r 2 K a P w l l l a U S b k 8 L K m t t W D F + J F Z X X 0 F e u Q u H 0 n d i U t Y p J v G 8 G B B f g N / e s r P i V W H z h X K s 6 J u D l f 1 y 8 G j s Y N g 8 N G u g D L F W H T 5 o L c G X U q Z g a C 9 h P N Z b 5 R c R U p g L c 0 Y r 5 G V 9 k L z g 9 y h x G f C 7 f o N g d 0 b C 6 m j F 1 + a P x b 5 z 5 U i I j U W I 2 o V m q w p p i b H t I U Q x U Q a o / F O Z D O 2 V i b 7 p K Q g P 6 3 6 8 V w 8 + J X B 5 R I z i 2 v 2 / B x M m j u e O B R E u l x O J i Q k 8 k X 1 k b A Q P 6 F S r 1 c g Z E Y H 8 6 w W 8 B Z C C P p 8 5 c z o c 9 s 7 x e l I E i 9 k T Q S O O R d j d X r T 5 f 4 D y 2 W X 0 T s H 1 q m a 8 I M k w 9 I 1 N e b h U 7 M K P q s / h k d 0 7 I E u 4 j L X L Z k H m V u P o l S V o 8 8 h x a N d z Q E s s d g x 7 G O 8 v W o B H 3 t 4 L k 8 U B r 9 a L 4 5 d u 4 l I 5 k 3 6 h r + H + k B T M H q J G C y O x 1 e X F q w P n w J H Q B o 3 P D b m u C f W m B D z S f x v + u L M N 7 5 r y I V e G M 8 L b s b v A i J M l S i Y l g x i Y P f i 3 g W w n o Y L + m 1 Q + A n n 7 a G p R s q N o u M W o U Z I 8 4 3 Q 7 E s F y 4 0 Y h c r N z b k t s S b h y 5 R p y c k j t u d 0 l L G O E o m h r O + W g Y J X X x G y 3 m K h I b s P 8 9 a 9 / Q 1 F x M Z + T l 4 i 9 c c M 6 7 N 6 9 B + + v + g D v v P U G d E x 1 + s K q A / j V n D F I i A n F s b x q b L 9 W A K N G g W a L D e Z w B x R m B c w D z k N T N h h T H c m 4 b G 1 B h F y D P y 6 Z z H N c v L 3 r G v K a 2 3 A x 8 z r c h m L 0 P z c L 9 w 3 I w v R h a X h 0 z V 4 8 P 2 Q g 4 p l B l 9 w 3 E W s O X c e 8 E W l 8 s O I X 3 t 4 J a 5 8 S 5 J Y P x 9 W Y B s x w j M S H m f / E t 1 w / Q K S h c 0 q A H v w 7 I d h N H Y v f b f 7 v I B R 5 + W h G + O T k J L i d H s T E d T 0 7 Y m W z A i m R H v i c j C R B 7 O q G h g Y + / W V i Y o f 7 m t S 5 w l s l y O m d h d F j J m D x 4 k U o L 6 9 A U V E R k 2 p 2 P i 6 K Z o t P S E j k L n M i F d 3 T x I k T 8 f Z b / 8 C c 7 e s w 1 5 6 F J S N i U F H V g B / K j k I e 2 g y F L Q k e Z m 3 p b m T h f 8 e N g M X u w k v N + 7 F 1 / K O o M 8 o h d 7 f B E K F H i E q B B f s 2 w F B q w D 8 e n Y K H 3 9 m H v y 4 a j v j 4 W N Q 5 n Y h n 0 n f 5 6 t 1 4 9 7 7 p f D a N i x e u I P / G D b a t x o Z T 1 R j c r z c + T L y O v 8 R P Q 2 h c L i q t Y U I j 2 I P P B N o 5 I y E T r f 9 t h C J Q f 5 Q T b b h 6 v h i T J 0 / 0 H x V A s 9 y I W Y y 8 R h n k 4 T 5 U t j J i R X i 4 B K O h H p Q s X 4 r t 2 3 d h / v w 5 f J v C i e S W B N y 6 W Y w x Y 0 f h 3 N n z f K T u o k W L G N m o e 7 R D g h F o w m e 1 U p z P E L h V U o 1 f 7 s 3 H P 5 6 a z s 4 H f v P W E R j V K p S a L H j 9 C 1 P w w N q 9 c E 3 Z i l W G V / G t V c f R m G 7 F 7 w d N 4 m F V W q U X a q 0 K X 3 7 / E N 5 4 d C p 3 9 y 8 6 v B 6 / 7 z 0 T o X I r k v z 5 3 a 8 x C d k / M 4 t f 3 + H 2 g K y v h z Z v h r 1 R j / + Z 2 p O R 6 L M M k T M i k Y S F x v H 9 G 0 G O h a j Q 5 P a 0 X 9 Q 5 K 8 7 5 K v o L q k x X O Z k I R C Z y e T u 9 j G B + M v F 0 w n 4 W z J s 3 m y d 0 3 H 9 i G 2 p r G m F G G S Z N H M u I o s A 4 R q o l i x f A 7 H a 1 a 5 N E J r E t I T J J k Z 2 Z h D e + N I P Z V E x d Z D e T m x 6 L M I 0 K L T Y n f r L 6 N F Y m Z W L g 4 U c Q Z d C h M c k J T Y 2 W J 0 8 5 X W j B t Z J G t L R Z M U B P U s W H v + 2 9 i q E N K e j F P g 8 N N / D h 7 L W W 6 4 i K s / D n n H N g L V S M 3 H b H L b w w 4 O E e M n 1 e Q J W H 6 g 9 f h O 1 7 L q E G J 9 O A O T 9 j u g C R I D l Z M i s H 3 Q 6 r a K 2 2 G k T o O t Q 4 K V p s c j 7 l T J p / u h t K V 0 x 5 + q S w M d X u 9 K n T m D y F 2 T T + Y w Q x F w S h u k 2 O J E N H b 3 C w k q D y m b l p I 3 Z O u Q 8 v b D 6 K k p R 6 r P D 1 x w O T c 7 D k x H q o S s O x + b H 5 a K q v Q 2 0 z I 4 n D h O + W l m E a U j G 2 V x y G 9 Y v n m X J 3 n i 7 B a 0 1 5 8 O l c 2 D R l M T w + G x p d S u j l 9 a h p 0 6 K 2 L d 3 / i z 3 4 r E O Q S I J U I j K J 2 / d c Q t G w h j u B + p c 6 g W o / u 0 8 p m V p s V f 4 t A Z E 6 b z u Z y l q Y 7 c L I 5 N f e 2 q H T a j G F k e n I 4 a M 8 i 5 E I h 4 Q 2 F p d Q B H Z G s m B g 5 Y T i R g V + 2 X c 6 l B F y R K j U k N W G 8 m x F P 1 t 7 B k p z C E y 9 y 7 D p g z V 4 h 6 m I T 9 W s Q k 1 F O X 6 Z m o z N 9 q v I z o l m E p X S d 8 m x Y F w v T H I k Q e 5 R Q K V U o t X o R I z K j Z t 1 S T 1 k + l x A q D d c A L U v w r 6 w / A v c 5 v W m I K 4 5 P y i 4 9 d D B Q 1 z 1 u w 3 s z s S Z M g i R u s 7 z S k m R H u l F k 5 X Z Q 3 4 5 R P N E S U H 2 m U a j w 8 W L l / n M G n K n q 5 1 S e v / M F F p W 4 V t c H f 1 l / k B 0 j t I 6 O 1 P 5 Q r H l x E 1 8 c 8 k A f D O 3 L 7 Z b q 3 E m r Y h 3 4 I a 2 J S O 2 / z g c i j T h r 8 l P 4 Y o 7 E c + 5 L k D N b r m 0 p I n S 4 b H f E 5 7 l 2 J A P Y A + t Z z a b D D W 2 B B S W V r H f 6 j y Q s g e f U V B V I d a I m / 6 / A o T t e 0 4 o h z / F c S D I w 3 b w 0 B G M H C V M y B w M J k Y o 5 1 1 O Y h 2 t 9 6 L G c o l v k y f Q I 5 G M Z o c M a r U K Q 4 c O R j i z Y U q a z u P o 0 W O o t r j 4 e C 0 R k f 6 O U T 6 T o E u G 8 x V q n j O 8 u q y Q 2 0 Z / 0 G + B w 1 u K a S M y M E M d j z 2 T H u V 5 z r + V P h x r z x f h 7 d l z 8 T / V R / D g h B z s H P E E f K k n 8 c v C i 3 j w 2 F Z G H i c m H / s H N h d f Z i K 5 G h Y n 0 G x V o M E X f P b D H n w 2 I a U T / y + R T r S + 5 z Y U x c x N k 0 S b E w T J d B g z Z 8 2 A k q k + n x Z I h 6 X k j p Q e m i Z r 6 x Z M Q h S W F i M j K 4 1 3 7 I Y y w p E 7 W y O X I 9 J / T 1 Q q R r c b + z f s g F N l h s e t g U W e g 8 v W Z o x P T c f A 3 N 7 4 7 t G t i G h W I j V W h / E J 8 Y g 1 6 L A 7 r w I N R h u i d R r 8 Y P l o 7 N y 5 A 6 u N G t T 0 y 4 f 6 a C b e e W Q i T 2 r 5 3 b 1 X 8 N V x n a P e e / D Z h c g T v u 7 k 3 a N F 2 L / n E o q 8 c o G g A N T x E 8 Z 1 S S Z x 0 r V 2 s G s E p h o L B n H y A S J T l T 8 L E c F r E b 7 b H m r E 1 g 0 t R i T E x 8 L t l U H D V E W b 1 Y Z 4 l a K d T A Q 6 2 8 D 2 1 R E G 3 L / o P j y 0 7 H 4 c s t S g d M o q r J y a g Y F J L o S w k 5 6 f 0 h / n D W U Y l J 2 M A Z k x e O n B M f i / p 6 b g p 4 + O w 5 J j H y I l N R V e Y x M s T c x o T X Z j 0 9 E C P L f 5 C L J N F u G H e v A 5 A l V o R i B x q 5 1 Q f O f e E y o Y D I Z w 7 N k j z K I X D M 3 2 C r j 8 s x e S W 5 z u l U b w E j G 8 H Q N i 2 + H 0 3 F 4 x S Z W 7 W C l 0 Z M l D h A f O y y 9 E U 3 M b 9 h 0 4 h g u X z w M q G 4 4 c O s y H b 1 y 6 d J V J U 0 l 4 u w S U C F O t 1 H E X + t P p e i y 7 8 Q 1 8 9 4 N j m H P o n 5 i g j c P I v o n Y N 3 M l M h J 0 U G q 0 e H X r D f z P 2 h O 4 X k X u D y + G j x i C h i k 3 E S N n x E o 2 4 6 n 7 R i M 7 L B 7 N I U n + X + j B Z x 9 U C z l n h D / i w s E P C v W U 7 9 9 j B E o p k h T p 6 V 3 P 6 0 q T r t H 8 T A Q 5 T S T g F y x E D L k / j I 3 c 5 P 5 n R L 3 1 l r A R g K E p L l y p F k h F 1 + j X t z e i o w z I 6 Z W B 0 S O H w u i q x v S p U 7 B w w V y M H z e K n y f C 6 3 P B 6 h 8 y 3 l z X y t c E Z W g C t h e V I 1 S u R P K 1 Z G y N P 8 X n 1 R W h U / k w N V W H h f 0 z k J O o h s K n w u z D 7 y O k Z B g e V g 3 A x m E P 4 d H 3 9 i F / w m r E a O 6 c C q A H n w 1 I i c Q 3 + W 5 n 6 U T L v y R S Y m i y 8 z a b Z t / e / Z g x c 7 p / r x u Q 4 6 0 b M + t u h r / T B G 1 a V t F D / E P t t + 4 4 j I F j p i E j S i D M Z U a 6 w U x 9 I 9 A Z t 5 q K k R 2 d B Q e z n 9 w O B 0 w u F x I i I v j n L c 3 N i J D F Q B b p x b 5 z Z R g / M B k 6 f 5 6 0 i v I K h G s j 2 P k m n L 5 p w j 9 9 l 7 F j 6 g r + m Y h v r T m G K K h x d P S b e K j 8 1 0 h O 6 B l e 8 d m H S B x h I e J 0 7 P 8 b I i W C O Q i S U 5 L 4 T d w R r K 7 6 j H 4 R F Q Q i m S h U i T 1 P U N A M G 0 Q m m s + K k s n a r K Z 2 M t W Z 5 D w H e 7 O F 3 O 4 k m X y c T A Q N s 5 9 2 7 d r f T i Y C S V d Z u I f f 0 4 z B G Q K Z G O l 9 b T I k x c X j + y f O 4 E e 6 5 / C X s N 2 c T P O 3 b 8 W 0 S 7 / G 9 F O v 8 w i J W z I T D i V f h 1 5 r 4 o V P A f E 9 o 2 k / 2 6 B q y q u q f + H 7 7 S S T n M D + / 1 t s K E J U V N Q d h 8 G 3 O I V + I d k d J g g g U N y f m A T T K / G 0 e 3 0 d f U u Z U W 4 0 M z J N n z r O f 4 R m L P T C 7 P E g i p G e 6 j V l t C W U N b e g o K A I 9 9 2 3 g O + L u F F c D T c V p M y H Z p s N C z / c h v o 2 K 2 Q G H 5 N Q 5 b i U t h G F Z 8 f j 3 d Q n u O t 9 p j s V 4 W c y 0 f d k J H R e F d 6 e P R q L 6 / u g q X Q w 3 i n e i k R X A Y q 2 v e y / e g 8 + a x A a f W G h f + I 2 X / m 3 x b / 0 j 1 f B d u / X p w y 6 r I Z G u 8 q U U K k 0 7 O a E G v / S T 3 / J I 7 + 7 G 6 9 E M H z M / N t y / 7 g 6 S r J i 8 z s 3 C K Q e H j 5 2 i p E 5 0 l 9 Q A u T e N r 4 m W 6 / F 5 u D B r I V X C p C b 2 6 v 9 H m l y t x 1 7 j u D H U X / G z C t / w N z L b 2 J Z z Q / h 1 h n x s m I p f v P e U a R k Z u B V 7 Q 9 w d O L z S N I Z 8 O q G s z i h K c f E u C z 8 6 f k V k L H 7 e u z w C V x o M E O h k e P B l C m o U u Q i c / 7 3 + G / 0 4 L M G o Y 5 0 c I p R p t P i / 5 A v w v Y 9 H b G 7 7 g 9 f B c z V f C L m / f s P w O 6 w I y U 5 G W + 9 9 T a W 3 n 8 f j 4 Q I N o 5 J x C c l O n 1 f 7 Y / Z o 6 H s S q U M N 0 v q 4 G W q X F t r K 4 6 d v Y S q q i a m V S p x q 9 r K O 3 J V j n p 2 r A b D B + d C S b N W s E J a s G E d j i e 8 i N 2 W M L i Z K A w t H I R 3 J v 4 B / R L K 4 b q 6 E s V n h q B w 1 g c w X O s P Q 5 g B i h A d 8 l p U e H B C P B Z n 5 m L n p R K M y 0 3 j K d V m J 6 R i X 7 8 X c X / 6 W b z r q c B E z O P 3 1 4 P P H q S E E f 6 J 4 B / w R f w r k o w 7 J f g p / N u f H n R q G e I 1 z W i s q 0 b B 1 b O Y N n U K 0 j P S 8 O Y b b + H X v / k N z p w + g Y M H D m L + / L n + b 9 w O U t 1 E a c M j d 7 o X a N 2 C p N X p c i 2 f 7 S M Q T r c L 9 U 3 N 0 K v V f M A j l Y R I 5 Y X r N s M 7 Z h s m J t z E t / Y a 8 N q c Z l R + + C u c S 7 6 E L 4 5 6 B 2 9 s f R H e f k e Z y t i M p p Z U J F 5 m 6 t 5 D M 3 G u T I F R G R 4 Y 3 R 6 E S y R t Y 4 s V T x 7 f j 2 c S I g H t Z B 7 B 0 Y P P H j g f R C K J 2 7 c t r F J K t m n 9 C a p o 9 7 A 5 f X h y 5 W K E R q X i 8 U d X I j U l A V 6 3 E 4 8 / t h L X r l z A y R M n M S Q g P 7 g U / O b 8 Z O J x q 5 / w T m 0 e H / o n + O f L C Y B a q U J K f D z P a U G Q + U / 7 4 v + u x + K l r + D 9 6 O v Y n T 8 b X 6 r 8 B j J O v o U X Z w 9 D 5 O U s 5 N q 0 c P c 7 i L R 9 s 9 F k i U R M 7 E 0 M U h j w x X / s Q H a C 4 M q X k q n a d A W h Y W 5 s W b A Q V 4 t l O H P t p v + T H n y m w O o e + 8 P / 0 X + + I t K I O + 0 L / W X / O K G E c + 6 p y j d 5 4 R M w u z X I i u 7 s f O C z s D s c 6 N V L 8 K Y F g 1 T d E 7 1 g L r e Q z f X j w M 1 + 0 + Z S I M S f e d b u N v O J B Y L B K / N i 2 j t r 4 U 4 P Q U 1 0 G X x 6 I y 5 b o 9 m X E n C q v g 2 r o v 6 K 0 N L e a C l b g M r 4 f N h V c R i f P w b 5 o W 0 o z T w N V 3 V v R F s j 0 S c 9 i h e 0 + C g m V z 0 i t U L / W 7 I s B G H J v f h 2 D z 5 D 4 M S h t b B w w v A d / z 5 f i E D C I n x E f 4 T l n q l 8 U k z t b e c Z Z E V Q Y C x l G K K Z B b s D u a L J e y b C 6 Z D B J X f z 4 e U f F S a P B 6 F y R X v l 7 g 4 n T p + D W h e F l 8 r z M K g l B v 0 T I / C W 9 g z k S e e R e e F + V G q N m O Z J Q f P M 7 + N H b g v m X 3 k K C o 8 G C q M S I 5 1 p + P H S U Q C F S v n z s 5 s s T h y 5 W o G L F Z U 4 n X E F r 4 e t Q K E i D R 6 a V a 4 H n y E Q S c S 1 S J i O b Y E j k n 3 W S A v b H X 1 R 9 0 z l k y J Q q B i N R u j 0 d 0 5 x R R M w S 6 F y s 0 X e T S 9 v N 6 B b s E k y H X U F s 8 W C H 7 U V Y v i A L L w 9 c Q a K V S Y M z I j B E t M Q R J x c g B 9 O H o G t c x a h 0 G T E I + o 2 P L T r O 3 C F 1 E J j V i J k 1 C Y 8 O + c F r K j 5 A j a f E 9 S 5 7 3 5 w H L c q m l F S 2 4 z U 8 G i E J 1 z G V W 9 K D 5 k + g 2 B 8 8 B O I 1 s I i r D o O t J O J F v 8 / D v q S z 4 f / D x q L I E z d a L i q A A A A A E l F T k S u Q m C C < / I m a g e > < / T o u r > < T o u r   N a m e = " T o u r   2 "   I d = " { 8 0 B C D 5 9 7 - 8 4 F C - 4 3 F B - A D F 6 - 7 E 4 9 7 A B 0 1 5 D A } "   T o u r I d = " 5 3 b b 5 a 7 8 - 9 f e 5 - 4 9 d 4 - a b 8 6 - 4 1 b 7 2 1 e 6 5 d 0 9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A m I A A A J i A W y J d J c A A E w r S U R B V H h e 7 b 0 H Y B z l t T b 8 b C / S a l W t 4 m 7 L F V d s b N P c K S Z 0 C C S Q h E D I z S X A T S O F f B / 3 T + 6 9 + b 6 U L z c N U m 4 K I T 2 h h h J j b O O C b W x w w 9 2 y 3 C R Z t u p K 2 / v + 5 7 w z I 8 2 O Z l c r W Z Y w 0 Q N r z c z O z E 5 5 n / e U 9 7 z n G J 7 b 7 k 1 h k D G 2 M I 5 J Z X H A I G + Q k U w l U N v 0 L v b u a E T h 6 B W Y P 6 0 I u + u t s J i A K 8 a H Y T H K O + Y C A 5 0 8 l d u t 0 c / C Q L / B a A 2 Y U J p H G z R 4 Y 8 t z W L J o F d p C J x F P R u S t v W N M w T x 5 S R / h h A H r j h 6 A y S R f Q D Y k 6 H 5 M m o d G 8 E Y M K L C l 3 y u v 9 d y z 7 0 j S i Y x 0 o j n j J + P j v 3 1 a v A s T v Y d E k q 4 9 Z s C N M 6 d h z q h R q C o s x r + / / H z W H 4 0 k E r A a j a B D k U w a 6 T x J O r d 0 Q D y Z h J m + 0 0 O c D j B r v k r Q h Z n 4 w n J F n P Y 1 p z + j T y 9 c K C 9 1 w 2 1 3 Y k T h Z B w / l 7 5 v r h g S Q n G b W F I R g d G V / t M N v v c w M n 8 m o m E D 2 j u a s K P R j X x X E Y q d C c w d F U N N s w V T R s T k v X v i + I n T M J n N q K + r R 2 l p C a Z N n S R / k x 3 x F n r W Z f K K D i K R C G r O v Q 1 3 o U v e 0 g 0 m T C T h Q 1 O g R t 7 S j d 7 I x I h G o 1 h 7 p A Z G m 1 n e 0 n 8 k Q 9 T 4 H d x u k t R + V C 2 Q + w c N X z N w M w 1 h a o R R O r b d D / x t 3 1 b k a U j L 4 C 1 M L q X B 2 0 1 m 8 B u y a h o 7 9 2 0 y d 7 o Q o 8 7 E Y u p 5 z g i d 0 M a s z Q K F 6 G r E k 2 E i m Y U 4 3 b N z S h D 5 m V M 2 m V S 8 x 3 / d f D t O N J 0 R 6 w r 4 v G b D b H m t 7 x g S Q o 0 r i a O a P k m / A c Z 8 6 e c b / Q f p J T h Q j A k I p Q I 4 V V e H C d X T 4 b B I 3 3 u C R r x 3 1 o o 4 v e C V k 8 N i W 6 / g Q 3 t p N L l g z Y a X M e 3 S k f K a h D x r K U r s Y + W 1 b j T 4 9 g p J y 8 i F U A y T M x + v 7 t k p r 6 X D F z k H l 6 1 C X u u J S C Q K m 8 0 q r 0 k I h h N w 2 n u X e N z I 6 V H T O 5 A 3 E M 7 5 T K h w K R I 6 h V + / u x s t / g j y r S m x f w Y h 0 o W q A j f q P T 4 8 u m w J v e c S e h Y G b K 4 5 j h t m T k c w G s M D f 3 0 G 3 7 / p d p x s b c f f 9 + 0 i K d d J Z H T A b E q / B 0 a c W j f / p i U D 8 + P 0 p b l L w k l t w m y 0 i 7 9 q x I h M F t 6 N y J R I E t 2 M K R j o v A 8 u 6 i m h o v S b d u M c e a 3 v G B J C M Q Q p + J d V z 0 r p Y f / y l 7 9 h x Y p l K C s r w 9 a T V o R i R k w r j + J w k / T Q X f Y k F o 6 J i u X e E G + l 5 1 g q r / Q D p + t O w 0 X S q 9 g x F o F o O / X s M R R Y y + V v B w b t n n a s P 3 E c + f k 9 J W B L s B Z l z m p 5 r S e O 1 R 6 H z + u H z W 6 D 1 + t D Z U U 5 H E 4 7 S b 4 4 2 t v b E Y / H E Q w G M X f O b D p / n n x U N x L U 4 E 3 U u p L R F I z c 6 u j / x k 4 T q t x x v L j / M B p 9 H p I k s j Q h I W q h x p g N C W r k M R I F v 7 j n X n z u 2 T + S h D P A S l K I N D p B R j 9 d T z 5 p E Y w l 1 T P x z u k j g l Q M m 9 l F U i y d s R E 6 l y J V Y n R u i 0 r M R e m k r E J m Q 4 p + 3 6 C R g i m 6 Z w P d 8 2 c v v w K x p N J 5 S O D f s B k u U k I F 2 g L I K 6 G X T F f A F 6 E 8 K 6 / X i 5 M n T 2 P 2 7 J l Y V 9 O z x 2 H k K q V i z d Q I R s g r 2 S A u Q F p U 4 9 C h I 5 g + f a q 0 c o G e V H u H B + 8 1 t y B M q p o W 8 U S Y e m / 9 Z 3 B B Q P f I 5 I q Q K v C b 9 3 b I G 0 G d G h G K 2 q 5 Z R 0 X T Q 4 T 2 t 8 n a R S b k W a z w h A x w W i M k O Y J i m 9 3 i F n 8 Z b K P Z 1 e f g R f k d R U k t t J J a y O q m i a S O s I / 4 8 T G / W L f j v 1 n I z 6 r d t 2 6 + F X X N Z + U t T P Y E k d 1 E h / Z f 5 c t O 7 w s M J l P c S w t 0 / w q Z o r E I 3 n 1 3 F 6 Z O n S x t y I C N t T Z 5 K T t M J f J C L 0 h 0 y A s a a D r M C 4 L i w i J 0 B E n 3 0 o G J V K F A r F 1 e u 7 B g m 4 n f h d F m w P j R l W J b Z 0 z S B F h K B M k 4 Y m m V C e r m q y Y T q 1 l 6 q H S 7 4 X Y k S a 2 1 w W o u k L d K Y F U v j U w E l h 4 K m E w M l j R d z g b e x I s 6 Z G o 5 e x b h Y I j 2 l 6 6 F d w m R b Z w G k l w M l R D s M w a h u W S H 5 j n C a r E h F A 5 j W 1 2 + U D M Y V 0 + I o I g e v B p L q 3 P z t B l 7 N y U E T E X y g g b t b e m N u c 6 7 S 1 4 a O H g 6 O 0 g S x e W 1 d C S S Z C O Z e q q C v Y E 9 a n 2 F n R p m h C 5 j Z H E F v v 7 y S 2 K b m 6 S I 6 P j p V b D j g W 0 i f 8 Q o G n x c R Z Q k b e C 1 9 G Y s g W 0 W B W o h X N P c J J h T 7 J S 8 f S y d F P W P G 3 W I C M y S S I F F 5 Y V g + 0 p C 9 z Y B X u X f o 8 5 B x T 8 U l Z b B 7 + 2 E p 7 V N k O u z 8 x e g r v E M d Z g m c T + d I Y k K 6 m P 6 g y E n l P Y N x O I x e D s 7 M b e s V X i A x h T F R e 8 4 b 3 Q U V 4 6 X S J S z U 2 I A E N c 0 z F w d D X 0 C v U W z 2 S K v 9 I T Z m P m 7 T A j p q I + 5 g J 2 N 7 n w n k U B a 5 0 5 N a S R h Q x j B V J h U t I R o 8 I F I d 2 N W 3 N / 8 r 1 6 b Z F u I w R I / H p O u 7 a G r l w r m h F W k Y V K x A 6 q D G n g s T j u n e v a I T D K z T C 6 t p 4 8 R J p u b t M V u S U M X Z C Y D k E n F f 0 d U V S H s 8 y I c k u x 4 p z m B Y 3 u 2 w m U 1 k Q 1 o O i 9 S D a 1 T g h B r T c B S m v 7 Q 2 H P 1 9 5 d f x W 2 3 f Y g M 4 d x U u / N F 3 E M P v Z A W V C 8 o R v p N M O i D 2 8 1 f E O h J x U l g c f s 2 9 l 1 o Z E R b e x v e a W m R 1 w Y G 7 Z E Y i m 0 W y d H D J p h O w 9 P D 8 R Y j V t d s p s a Y f g A L B H X j Z e e C 3 W g W U o s b P / / N s y a 7 G j F T R C G i G i G S x A 6 T 5 J R I x l L I c / b 0 7 i m O C G 6 Y T G h 2 a i h Q e / Y U s L R S C B a M G u G 0 0 K 8 r u w g t h 4 8 3 w G Q x I J l M Y m J x C Z Z N q o a R 1 R d m j 5 E k L p 3 D Q d K 3 6 Z 1 3 M P 3 a T 9 L v G m n f O D r C Z u p U u 3 + / N + j d 8 6 D C b y O x r 4 H Z T L 1 I W S l q + j m 4 p g Y T J R e Y S e V j F V r 2 e A t 4 v R 2 C T M k Q v V z a n q I H a y 6 m h y a T q Q / j u 1 k R p Z c X k 2 2 V g Q K T i c F e U z W Z S M B k x P w J M 2 C 0 + n q Q i c H t l R 0 N C t h T l x K 0 g R j a M J O a p X 5 b 3 L B S 1 F h j M U m V j Z J U 4 n W D 6 m L Y q 7 h q + k x 5 r R u 8 R w d J K f 6 r l o I M k / p m Z N C Z 5 S W S N k T q t F 0 U M t L f m y 8 p x a f m L 8 T S 8 d L 4 Z D K Z o I 4 i i S S R n J c j h u l w F Z f j 2 I Y / 4 v D q n 8 J 7 Z C 1 G 5 f k x I n 4 E s U M v i G N 6 w 5 A T K j 9 R R o 8 j n T g m 0 j f m z p 2 F n W 8 + T / Z U l F S A n g 8 x V w i i U F u 1 R P z y l p 5 I + K S / 4 l d U T 2 T H j n f E X 6 O D X a / 0 v W Y 8 x E j C M 6 n v S + g T Q v 4 O 6 i Q v 3 K t Q O x I M s s M w R f Z J K k q U Y I L R 4 0 8 Z i t D Y H M B r B / Z I O + h A c T S w K 5 x d z x b 5 m l O x M B J h v 3 A + x G W 7 l 8 H E j B I T e f A a q T g 8 n g 5 Y S e d r O t c E n 8 + P 9 n Y P / v b O d v q O 3 e r d a h 9 H Y y j S s I j s K x Y i b K + x o N D h u k z r L J C d D Z M r J k r v U X Z i p F Q d h J f U S L 4 n Y / U N c M 7 9 G E q u e g j G C d c j E K X t x Z e g c M 7 t K O 4 5 6 t A D Q 0 a o j p B 0 M 5 Z C H t n u + Z R Y M t x 8 8 w 1 o 7 Q j S Q 5 U e Q H / x j 3 V r 4 I M V L U 3 6 r j y T a m C T X 5 g v L D 2 W h Q s X i L 9 p 4 E t V f b o G R T X b + / I p K 6 9 E I B D A z M p R 1 K P 3 j A R h g 3 / Z x M k I h k h / y w G s V q n B D V R l p g g Y S I A Z r N S A Z H X Q g U o 8 / v o f d K W T F q y C C e 8 a g c e C Q g E f 4 v E o r K T J s W r o 7 e h E e z O p s L S c R + p d h K 7 b a r W i s K i I O g 4 D 3 e 8 I u F z 5 K C 4 u Q p D W Q 6 Q + h u l z 4 4 x Z 4 p z e s A E O K 0 k 3 m Z x 8 S c F E N G N k h 7 2 3 z k g m U G t H u j 1 s k D u I c D y F q W X T x b I a Y X o V L W E X W r x k l h j j a M + h 8 x w y G 2 p m Z R T l L u k t 8 2 i 9 Q Y f 9 4 V A E P r 9 X D P D 2 h g S 9 W J P O g 0 3 I N g S / l E Q i k R Y z 1 9 H R I X p G H v g 8 f a o O Z 8 + e Q 3 F J s T B W r 7 r 6 C t j s D t i s f X c I 9 B X i B X A 3 T O A x u B Z f H W y m P D h d e a g a M Q k t L c 0 o y L O L 6 1 1 / 6 D D K S k r Q T M 8 l L 0 / V E x A S v h Q 6 b F G U W P X t z h 7 j O j L m j J 2 G B / / 0 y x 5 k 4 k F a U y 8 E i 5 C q Z N N x p S q / x W q e r 7 M T D n c B L P I Y B E c j K K F J y m / w e 3 B a r D A o o o n A 0 o 5 d + f m 2 X m V Q Z l D f w q r l R 0 i 1 T J K h 5 7 K n P 5 u O S B w 3 z Z m L r Y c H R r Y M G a E K 7 E k s k K M d k j 7 q K T V x f Y w I q X s 7 S C V Y v H i x v C U z X n v t H 0 K q X T J j G o o K i 5 A M p m B 0 s m p C 6 g R 1 z y Z z + k t v 9 / j E I G X M m 0 T J K N n p I O P s 2 b M 4 V n s S i 4 l U f Y W X J E y B p R 9 e u a j U K z P 8 0 V a 0 h 0 5 j j F v y K H r C Z 1 B k T w 9 9 4 m t 8 a v U a V F V V o b 6 + H p d d N l 8 Q j k l R Q R J A C 1 + 0 h Q x 2 e s 5 G S U p z 9 M W 4 4 r k w 2 F r x 2 H N / o Z Y g N v d A R y y C Q k t u j i F h I 8 k E 1 A t o 9 U Q j K J L J H i W i W E l y s H R y k D 3 2 8 k O P 4 u 5 f / V x 8 p y A Q M S K P y B Q k i e u U H R m Z E C O S q t 3 q X a D f u X H O T D j p O 7 6 2 A p l Q H M L G n s x K 9 6 V o J g k 0 U D D d 9 e D j 3 5 C X B x X s E h 9 V K N 1 I i g x P g 8 4 7 M x M J L D w O Q r 2 X 3 Z 4 9 W s B M j X j W r B m k O g X R 0 H A G O / f u g t P p E J K L d f g d O 9 5 F 2 B t F a b k 0 0 r t 1 2 3 Z M m z a F G r E d T W Q A 5 6 s C P 1 0 u F 5 H T h Y 0 b N 2 P M m N G 5 R Y L L s N G + r K J x n 6 q 4 k n N B n c c s x m P O e P f R 8 T E y r o t h l w f p H J r B u p b A C d q 3 F E f I F p k w Y T z G j R u L M 2 c a M X p 0 l W 5 4 E c M f b S b b h x u R p A 5 O q Z i K L 7 / 8 N N Y e O S T I x B H 0 R o M 5 j R Q M D n Z l 8 N P R u x t + v u r 7 V I 7 l t k 2 n o n W x K q B 4 9 x h R s q n Y B m M J Z 5 U l 3 J G m c + K v A v 7 N z n h E j I X 1 h o y S l D Z f O 2 U q k V P y x r C W E q O O 2 m 4 n U 4 O + C 0 Z y C a P J H U M m o Z Z M j A h S M Z I d 1 H M W 6 l 8 G G 7 I J 6 q F K S / U D 8 r h X f m / v P l x 1 1 Z V d U o g N b r Y R t G h r a 4 e L G p y F 9 H m P x 0 M 6 f L H 8 T b e r V g t W A 9 2 k r j i d T n l L 7 j g b j q B S o 2 K c D 5 r D Y Y x Q d S y 7 q O N o 9 v s l N U k m A v f 4 N o 3 q 2 x I 8 T v + S 6 h U s g c v Z B p c 1 H y 8 f O E M S 2 k K H m T C u p J D a H f X k s + f g J x v W 4 / / e e g f u e + Z p O p / k L l I I 4 4 2 T 9 N W M l + m p 2 o p U 0 x J K j Q C d y 0 I v y S r 3 V Y 8 s X Y 5 f b 3 1 L W p H h i 6 T g s m U 4 g Q 7 0 f o + n h N w + I 9 2 T G C A S O 4 n E l 4 2 7 C s e b e t q s 5 4 O B U R z 7 A f X o u R J x r o e C A h e 2 b H m b H l b P f T j 4 M z 8 / H 0 u W L h Z k i i a k X i i u Y z w m q E c M m e v w x t p N O N P Y m E Y m h h 6 Z G B U V 5 T h 1 8 p S 8 1 j c w m V o j u b n D T 7 V n f h V 8 6 6 x K q s n E O N v e R v 9 S o 6 d G L V R b + s t k 8 h K p 1 C h z T h R / J 4 w Y j U 2 1 7 V h 9 p E W M 7 3 E g q p H e Q x 1 1 L q c 9 7 X h q 4 5 u C P P / r 7 y + Q 9 u D G S L e b p G Q R v n b d T d T D k + Q m A i o I y w P e e k + N y e S N R U X j 9 s o O H j X a o m F x n E I m h j c k x f I p Y P L m W f v W P H m M S g t 2 v p / z m U l C G 9 B B 1 x I k 2 0 5 x 3 g 8 0 m R h D J q G W T Q p n 9 N p o U V t 7 n G y F y j Q p E a d G s + b 1 N / C h G 2 + Q t 3 Q j R T 2 b Q d O z p V K k i 8 c 8 C H g S O H T 0 O J Y u v l z + p n e E S T L w p 7 A w 3 d Y a a L Q H i A y k / v J Y J 4 / D F J I K m G f h u U 0 x u N m F p k F N U y u O e 1 r l t Z 5 o I 5 u l k A y Z a C J I 5 2 3 B u p o m O n d 3 8 G l f 0 B E 0 4 K E l C / H y v n 2 k a p 4 R Q x s x I j C D V b c o 9 f o h I p l a P V N s J h 5 L Y i G m T M V h z 2 C c 3 g f b R W q b s 8 S Z R + 8 o e w f E 0 z T M P F 5 B l O C x o 2 / e e C v 4 y R T m 5 e F U S z N a Q 2 E 8 u 2 s n / m X R l a Q + t w v i a N E S T i A R s 2 L a i P n y l o H D k E d K 5 I K 2 t j b R A 7 / n G Y U V R E R 2 A b / 2 y i u 4 + Z a b 5 D 3 S k Q y n Y L R n Z i u r f i U l 6 R K q N 7 x H D W n 0 q F E 9 J F u u a I 1 E U G r r X f 3 j e 1 P C f t S I U m O 1 a m y 5 z s 5 O b K o 7 L e x M P b C q 5 z S 7 E Y x 3 w G Y o x Y u H D t N z N F D D z h e u 9 B z 7 M w G O q 3 M o A o r e B T s d j I Y k n q A G / f B f / i B / I U E d D e E j S e M i N V G r U k e C E d i c N v g S 9 L 0 s + b 6 0 / F r 8 9 K 0 N I i C X i V n o c F A n E x B j d B + + d B 6 m l F d h 7 u j R + M 1 b / y D p R X a l p u V 6 6 a L 4 O Z X a L N i + a T P m L F g A J x G N i a d A 2 L b y n R c 5 e s 6 H O l + 8 L w j F o / f K g C N 7 / P i u j e 7 u y 2 I 7 i a F I i F O n T m E U N W 6 O q M i E R A s 1 z A z e 9 g N n L Z h R G e O x R i m a P E f N g q + j q b k F U y b n N h N Y i 7 Z I D C V y B E M m 7 G 6 w Y m S Z D + U a 8 n m o J y / S e A / Z 3 f 9 6 z V E 4 7 B w O 0 R P K t P J T b Q 0 I J W 1 k 9 P e M S u F p G Y r k y A Y e V D X y 2 B P 9 r 3 Z a 8 I a f f O T j + N B T T w m S q j s D J l O + 0 Z z m C l f D T 9 9 b i e B W n m h F Y I 3 N R G q L j c j I 6 i t f f 5 w H X K l B G A y k 0 t M 6 z + S 9 b 9 4 8 5 N H z a Q + G E a V v O R T J Q b / B d + G J d B C Z 3 d i 1 a Q P R J o X p c y 5 F 3 Y n j m E H H H N i 5 E 9 P n X o p o y g K H 1 Y A S x 2 X i d w c S O T a l C w v F w 5 f 0 S O 5 z Q S Y i V d I r v Q g e D D x J d s z u 3 X v o s x c j q 6 p w 8 M A h 8 V 0 m M J k y h R 1 N d c Z A z x 0 G f o + q J 8 B x e t n A h J 4 8 q R r 7 9 u 1 H S z 9 i 7 5 h M n / n X h 7 H m j X W Y d s l s M b X + 6 i U r 8 K O f P C k k 8 I 9 + / B O y W 2 L o P F 0 n V N o D d I / / 8 Z / / R x z L s W Z a S B 6 2 z K + Q y e R n V a + 2 q Y c H T Y G W T D F S x R J y Y C 2 r z u I v m 2 S 0 y J a H m k x i O 2 2 7 + 5 d / h J 2 4 z r z p D B m E v R K g D 0 s m J p M 3 3 q 3 G c Z R F Z y f P 2 e F H b x C e X P a K M p g 6 C S J Q O E r P I O w h Q p H q T s d H k 0 R K 8 b N B O j 6 A / 3 l n E 3 7 w 1 h t w p i L g L o b J x B D / p g K I J N t w 9 T X X Y P y U y a g 5 u A 8 F Z A u y p / d D N 9 y I k v o G T B 2 x 8 I K Q i T E k h E r r 4 B j y O z U W q V 4 u X Z m x g A z u s A E F B W 5 M o Y d z y e g Z q J p k Q 2 e c e l y y a X p D p r b m p V 7 Z p j K H d t d L P T / H 6 T E 4 d i 8 T u E H N m j U T d l J H N m z Y K G 9 N R 0 o d E K g B 2 2 L L V i z H M 7 / 9 t V g v K i q C j e y M H z / 5 F N 7 c s A m l z j g e / r c v Y d U N N + E 3 v / 2 t c N s z 1 C 5 n B f m k z q y c k X k y H D f U O W N n w G X n 6 9 E + 9 J 5 g z v L g q 4 k + H K 4 V l 8 n G 3 j 4 x V 0 o D 0 S E R i p 0 p E f n C 7 5 U l F E s q J x 3 r l + P w C s z d K m m E T s w z k z n G z 0 T k a W 1 p E + O E H I b E j g 4 m l Z 9 + 2 2 p 2 C j U x l I j C K r v 6 b a Z 8 r H 7 4 q 3 h o 0 W X 4 0 p L l a I m 3 0 F 1 J 7 S C U p E 6 S O p h r p 6 + A I 1 W I r e v W 4 V x 9 P c Z M m g x b v g 0 z x 0 0 h m 6 0 a z p K R P c b H B h J D o v L x g 2 d b S A H H w 3 G n m P O 0 H 7 r i / b s P Y e a 8 n u E i a s T b S B 0 o k V 7 q G e 9 + s k E c K E E 1 j D n E Z D G 4 B + Z r M / E w U M / 2 J K a c s 6 e R x 4 E Y 9 d 4 9 R C a p d 1 c G Z f u D s 1 4 T K g s y k 1 K N K K l U a w / s o 9 4 8 g V A w h I 8 t X o b 6 M w 3 Y e u o E g o a z m F S x E L / c s o Y a U f Z x P A U s L N Q d H j s b L A m S I k Q e X S c S 3 y 4 R 7 q T H p + s p j R F Z L D p G I X v 6 X E Q 0 n s L O z o t C 6 l Q 4 S N X n D 5 K a l x D D G x y x w u N F V q t D X B M / 2 w / P H o 8 5 o 2 7 B 4 m l O H G t u h N t W D o s 5 i d 9 t e x 5 m e r + 3 X 3 I l / v z 2 R k H S s 2 R f s h b A Y V 3 3 X n U d T u 1 / B 1 f e c i 9 2 r H k R B Z f d J 1 / J w G J I C M U 9 x N J q F a H a j D C W S A 0 x F 7 B 6 x C E 6 b h L l H A G u D l o l + 1 u a h s H g N i n b 8 Y G o B 5 7 Q a Z Q 4 5 + Z k M + g h 3 k n n 1 j j J W D 3 q 9 H R g 3 b o N m D i n Q O R z 4 H g 8 d 2 E B x h V l 9 y L x V e i 1 U Y a B G h q 7 w x n N f h N C p N 6 M d f W U U i G y o x R p b X f Y 4 H R I v Q W P 3 / 1 p 9 w Z s P O N H k V P f x l K D i a M M s H J E h V O O 2 s g V b Q F / 1 k m N 8 W g c F p s V j W f P o p i k M j t U 2 G 1 f V F S I I D 3 D f P p t P 0 l 2 D p 6 1 m 0 w i j i 9 l S C L K U z y s p B z K D + q 2 m S M x u f Q 2 V J d b x b Y D 9 e k h / 2 I 3 + o d T j F W 5 E z C Z v X j t n e 3 4 + p 2 3 4 7 n f / Q E L V t 6 E 4 x 4 r S W M D f O H c 2 1 y u G H R C z a 6 K o i y / + 0 a a A h G U 5 / V t 8 J M H Z d m e Y R u L 7 M 9 e w V E A C X p 4 A e S J a I T e c L r d j L H F k p q h B 7 a 1 F P V Q D S Y 6 9 4 g c 1 d H S 2 o o 6 z x 7 M m 3 S N / G 1 P a G P l X n 9 j P Z Y v X Y y a Y 8 c x Z v R I 7 C M b a t 7 c O T h 4 + A g Z 1 z P E Y G S u 4 A b 7 x d d X k 5 H P 8 3 k k d U 7 x v F P n r e N J T K e 3 e h 9 2 c Z u p o e u F E y n 4 1 q 2 3 4 / 7 f P S 2 v p S N b x 8 H v J p k y C z K H i V B 2 + R 6 V 3 2 e b z O 1 I 4 a m P f A L H G n J V Y b J j T B F H p s g r A 4 x B J x S n D + M 0 Y o y z w Q g q n b m R K U T i w S G L B 3 Z Q j B 8 / T i z n A l Z j G J 2 k 0 x f a + 3 6 7 p z 0 m 0 Z A s 5 i M Y k S f P p e n F N c 9 I U i s + c P A A J k 6 c S L 2 p i Y h S i 1 k z p u M N k m Y L L p s v H B v T P X u R W H i H 2 J + v k x 0 w / F d y U 0 u R C v w r 6 o D S X H H / n 5 6 F x d r z G C a X c i q 2 W d h 7 p j T k T G C P G 9 t W a n V Q g C + W N r K E Y x e 3 M j b V W 1 C t A i W T k Y 9 s Z a c 1 S i S y o I R s w 6 n l V X j 7 Z C 0 u G z s O V 4 x c J Z 5 D z x 9 / / 2 H Q C X X 1 h L A w W k + R v j 8 h r 3 d V R A + b N 2 / B 4 s V X y W u Z E a N b s x R I L y H B n n e y h Z R e N x z 3 E U m s 9 M l d O o o H J b W f L o j 0 W z q N V o 3 a 2 l q M K K 9 A g a s 7 O t z n D w g 7 g a F I q j c 3 b B Y k P N N 4 B r f e c h s 2 v 7 V J x B X y u N n s 2 T N Q P W G 8 2 D 8 X s E r 8 h d X / o P s l s a S 5 P J k D G S P F F f A 8 N O 3 U G Z Z 2 m j h j I i g 9 A z r h y q n T 8 b t 3 3 p a 3 Z o a S W k y N S N y P h e O m o 6 H D g 4 / N / r i 8 l a R J m Q k p Y y v q m 0 i s D B N K H 4 v G R t K C U X M F q 1 P c q 0 v B q 7 m N + L c 2 t K N 0 l K S f t b S 0 i Y G + a C R K u n t 6 w G l f w E k 9 1 F M K Y q 0 k v X r J / d f R 0 Y n 6 + j o x f s a e P T U 6 2 e b S j j H F q M d W 2 X r + E N k Z j g z 6 l g Y + k s R 7 j v v x 4 3 d f R 3 E e n Y M j b F S n Z 2 k T j Z t 6 t Z P 4 P C 7 V e 2 K y s w R V I s U Z Y S K l I t 3 Y a X D W J 8 / W J L B 8 Z a L Y z d 2 q m k J m D h N K J b l z d e A n d 9 + D 4 w 2 Z o 1 A 4 0 W U s 0 + z C 9 x l y e 0 M D j L 6 S i W 0 T j p Z Y s 2 a t a J B 6 Z N r 0 1 j a 0 t X e i r r 4 B m z Z v w 6 E j x 3 D i Z D 1 2 H d q D Q 0 d P C i O 0 r K w E e W S g O / o p G R U o Z O L G w e i N T I z C Q j d m z u Q g T Q P + 9 u w L 2 L J l q 7 g v h p Z M Z z r J p p B 7 8 N P y p E I m E 6 t q j H A s 8 0 y 3 M 5 0 m a v i 0 4 P T D p a i 3 6 a c n q W z M y e m g n T v F Z O I p 4 w q Z G G p V 8 b F r r p e X J H I x m R S w k 4 F d 7 8 w J J l o 8 w T N 8 Y / j y 4 o e z k o k h y H S R Y E g k l I i S U H n g s o F 7 9 r V r 1 2 H l y u U 9 e v Z c 4 Y n E U G i z o K F z N 0 q c 4 6 n n 7 9 9 5 1 D j n P 0 q q i x 9 l z v l p X s N 4 m w H m k t w e 6 Z t v b k Q g d Q 6 X z 7 4 G B e 4 C W G V i 1 b a Y U c 3 F F D T g W D m H J v z o n M + I C l e 3 t G S w Q X / 3 b 5 9 F s a z u d o E l F R + e p R v 1 + 7 2 I 0 / P y + 6 n B x 2 O k M t L 5 x 4 w n N a + n d O B x H 3 V k O 0 c 3 j C C 1 l v u J f 1 m 8 F G / V H s P v 3 9 k I m 1 l S d T n C 3 G a w w m Q i V Z M 0 0 Y c X P s I a d O 4 Y V v n 0 I Q h F L 5 0 f v F L 1 Q g 9 N T U 3 Y t + 8 A l i 9 f 2 q c 5 S Q o s R z Y j N n U x v c g 4 8 s x m B K M e 6 p n P n 0 w K 6 j o 5 N 3 c + i h 3 T U J r X 3 a h F S B N f r v z + M 1 X 0 Y E Q T I Z x u 3 Q 9 r p E J E g L S Q T b Z v 2 x Z M n j R J D A I f O n g Q d 9 x x a 7 c 4 V O F E m 4 n I z M 6 L J A o d 0 v c s o X g K + T f W / B V u l f 3 D y T L z L J L q y 7 Y T g 0 N 2 2 N G Q D U o b V v 9 8 J B E X 4 U G 9 Y U J x K b a c O i 7 U O w M 9 F J Z M J o M F 3 7 v p c 2 j 0 Z P a i Z s Q w o f T R F c f H v 8 w f n X d 6 s n 0 X d m + s w 8 0 3 3 Q i L R i X K C d S i p e g u b g z p P f h A g h s J h + T w L z V 0 m D B a n j T J S A S p A T l z b w S h 3 / 8 K h r s e g C d 6 C J W u G d R + 2 O O X + f W w L c f q V 0 2 L C c 1 e E 6 6 c w H k d U n h 5 p x + / 3 b 8 a Z W S 6 S F 6 3 K B E 3 S J 1 K S R f J F U T o 2 d h 6 I R V D u Y 4 E 3 S m 7 0 P m 8 y V S I i J V 5 l P z R Z S v I p v L i q Q 3 r E Y g G S c o V 4 L G r P y 1 / 2 w 8 M E 0 o f a Y G x 3 J t r O j s e h D 3 V d B C V e d P 7 H d 3 d 0 t J O E i m F c a P K e h A q 3 k a 9 c 4 4 p m v s K z l F X q M p y q x R A y A b O X t p A t h + / C K P D i W M H D i C P 7 L z 5 8 y 5 F S y S K Q p K u H b E o G e c m M S b E U 8 m K V c G z 7 C V s D U d Q b L U i 5 f X i i 2 9 u h j 8 e A e c i D 0 Y 6 S c 1 L i J g / B 6 e A 0 g F 3 C h w X y K Y K z z h W w K 5 w J r V I 3 U X / K 1 H a C n x 0 T S 6 d S H d l 7 E i I N T r + 3 4 h Y 3 1 2 3 F g / M + 7 j w E v Y b F w G h e u + a L j B S c v Y j N T y R O u T l O / E W G e 7 s 2 e s L 6 j p 2 I Z 6 M o q y s G C F z e R e Z e K x F g N 6 x Q q a B y q u n h t p g Z y h k Y m L p w y D u s a S 0 G E e O H E V l U Y H I Z T F + + g z x b Z m N C 8 4 Z U W a 3 o 5 A k d a n V l k a m d 3 b t F V 7 L c m c + N m 3 a A i v Z m d + 6 5 h o 8 u H A h v r 5 k C r 6 1 9 E a k S C 0 1 p c j w p 0 v j B s 1 j P t z o e f I f O z p Y w p q J 1 G o y M X i w l W P 7 2 C X O Z O I 7 4 x A n f q Y c d 0 f W k H B S K O B k k 6 l Y S i I T g 4 7 7 / Q P / g l 9 t 3 Y G v L f v E + Z H p I s G Q S y j O S i N m i M n g o m s M l 6 U M U Z 9 F 2 E 5 9 k V K d 4 U a 4 7 V V i m e 2 J k e 7 c 3 q I o u s b e u g y d I O c Y P + P b j z H u S 2 m t 9 5 4 y 0 5 R 6 0 p J g 0 E i s G E n M p l A j K q v K S Z X i S o 0 O r F 2 7 Q T R c l h B W I t C 1 e W 0 4 M X k 0 R t P v M w G 0 a A y F U O V w C M d A 3 c l G j B 5 b Q Y 3 e h 3 x 7 K c 5 1 d O K J t a / L e 0 r g K 1 P O w u N N T K w S d r F r o N 4 v D f T e u D 9 i o W F I x o R a H o 8 k E D D F 4 T b b M G f M G H x o 6 g r U t 8 Y w t s y K o 4 3 n 2 X t d B N K J M S S E 4 t p D 0 8 s l o 1 S d T 0 I K Q 0 n B a r J T Y 0 r h x R f / j t t v J 4 N 8 k J G i d 6 9 N G t P Q u R e k F G V s 0 F r w 4 G W L 3 5 i R 0 A m 6 b x P f N / 1 / o t 2 M 2 p q D u P b y K c L R k S 2 w l l 3 R i t d M D W V w N R a P o 6 6 Z x 9 s q U e m W p E d n p w 9 f X r t G L K u h n Q v F M 2 u 1 V Q r 1 B m E 5 E p 2 E n H C I M L w + H z o 8 H X A Q o X m O G u c P d + V L 1 / j F p Z 9 E Q 9 s A T D W / S A g 1 J C o f 2 x k K l I m F D I 5 a Y D I x O D v N p E m Z C 4 1 l Q k 2 L v v c p 1 A d 9 o 2 t + F q t p c l u y W w p Q a B + Z A 5 U k c C M c 4 S I K d m t E a R B k I h h i c b z 5 + k u 4 c t Y o I k W c C J O e D M Y X b Z a X J C h k C s W 8 a P D u R 1 C u V s F k Y g S C f p S 4 n V 1 k Y r h c e S K a W w s m U 0 A 1 4 9 x J Z O L A 2 B B t a w v y 1 H n p P t L A w c h 0 n I O 2 s / 3 L K H C 5 U D F q J K n Z p X C 4 X V 1 k 4 o x S A 0 K m i w h D Q i h O 6 K 7 A k G G Q l 6 c 9 c z q w v m K y z v g N G + 0 O n s j m 0 / + t T O j K C 0 5 t s 9 g 4 H g W i N G f u P S V X + + N Q p 1 M e P Z J L 5 9 l 3 5 A g + e f f 1 y M v L I 1 K Y i T B S s h I e 4 2 G 4 r P p p r h x E 8 C r X d D g t b i G d F C T j S f F R g 5 / l 5 + b N F 1 K / V J O 9 K c 8 q R Z c z + F 8 e 8 H X Q t h J n U j g 1 l D l N 3 L H w V P I r J 4 z F l 6 9 b h Q c W X I 5 P L L q c O j 7 p t 3 k a h p F 2 u n X G L H z r l t t x d f U k X D 9 B P 0 X B B x l D o v L N H R W h B k o v i E w p p a f W w / 7 9 B 1 B d P V G o E n 2 B 1 n 6 J k b R j D x m D 8 5 j 3 o 9 x S F 2 L n i C i Z S 9 5 m h T q c K E 4 S c 9 u 2 H S I M i K c w m K w k R S o m i f I 9 j J r 2 B G I R O y 6 p 1 O / h T 3 X s J v V z p h j X a Q l H U W a X v G 3 b t m 3 H F V c s E s t q 7 N q 5 C / v D R H A H q d h E r C u r p 6 C m 6 S x e 2 P 8 e 9 R c S a T j 1 M M + 8 V W O s u w i L x o 3 D 3 P H V 2 H h o H w K x K N l 5 7 E G U J B 7 b b O V F J a T 2 e U k L i A n y H v d 7 M T G / A J X 5 f U 8 U m h H D N l R m s F O C v U E G U U k 4 M 3 j y H h v l / Y 2 Q u J B I e I m Y / Q 8 H 7 D p + 7 f q N W L l i a Z f c a w 3 w N A l D V + H o k 2 0 m j C / p V l f P d p p I n U u g 0 X c Y F f m T S a q Z 4 I / F k G + x i I H g V n 8 A o 0 r T x w T Y L f 6 H 7 e 9 Q 4 z e J 6 o R a s N 3 l D T e h q m Q i 1 h 0 5 L K S S E h 5 2 h U j 0 2 V P C 6 s U f K j j s 8 + C 7 N 9 y N e C K C d f s G S O U b t q H 0 o b i V e y M T w 2 a 3 i 9 w K 5 w N f 9 M L o 8 G o y J T K H 1 u m D N L K A l W y U a B Q z Z 0 x L U y I 5 4 q K 7 C j s E m U 6 2 S Q 2 6 n e w a J h O j y j V N k I n B Z A q F Q z h 3 r h n l B T 1 Z z n k a e J p G 2 g / J Y O + e m Q h T 4 B i J c C S M e V W j 8 X 9 u X o W v X L N K q H g L J 0 6 R 9 0 x H J j I x p r m K 8 P R b b w w c m S 4 i D D q h O F K 5 0 X 9 A X s u O 5 q b m f o U c q W H T z j W 4 A F C C B b j u s j I f S E F Q p z 4 u D 9 2 Y U w G 8 s H o L K s o z V 5 R v k s f g x s v z x / Q m R / K A r K e j A x 2 B A M a O H Q 2 L T n E D M z 3 D 8 Q W F Y p o J d 2 e s a i c j K U E m 7 v j 5 o 6 Q V S x o 6 s P n w Y b x d e w R X k q q 3 8 9 R x U q H F a b o Q k G s + d U P q J N W Y M W G C v P T P h U E n F C O Z I Y m J t i w m z 3 v q b 6 S E A t 2 y + z 3 f / 4 D A S P a + U j O p h c j A T g C n H D + n g K v S c 2 T I 6 g 1 7 c P f N y + S t + l B S i X k y Z J 9 t 9 P m x c d P b C C e N q C g u E e q x H j j 9 W Y 2 H s 8 x K p O H 0 E i 1 R q X Q Z T 5 R U I 8 9 I 5 5 H 7 I J Z c D O 1 5 8 y x a F b D n 7 x 5 o 7 J m y 7 J 8 B g 0 o o n u d v J V V v p H U 2 N W o j G h r P I R g K w 2 y x I h A I 4 Q t f + j L t 1 f 1 y V q 2 6 F p 2 d U k 6 + 8 0 F K U 7 q c b Y o L j T I i g 9 I Q f W R v K E W W T 3 T U i u n p K 6 + a I Q x 6 X u b i Y 3 p 1 o T j q g 1 F k 6 w 7 v U V I g c 8 D v z i 0 7 s O i K y 1 B Z X K B L J l a X 6 x v O Y L 8 v g B W z Z u O y c d P I 9 k l g x b S Z S M Q T Z D t F Y N L M O p b j Z g W i s i C q P 3 5 U 2 G c s y v i a 9 a C 4 0 P k 2 2 d 3 e J q c K + 2 f D o D k l X K H D + O y n P 4 Z H P / 8 Y P v X x O 3 H b H X f B 5 S r A U 0 / 9 h C h E R n C e A 5 f O X 4 j d O 3 e I 4 g A M N p Z f f f U f o v C a m H m a I 4 7 W H B f Z V C e M H 4 0 / / O F v G D V m l E h 4 s n z Z Y v z p z 3 / F R + 6 6 U + R 7 G y w c P F x D L S 2 J M 4 3 N J H E L M I H U I c 6 L Y c t 3 I k I f D t B o b A t h z x 5 S s + Z f g q I 8 k 5 j O w d f M N Z J O d l h E d Q 5 f Z x u m F z V j W q w e H S P n Y O v e o 1 i 1 W D + / H A + 2 J v P c W P b D 7 6 W p z d y 3 s H r H Y A k 6 u q g Y n 1 h 4 O e Z U j M b G o + / B I m s J a s d E 7 Z E j s D n s c D r z 0 V h 3 i s g Y x x w 6 h r u m v T u 2 Y / T 4 a p y h 7 e 7 i Q h T Q + U L + A M q r R m F U 4 V X 8 I + I c 5 4 0 M 0 v f 9 h k E h F D + K x z 4 6 B 9 / 7 8 1 4 E T m 3 A m 6 t f w O 7 d u 3 H T j T f i 8 a 9 / F c 8 8 8 3 v c e s s t G D d + A n a + u w P j y B Z Q w O p K M B g S u c 1 z B T c U 7 r H F G I k h R V L A j 1 A o h P 3 7 9 + P 6 6 1 Y i Q W a N 6 f w 0 y X 6 h I R x E p a 0 Q J o O + C s f g a w + S N N h Z 0 4 G 9 W 1 6 n j u d m 5 J P t s + m 4 D a 5 k C 6 6 a P 1 p k B V q 3 f h M W L V q I C O 3 b 1 t 4 u c m x w F U G O W N h K n + + / u Z Y 6 J G K P T j v M G B Z F / d g n L 7 s c D p u J v p c O T I T o W Z o M Z H + J V Q E h x e i 5 8 o T D H q D n z p 1 f U 8 s 5 3 L v 4 w 9 h 3 O s e Q o 9 6 I N 0 y o d H z l 3 k t x 0 8 2 3 4 v Z 7 H 8 a l k 9 z 4 w Q 9 / j E c f e U g 0 f C 1 a Q y e R b 6 g U Q a O r u S D A D d e L a e + 5 I p Y I U S / s Q M p L X b G L I 6 b l L 1 T Q i 3 K / k D h 4 q A b F R Y X U p 3 M d 2 j g 1 R h N C w Q A m V W f P E + E h 1 a m o w C V S h a n H 4 5 R O Q w 0 / q d F L f v R 9 3 W f a B X r b r L Q x F 9 I q G o q N 0 n k 5 u u N P n / w U 3 i V V j 9 O Z 8 T p 7 G D m y I k h 9 A Z + 9 N J 9 D n c S R u j g R 8 e P 6 0 a v g C + m r i B 9 U D O o 4 F G c O 4 k H 8 t O B Y D T o i j f R S k 9 i 8 Z r e Y 7 j 5 5 8 q Q + k S k T 1 t X Y s X h i R I T S 1 D S b U W 2 L w e j O 0 i I G G O 3 R G I o v U H l R l u J V Y y Z g 6 j f / t x h Y 7 R U y e V h S 8 T C G e A r c C u T H o S y O d h f j Q 9 O m E 3 E M X W q i G m r 1 U Y u l U y / B K / s P Y X L x A A 7 u X g Q Y V K c E k y m v l 1 w G h b Y q u K 1 V s N s d m D 1 7 1 n m R K a 6 q 9 M I k V u L S J o + I 4 0 x q E M U T Q X G E c M 5 v L R T n Q 3 9 Q f + Y s l v 3 m 1 5 j + n / + e G 5 n 4 M m g 3 d t 0 L t U 9 + H W p H j X K F 9 Z 3 t + N 2 u n f A E u 7 9 T g 8 n E D g g F r W 0 d i M b i 6 P C 3 o 8 m X h / n l U q J P d k b 9 s 2 B Q C c W 4 b E w U n n A U x w L 6 o 6 F c x 8 h D x v e c O b O y V t f I B a Y C / Y b A G F 0 o T a h r D G W W l l r 0 p u Z n A 7 v v O V H J v r M q Y 0 T G m M K + p 2 1 m 1 S w O K 2 7 + 6 5 + E 0 4 H V t 1 7 B 1 y / v p k z S V b T D N M V M d Z / e i A d / 2 r O V 1 D 7 9 m + e I d Q W l J Y W w W M x I G U M w J O r g O 7 c P n T W v I l H / h r z H B x + D T q h T 7 W Y U 2 a 0 Y l 6 H E Z o G t D O / t P Y S S k v O f U m v Q 5 M s L E 5 G f / O k v 8 O 7 O v f j H 6 2 t x 8 O A h F F G L M p q 4 t q y 8 U x Z k M 0 1 6 Q y y V w K 5 6 K y 4 f m 9 1 I 1 3 j 4 e y D e R I 0 / m U Q g l s K i H 3 2 3 y 4 O n 2 E L c 7 r U R 7 j y Y L p D p H m l 7 W m J K X u z a 1 0 j k o x W j V e S S 0 M J t T 6 G T 1 H R l o i E f a j Z b M W 3 U d K R K 5 s M 9 + U Z g Z O b s u R 8 0 D D q h W v z S i 5 M L K u i C X c r n K 5 0 Y C U 2 6 X T s R + Z H P f k a 0 l Y 4 O D 5 q b W + H 3 + c F J 6 r k 9 e X q p n n c + i J I 4 1 M 4 1 0 o N i k 7 A 0 0 w V t 9 g e C W P G z H 8 s b Z D A R u d 3 T n 7 Q E R b S t a x Y x f S n G 1 H l V + T B 4 f 2 V Z A W 0 T E R 2 Q B p d / s n m 9 S O q i R V v o N K n y U b K z u p u S 2 z Y C 2 4 6 e 5 4 T C i x S D T q j L x 0 m N N t b j D U r g I m K z Z k r T v 8 8 X c q f Z A w v m z 8 E 9 H / k w V i x e D F N e 9 / S I I o s 1 Y 1 R C X 6 B M h 1 C j w m 4 X J V 9 y h S h u p o M O X y e W / P I X g j 9 p j 5 C J y K d X P g o 0 P 9 m V j U n + s P Q S 0 l m z H 0 N w h D / 0 Y z x u 9 5 M t W + H K L 8 C c k a P F 9 P j q E e U o c Y w l j W O M 2 F / B v y y 7 V l 7 6 5 8 O g R 5 s r H r 6 2 Q B Q l P B l H B Q 4 W 5 b w K X A v K p s q b 0 F / 0 F h G e C t I D 0 N c 8 B x R K Z P a p d h P G F f e i 0 2 V B e 2 s 7 V v 7 u a V J R Z T H W F 6 h J k 2 m 5 j 2 A 7 7 r O L F s G q S d T y w O J r s X p P X y O G P x g Y V E L Z S f W Y N 6 Z Z J P 0 / F 4 q g w p F O m q a m Z n p J S V R U 9 H P C k Q p p F T K 4 W y Z d h / O J F 7 q L s P / A A U y f N l n + U h + t Z G + V y n O M + g K 9 9 s k S g L U l 5 W 9 / w J L 7 Y 8 8 + h 7 p 2 u r F + 6 B W s 6 i k x e n 0 q V 0 N S P k X X z H Y Z O + s U R + K x b 3 x L W r i I 8 P y O 7 j T R F w q D q v J x K t 6 2 0 C m x X K K K T 2 P w l P d D h w 7 1 m U x r 1 r 5 J a k s K L 7 + y G m 9 v 3 4 l N b 7 2 N Z 5 9 / C e t 3 v Y n a 4 6 f E J D 4 D t Q o e b e H k / I l E N I 1 M X P N J D / 0 h E 6 M H m e i j R 6 Z z v t y l T C g c g d c f Q V 1 H 3 8 g k V D k Z 6 t / W Z m Z S 4 v A U 8 H H s 3 O B x K t 6 T j + W g f a 1 X X m 9 I Y 8 q U K T h 5 8 q S 8 l j s e f / x x e Q l Y R F J P D Z 7 N z F i + f H n X b 7 J j h r P b M s a N y 1 6 J 5 f 7 7 7 5 e X L j w G l V C M U S 6 p h K V F M z b B h J o 4 s e 8 h / 9 d d s 5 w a i A E 3 3 7 Q K l y + a T 8 s W T J o 0 C V W V l S g t K 4 P Z a s N f n 3 2 B G n p 6 I 1 J g U l J e 6 e A U S Y W + g J O c K F A 8 b V z S t M 3 f k e a W b h b p k 3 N X / d 4 4 X Y c b / / y M v N Y 7 Y q Q 6 R 4 i E T A Q O u k 1 y Q C 0 t s 4 r G n Y 9 J Y 5 9 p I 0 b 4 O H 4 9 X e N U f P H y D f C k Q Q X j x 0 t R H v P m z U N V l Z R p 6 u j R o y L j L 2 P 9 + v W i l M 9 d d 9 0 l 1 h m s 1 u v h o Y c e k p e 6 s W 3 b N v H 3 6 q u v F u e p q a m B T y 5 G c M 0 1 1 y B f z l 1 x 8 8 0 3 i 7 8 v v v g i f v a z n 2 H 7 9 u 3 4 7 n e / i y 1 b t u D 6 6 6 / H 0 0 / r 1 6 2 6 E B h U Q m m T z 6 v B Y U b K A + o v U j H g 8 s v n Y 8 6 s S 8 T E v c K C P O G A u O v O 2 + Q 9 0 t H k N / V w r a v B r v 2 2 P j g p 1 F 6 8 c 1 z N n m C 0 p 1 D f U Z b m e e P k L b m i 9 Z Q X 3 3 j 1 Z X l N I m q X G z w D O M o 8 H o 8 R h w y I h k J S l c N Q E F G e X 0 U S O h w I U g + f Q p B 6 e C Z Z K B A Q + w Z 9 n M 8 8 X V w J N Z F b i d x S O J F O s T z k s W / f P l E N Z d e u X W h s b B T b H n 3 0 0 S 4 J w + T 6 1 3 / 9 V y x e v F h s Z z z 2 2 G P i r 7 K u / P 3 e 9 7 4 n / n 7 / + 9 / H n X f e K Z a v u E K K s u A O 8 v j x 4 z h 8 + H D X / i t W r B D L / L s / / r H k 8 b z t t t t E I b 7 N m z e L Y Z d X X n k F d 9 x x B 5 5 8 8 k n x / W B g U G 0 o H o P h R s c / q G 0 S H Z 2 d I r q 6 v 9 P d 2 a O n 8 t z 2 C Q k S R K Y s z g m e U N d z D l B P K D k j W q M R F J l t I k G L V t W r 1 6 R r z g S 2 e U L t E S z 9 / U + R 1 C T q Z 1 I p d a 6 0 y B Y O x O A B 2 o y R C 3 x Z v W i i T E A k D a j 9 z 2 E b S g / 9 b I J 9 B 7 9 C p Q f v j O h M j a Y X x a E z M W r d n O w y k c w y U K U D d a P t K 5 h M q Q y R A A w m U 0 j T c 2 t x q M n c l Y A l T 5 W D I U a N T w F n a s 2 F T A K k l n 1 h 4 8 s 9 y M T Q k o k J x u 2 c N T t d M q k E Y r Y w I L 5 D M U 6 V B R x 4 q z g 3 h t E T g 0 Y o d X M N a 3 L k s Y G 5 d u 1 6 Y X w G 4 t J o r C + a + 4 x P e 4 C M 9 f M g F K O 3 + V E W o z m D F S a B E 3 f u a 5 C C X + 3 U M Q R j R p F w 5 X i r 1 P p 4 u c C u a t k Z w C n P e G B 7 7 g / + G 7 v q M 6 R R 4 w t J I 4 n U o b C E V m w 3 N R I q m 4 m J l w n s d B B k 6 e U y I 1 y v N A N W r l w p L + W G 2 b M l m / q D g k E j l B o V e e k l / s U M 1 p X L R X R E o W 2 k 2 G Z T V b 3 L B i 6 k t u N E E 5 p a L l A V Y h k c K d 8 b Z 2 e N k h o a 9 + I u W 1 I k X C l y p E Q l Q H W 5 m 0 x o J 3 u H Q 4 B s + c U i D 0 S a + q U m A l 1 I N C k 3 a t V p u U / Q U w W 1 9 W 6 1 N h j 1 Z y J w u c u R I n + d i q u I q P o Y r Z I H d N a s W c J e q a 6 u F n P N b r 3 1 V t E 5 q s H 7 X H f d d W L 5 m 9 / 8 p v j L T o u P f v S j 4 h h 2 R j G O H D k i / l 7 s G F Q b y m R M Y c H 4 I K l E 6 T p D J B r F 0 S N H 6 e F z h T 9 9 S E n / U 6 Q S h t A c O o F R r l n S F 4 M M l q 5 2 O f F L I G p E n j W 9 A b E 7 X O 3 B 0 5 b 2 1 E O i g 5 5 N I T t m o m h o a s H d z z 9 L h D L g 1 X v u R T S a w I f + 8 o c e y W r i i b A g r o n z 4 / E l Z O g a W R n g y + U r U N O I N V w m I J N L 6 0 Y X O 9 M 5 v 3 b N C n z 7 z f X S N h U 2 f P 6 r G F V 4 H j n U h g g f u H G o B N k T v h 4 Z c 0 g a U Y / X 0 t q W N W W Y g f S Z c 8 G j R K b j t J a 9 g Q 4 U 9 j Z I P T F P u d h 6 S h q E V s j E U M j E V 3 O 8 1 Y I 9 t H + Z p r D a s Q y p o R W I a A 6 5 I i a n A u M q h m s + 8 x B e v O t u l J a W o q q q H K / e f a + u j S c c B A z 5 L S r C Q W 0 H K Z e r J h O f i w / h v + p U y z 6 v T 8 y O j s a i C E V C u P X S y 4 X b / R a r E / f k d 5 f t 3 H E 0 X c I N o x u D S i g G J y / R w 9 w 5 s 3 o t X c P 1 o u w 6 s U S Z B m d z B T d q B T v r u y c B c k Q B T 0 x 8 m 8 g U U s X n c d I V N f i b i a U x z B 0 V h T e e 7 m b n 0 p f Z o N w O 1 w e O R W M Y X T k C J U 4 b 9 r 5 3 E O 2 e T p E I 8 8 D B Q 1 j 9 s Y 9 1 q V O c A 1 0 B V w U R o K + U g d e M T g O Z c M J e 5 P / l v w p c B S 4 4 n Q 5 Y q Y O z O x z w R 4 N Y 8 / A X 8 P D H 7 0 e V u 0 Q Q 6 x Z r H u p 2 / k 3 s z 6 7 r 8 v J y f P 3 r X x f r 7 K J m 8 H Y F j z z y C F a t W i W W e e y I 3 d o f Z A w 6 o R r I T t B D K B T O K Q d f i X E C S o 2 T R F 0 p L k G T C l M v n F t B + I w w q o r w 8 X Q E J h F / g h n G e 1 x Z k j x y 6 V E 1 x s q p l f X A 1 6 7 g 7 c M e l B Z 0 T 1 l Z d d 0 K F B e 5 c c 2 K p b j u 2 u U Y U V a G d f d 9 E k k y d D g H u o K u Z Y 2 U 0 k N C b X D 1 A j a 7 d h 6 z 4 k B 9 P n Y 3 u l C 9 + A q 8 F g 1 h T F F 3 H k E e u L 3 7 7 r v x 0 k s v i f V f / v K X 4 i 9 v Z 6 I p a G 3 t n u n J s 4 t P n z 4 t r 3 3 w M O j B s U s n h X S n A f B D f + 2 1 1 3 H f f R + T t 6 j A n X D / I o F y A z 8 B z S U x o X i T + u F k m 7 q v x u E m M 6 b J 5 X o 6 w 0 Y i a c + G r M 2 x H i d V u P V c B B W j M 5 f Y Z D S c O Y d b n / u L m D L B Z d B E N i g + f Y 5 d I + d S 5 y r w 2 c A q 4 + / v f x C N L d 3 l 7 V + v f Z H u J Y S 7 Z 9 w j J N Q X H v 6 U / M 3 F g 8 G w o Q a d U E u q Q z 3 C j j j n G 2 c l Y o 8 P 2 w 0 9 o N P g B w N M K j X U h G L 7 R Z s M h Z N b c o X B f Y 0 W z B 4 p q Y W 6 R r 8 G n k g C z 7 6 w C f f c c D X y 3 b 3 n n f j i q 6 9 h Q 8 0 R v P f Q Z 3 H p L 3 4 u i R O C O g C 2 v 2 C 3 P X s F X 3 j g C d S c l e 4 h z 2 7 A o y / + X 3 x 7 1 d f E + j A y Y 1 B V v m n l M e o d 9 Z n B x n C m / B F c A G 0 o s G h c V J B I + a i h T b n M k J J b o o t M W 0 / a e p A p I S V w T Y O V h E z F y N F w 8 k I O + N r l V + K H C 6 7 E s 6 + v w 1 s P f 1 7 e m j u Z 1 O V v F P A m / j C Z 7 G Z L F 5 l Y m D G Z f n 6 H Z C c N I z s G l V A j 3 Q l d Q c M S i g d 1 M 8 2 B 0 g i C Q U O + x i W u h j W D v c c D u A o u H 5 f e E y T Y P a 4 z s 9 8 T j + L c m T o Y N V l c M 2 F E S S G W X L U I d 9 x 2 E 0 y p m H B W K O M 5 C r J F P H A W I y 2 p + B k r z / l / 7 v 6 q + D t 3 Y g S f e + k 7 u G 7 6 V H Q E c 7 e / / p k x q I T y R v S j H z o 6 O p G f n 8 V 2 u D D Z t w Q 8 / a z O o d f L M 0 7 L x d U O n r O I c R 4 F C Q + p U h k c X B F f A H f d d j W 1 a H l D H 8 A e u V 2 f / w L W f / J + Q S r F l c 7 S S r j a M x B L q X i o x i / v / Q S e v O 1 x N L Z L 9 p / D Y s W V E y d g 2 d j B L 8 t 6 s W J Q C Z V v 1 a 8 0 w T F 8 2 h 4 2 D R f o K q O J I E Z Y T V 3 V J J g k D a E w o t Q Q E / E U d Q A x t M Q i C C X i o o p 8 M B r H G X 9 I m H R x F a F 2 7 t q L v 7 + y G s / / / X U 0 v v c y G j p N u K S i m 6 g s L U x F O m y h U 8 T a U w i 1 t O M f L 3 J E e e 4 3 q p Y X b M t x U Y W d n / s 8 1 n 7 i P j j k d M r C L S 4 L U j 2 J x Z U 7 1 G h r r 4 J f V T z g y y 8 + i z s v + b C 8 N o x c M K h O i Q p X H D M q 0 9 3 I P B O V Q / D H j B k j e l t d 8 B X 2 o / f O h i h J J q v V g r M k H R s M M S w o L O s e K M 0 B 3 B h N 1 B G 0 R a M w U L t 0 2 y x o a o 6 j v M w q I k J 6 v W b 5 + 1 A 4 h l i M h w z M y H P 2 X q n R R G T 5 z n f / G 5 / / t 8 / K 5 z e I D m n z 5 q 1 Y t v R q u g c i P n U E i 3 / + l N h f C 6 3 j Q r n M 5 + 9 / A s f O S Z 3 A 9 D E R / H b H Z i y o / O f J V j R Q G F R C 8 a g 8 Z 2 9 V g y e M 8 a S z 3 t K G p U J 0 s X 2 r D J o R X G k 9 2 l K M e I K r X 3 S g v K I c P o c V M 8 v 0 6 9 n q I R h P w K m K m l j f 1 I S 8 0 G j h y K g 9 d k o U O h g 5 s g q F h f n S B D 9 6 y g m f Q Q S w p p x E R j n o r p U I f X D / U V x x x T w o Z U s F q N 9 J E T G V o N 1 4 Z w p G J 5 F H p f 6 y T W a W J R / 3 B a z F K Z 3 C y V N 1 + P B L L 0 h s y Y J V l 8 z E m K J i T C y 4 X J B r S h U X r T b h d E t 6 x z e M 3 D C o K h + X 6 O + D E E h D y 1 l V G t g B Q H X 1 e E y d M h E L F 8 z D u D G j B J l O + H M v w R L S h H W v K C + H 2 y F t q 5 4 0 D t O m V a O g w C l F N 3 B L J 2 K Y 3 P T H R V J G F c E a I X E R i Q S 6 y J T y G Z H i m d 1 k i q k j 4 M 1 u i U x q V Z N t M h 7 P k k i U 6 i I T g w s u r L n 3 4 / j p r X f q q t O 8 7 w / u v B v f u + l m / P H d H a g q N t P 1 n s O R M 6 l h M p 0 H B p V Q j I Z g u o S y W C w k K X Q U f A 1 G T N A Z n + o H O L x p d M G l W L 9 h E z y d P v z s F 7 9 C m G y j L d t 2 o C C a R C A S R 7 u n d 2 K 5 V N J J Q S / C Q B c s c N z F Z f D I 4 U w G V x K G L B O X 2 5 W i T T K M + U Q i 4 m z S m / 7 r b F e V l J V g d k U Z / v 2 G G + W t E i T i G X D 5 + I l o J A 3 h u m k z s K D a Q d L 6 / J P j / L N j 0 A l 1 4 l x 6 L J 7 d b s d 7 e / f J a + n g i Y Y D D X b N c 2 N b s W w J i t w u 3 H X f f b B b z b j q i o U o L S 5 E H i 0 X u H u f i m 8 l K d O h 8 R B y Z H l f Y U t Z U H O 8 H k V Z w p k U 8 K D r C L L V e o D e o r E g h W S I P h 3 p r 5 T v 1 0 7 q X 5 d q Q H / 4 / t c + 8 j i W / + j / 4 d q n f o z P X r k K L w x C F M E / A w a d U H o Z U e f P v x R / / O O f d a v 4 q Z E K 9 E c G Z E d Y G 9 9 G P 6 H Z k h G F V o v w C D K i p A K O c i e w / l h 6 d E V v O B f 1 4 o b l C 4 i M v U t p p Q r i 0 W Y z 9 p 4 x w x d J f 3 1 G B 6 m F h d 1 X z z N e k v T M F s 6 b L 6 S S L J j o f 5 J e + U 4 s m z R V L L 9 7 I v t z H 0 b u G H R C 6 Y H z S M R F c b B 0 w i g Z k h S E 7 P q 6 v T f S L C / 1 H R W a d G Y M K b F / E r U + P 0 K x J O R 2 n B U d k R h c 9 i Q W T w h j 8 w l b T s e w m 3 5 0 f h 5 a W t r h t J j Q r p c a Q E Y z f d c Z N G P 7 a Z u Y c 8 V B v D y J M S P 4 c b L k y k u h u K w I b 9 z 2 A H 7 x 4 Y + A K + t + + 4 a v Y u 2 + A E Y V F u G 5 B 4 b D i Q Y S Q 0 I o 7 s 3 V Y B X k 2 m t X k H 2 j H 4 m u w J E h t s Y f a x H q o d o o z x X c Q + v B Q i p d t S s f D o t R D N C K q e m k 4 t U F w o j w 9 F Y Z V v q S J U c R q W K H m 0 0 i p 8 P i C R G 8 S Z I q 3 I t t z / Y Q F 1 H b s u 0 d s V 5 M 5 2 j O k G X J l D K L y h 3 j i 2 O Y U h b H + J L s E o 0 l E 4 O l V I p O W T K u E C 5 D E T 7 i G C W y I D G e 3 L w O t e f 6 / s y G k R l D Q q g j n T 1 7 4 t K y U m z f v r N r z o 8 e M m U 1 K n Z I u b W Z m H 3 F u V 7 m Y C n g G L c i U v H G 5 N l h M x u F i 5 k 9 b m c i Y X g T c V G b 9 s l v f I a u U b p I j v 3 b I U 9 K z I R i g 0 V c s 5 f 6 E Z a I j B E k M V t l 2 6 w t Y B K R 6 4 y i C K d x j q M j Z M w 6 R U O B 0 S V 7 / V h S k R B u 8 h n w 6 k v P 4 6 V 4 E w 5 2 b s M p 3 3 Y U 5 x V 0 m V b D G B g M e r S 5 g j n j v S j V 5 M R u b m 4 W A b J K 6 c u k h 2 y C I u n y z i d N W D a 0 x K M o M 2 c Y U M 4 R n L s v n 8 h W 4 M x H J N S d 0 5 u v P B P F Y y T V U v E 4 f v / 3 d 3 D J J V N R W T k C Y w o T 7 P w m l d G B o r w o Z p U n u 7 T g p I 8 k p S s H J h G 6 y p 2 q L u D Z b W 2 Y U J 6 H z 7 z 6 c z o Z j 6 M Z 8 D 9 3 f g 3 h 2 D C j B h J D I q E Y W j I x m E g 8 j Y O R 7 O w m E + N C O C Q E V G m + + o o d 7 + 5 G a y I h 0 k r b q O X H S F q F S S J 0 B J k W m c n E a C E S c i 7 C m 5 b P R H 5 R h a h f y + T h G L u l E 8 O Y q S K T Q G 5 c E v A R o 4 R 0 k o 8 / 1 W Z A Q f i I R C b a T G Y h H r r 6 q m E y X Q A M C a G 4 8 T D O h S O o q / c I N Y 9 t h 6 j N j g D p 9 + F w C E a 3 t E 9 C S l 8 N g y 2 F Q C + 5 8 f q D k l T v 7 u p M 4 E o h 1 l A U t c d P 4 / s / e B J n m 1 q w / o 0 3 4 L Q m s X 7 j V r z y 2 h p 5 z 5 4 o t V r R 0 M n 5 / s y Y U R l D y p K u e r L d l p S z z w r Y s 9 t M a h R Y z G n q 7 8 i C K A L m k W T r S Z 3 V A 1 d c h W n F V 4 r l Y Q w s h o R Q S h n J C r s V l V U O E Y v G t k M J q U 1 N 5 5 p g V k k v k z w k R O Z G 1 / T y t l D v d g + T z 5 8 D A Q 0 6 t Z x y x Z K l S 9 H e 1 o Z j t c d w w w 3 X C 4 E w d + 4 c 2 I k s 1 6 5 Y g p U r l q G 2 V b p m L a w m A 0 4 2 e j G i Q H o F 5 T Y L 7 r n 3 P i K C E T / 4 0 V N 4 9 r m X 8 O A X P k O 2 V Q q f f e T z M J p N + M g 9 H x d E + d r X n 8 D j / + v f E S b 7 b 9 v b O / G r X z 8 j n m E w H M P T z / x B n O + J / + 8 / x F 8 G h 3 a t X D S R r s + M d Y 8 + j k t K r p K / G c Z A Y 0 g I t X x S m H p m j k b g 6 u J 2 1 A V k N S + V w N i x Y / D q K 6 8 h o K n B y 5 4 q B S U O m 1 C p P J G Y 8 B h y 0 p Q W a j T n S F r w N t Z 2 m H z 5 9 O H 9 z m Z z P P S D T / 6 Y N E 1 i 7 O h K j B s 7 C q u u W 4 l p U 6 o x o q w Y V R U j S O I m w F U R H d R h m G 1 B k e y S 5 0 k p z k 2 f k u j T n I + Y q m r i W 1 u 2 I E Q q J F c h 2 b R 5 E z 7 3 u c / h 7 W 3 b U V t b K 8 K O N m 7 c h O 9 9 / 4 f 4 7 + / / P 5 H H O 0 H n 4 R z m u 3 f v o v s 0 4 M o r r 8 J 3 v v N d c a 6 f / Y z U O x n x e B K 7 a 4 / g j / d 8 B T u P S 5 J / G B c G Q 0 K o j b V 2 Y k i 3 U T A m z w E z 9 f J k N a G s r A y L F 5 N + H 9 b k b 9 C Y X M w D d l V z x A I n T S k j q V D h s I p t 7 9 Z 3 7 8 z 7 V d o k A j Y R 6 b T o a / N q J S k Q p G v n g t e 5 c H G c y 4 o x R T E U O R J Q Q v g S 8 r 0 v m 2 Z K q 0 Y x f / 5 8 e F r a M X X 6 d J E g f 9 y 4 8 R g 9 Z g y m T Z u G h s Y W 3 H L L L V i w Y A F e e 2 2 1 K N F i d 9 g F 8 b a 9 v Z 2 u J S X s T 0 4 6 y U n C 1 K k E 3 G 4 X R u S P Q 2 N n d q / j M M 4 f Q + L l 4 4 a 4 Q j O l 3 J E y I C S n D O b M O K z a u N 3 n m c 5 I B 9 F I E h a b U d j 4 4 u e C R O O 8 P j 4 C P r g f X R H X 2 W V V j w d 0 2 f n A C T 7 / v P o 9 f P K W y + Q 9 W E o b Y K B H Y + R 8 6 7 Q f P 4 d k L A W T z S y k H o O v l o / n 7 1 k a c 7 Y o l o r e Z A o F Z H z x M W a z R U g / l o o n z 5 p x K q C v e g 5 j Y D E k E o o b h N p o Z r Q E A 2 g N S Y W 6 j M J W u j C X Z i U y 8 S / z E D E b / g q Z W H X k g V Y f f T L N x g 3 L Q b z s w u 4 P m E y s 0 k V k l Y 8 T f O a X j M b + k 9 3 B u K K 2 r j 0 p y M I Q f + N E K p l M D L 5 + 5 X t + j E w m n k 7 C Z G L w d 4 o q a S R y D p N p 8 D A k h O J c J H v 2 H s B b W 7 f j 0 O E a v L n h L W o U B n S c N W L d + k 3 4 3 e / + h B C p f E q j E c j d y d U v s O p Y T B f m o o 9 6 e n g n E S w Y I x W P e n 9 f 2 I I D Z y 0 w F H S r q w z V V f Y K B 0 k T h 4 W k D d 1 b T Y s Z 7 r K x O F Q X w O u 7 V N l b k k Y 0 h 6 N o V p J m y l V L V F p y F 8 L U E b S F Y r A r + q Q K H r L d w p b u e x n G h c e Q E M p h S a K q q g I N D W d E g Y B E I k a k e h O F B Q W i a E B Z a Y k o s J U m x U i k a K c o D B i y M K I A X K a G 8 9 8 Z U O p M Y k p F F J 0 k D f z 0 Y U d A X X 2 j Z B N q w H 1 B R y Q u T h 0 m M h 4 / W Y c 3 N 0 k V + Y Q a R 3 / z 8 y K 4 a k w M J Z X j c W z f d q w 9 a h O p y 9 Y f t 2 F f X Q F S Q b s Y r 1 I e Q 2 c o 3 W v J J G c i l T g 4 f 0 X 3 s w n I g b b 5 R Q m R e W k Y g 4 c h s a G W V Y e 7 D H Q F x 4 J + T H J K P n K u x l F X 3 4 B J Z G D b 7 e k N I h l g N U 1 e G S B w 2 U 6 D X f 8 x 8 N C N M c N M Y S b G f 3 7 r O 2 J A u t P r x T U r V 8 L v 9 6 G t t Q 3 X X L M S T c 2 t m D 9 / L u r r 6 v H a P 1 Y j L 8 + J 6 d O m 4 c j R G p E D Y s m K 5 b D s 2 I S 1 7 u V o P L G H f s y A o q q J c D h d 8 i 8 A F Q U J j C s L w W Y w w p w g d d V C B C W J G S X G M p l Y j V S D 7 b Q D Z 2 0 i Y + 2 e M + c X A T K M v s N 0 1 4 O P f 0 N e H j S M L 4 4 L + 0 U N z n X A U 8 q b g 7 U g y 0 K U B 3 W 5 e s 5 L 4 r i 0 g U Y q S A 1 V V c 4 z D W S / c C P O h J 2 7 9 u D + + + 8 T 8 4 4 4 R 8 X 8 y x Z h 2 r T J R D Y j d Q g T S P o m i S B 5 m D d 3 F m b O n I m K i h G o n j g B U y Z P Q p P f j / x x 4 2 F 3 B L D M W I v 6 / E s R 8 n v Q f u Y o X M W V g r D + i B E N H i u R y I i 8 n z 2 B / K s + h H / / j 2 9 g 4 t x r c K a + H i k D 2 U 7 5 L p L 0 V u w 7 c B D e V D G 9 V Z K Y J j o m m o L n 8 K s Y U 1 6 A p C g P x A 4 R 6 b q H c W E w J B J q y c Q I L K q q D 2 o 0 + P b h 9 P 4 A F i 5 c I N V I 0 g M f y p 8 B U l g 5 M j u T p 4 8 n 7 K n n G O W C J r 8 R 5 f l J Y d / o 2 T Y M L 9 l m B W x M E g K 0 X E q d R y g S x g Z S H 7 3 e D t T t e x N T F t 0 q B m w V c H F u L j p 9 8 I 2 f i G n t i 5 c s x o i x s / D W 2 u e F + 3 3 B w i v Q 3 t q M T p 8 f k 6 d M x 9 r X X 4 G F V O o R 5 S N Q X O j G 5 i 3 b s O j 2 7 m r r w x h 4 D A m h F o 6 N w J V J I h C e f f Y 5 f P j D U u H i 3 s B 2 F c 9 W P R + w x c F O A v 7 w M q c M 4 z P y x 0 A S q s i e g d g Z E G B v Y N w s 1 N o 6 j x m T R / S M r q 8 5 e R q T x 4 8 V y y a L D b / + 9 W 9 w 5 R V X k F Q b j 6 2 7 a h C w T U B 9 7 V 4 k Y h E U l I 5 F M d l Z R m P P 6 + B M v M r E Q 7 b z + D e Z d A x W A t i 0 c p B U j 9 B 9 8 N S S E E m t Y V w 4 D F A f 3 z d Y N e 1 C X T O K P X u j x 0 g N T Q 9 s 7 K v B Z E o Q q X h 7 K J 6 E N x I X k Q j a / b j R + e m 7 T v p 4 Z b e 1 A r 4 c C 7 U 8 G 0 k D J 3 0 K q V c v o k 8 x / 9 V p x N n A v 8 M F 5 b i e M F e 9 V 8 j E 0 R J 1 n u 5 z H d p / E M d O n M Y b 6 z a I m 3 I 6 n W h p b c U z f / g z D u 1 9 G + G 6 j b h i 7 h S M n 7 U M D n c p j m x 7 E Q F f h 3 x 0 N x Q y M d h J o Z C J w U v 8 d S B C + 5 F t N U y m C 4 8 h k V D a P O H t 4 S i K 7 Z J x x M W + O j u 8 K C v T T 8 q i W x G Q V z U 2 W Z 9 B P T j 0 k v q z t p d j t y O R W B q M 1 Q N / z Q X Y J p f F x Y C r k S Q K q 3 S 8 t y c Y Q a H T J g K F + X h W 4 d 4 9 4 + o i Q S I e R 3 v L a V i s T r g K R x B Z j W k F s Y f x / s C Q S C h V p y q g k I m x Z s 2 6 j A 2 S o V t e k 3 b X y 4 y q B / W 5 2 X H A 6 2 z Q W y x 2 m O R 5 U Q a j B Z F Y g m y R g J j d E Y 7 E c P D w M f F d X c M 5 c c x 3 v v c D s c 4 I R B N i Y J h P n e 3 a + R s m E 4 N V M w 4 X S n H c H 3 0 s P G m R / v I 2 H n B 6 6 y T Z V C q J Y i J p W V Y 5 k Q j l Q P 2 h z c N k e p 9 i 0 A n F l d D V H r 6 W c H r g 6 p L F V 8 H r y z 0 / n o L e K k + M n z i F / j V g x s y 5 m D p 9 l i D P p z / z E P 7 2 7 I t 4 6 O F H E U t F 8 e p r / 8 C d d 3 0 U E y Z W w 2 6 1 Y N K k K T B T y 3 / 6 6 W f w 4 I M P 4 n N f e A x f / O I X i F R n U U h G v k 8 m c R 7 p s D w w n C u 0 6 i j D w V W x Z Y R J C u v s I l B S 7 M a 4 m c v k t W G 8 3 z D o h O I K H G q U q c a Z f N E W F B Q U 4 N D B w 9 T o e j a p k + 3 Z Q 2 g y D f y y W v X E E 0 / g p Z d f w 6 z Z s 4 U 6 x f G C / / V f 3 8 K X v / I V L F u 2 D L X H j 2 P + / H l 4 5 r d P i 2 y 2 U p F s y V m x c d N m k Q X 2 q / / 7 C W z Z s h U P P f Q w L p s / H z / 8 9 r f F P n 1 F R z R 9 g J b B V 6 6 E P G U i E 4 P J N o z 3 L w b d h t L a T 9 y G F C 2 J 5 7 l y 0 p R j x 2 o x a s x o O D T l b d T 7 Z k L C b 4 C J k z + q 4 A + G R U 6 I T z 3 4 a X z p S 4 9 h 9 u y Z Y t r D 6 b p 6 s t c 6 R X 1 f n t h Y 6 E 7 P G c j q m 0 L s T l L r g m E L K g p I t R N b + g c O Z X L L 7 n I t O J K 9 1 C 4 N e r H 7 n O 2 s Y V x c G H R C T S I b Q l 1 3 9 l w o g g p H O n F E t D l J F T d J q 6 G G Z O / R P 3 7 O 6 X B + j y o c T 8 K u U u 2 0 0 H Y Y 2 g q K w 3 j / Y 9 B V P m 0 R Z 0 u s p / F z i l S 7 o G a C Y Z / A P f s A d B P s h m Z 7 j + P k z p d M i U g q K 5 k Y W u m r V z l x G O 9 v D D q h t C h 0 p R O K I w B a T 7 4 D h 9 M p b + k 7 k q T 2 9 V c v 4 4 m D v l h C Z C X i g d I 0 5 O h J 1 E U O I V O c + 2 8 Y F z c G n V D a J q N u Q 0 y m k y d P Y v K k a r J n + j + 5 s L + R E 5 x n j 2 N N X R Z T j 8 L a j F Q / 8 0 + w E 4 J t u N 7 Q 1 k s q 6 m G 8 / z H o h F I 3 K 5 4 U p y 5 i 7 f N 7 k Z e X j 1 G j R s l b + o 4 U S 6 d + w p z K f q z B k U I s Y B B T 7 F v I p s o F T O 3 C D E 4 I L R w a 1 z v H B A 7 j 4 o L h 1 V 2 + 1 O W T B 6 i S W S / g T r p A F c P H E X N S n A A j h S j 1 0 L x m 0 c n Z l y v Y 2 9 1 b Q k y e f x U K y v n J V E g F D T A 4 M 0 s 3 z i s + q y w K Z 5 Z 9 t G A 1 L h f p x G i n + y / W V O E 4 6 z W J e r 3 D u D h g e G 2 3 L 7 V 8 x g B P M M o A s 1 F S q T K B y 2 y y q 1 o 9 W a 6 v 4 K b e 2 9 F x I l R Q p 7 g a F z v j + k x 6 Y D I t G h v p c / Q 5 7 5 m r n O F s S v k c w a r C s K f v 4 k L X u x b O g J Y W e a 0 n + H v 1 Y K s 6 W 0 + u 4 A Q k 2 r A j B Y l U j M i Q / h t q c M w n f 5 P h 8 P M G / b x I Y Z w J T C Y B r p / b B / A D z n B L P T B M p o s f X R L q V 7 / 8 B W 6 5 5 T b s 2 L E d g Y A f X q 9 X p L H i i n 9 V I 0 d i + 9 v b M H b s O F R X T 0 J l V R V + / 7 v f 4 u F H / k 0 + T e 7 I J q U 4 v R b X o + X E + 9 w G M 0 k a 9 s S x 6 d V X O S Y a N h 3 E K l / A 4 x M s T V G L N y r D Y D m I k 2 S Q d u m j A 7 I j H E O h P G D b G 8 I k p e 1 G I 3 Y 1 W O E J 5 i r b h v F + Q d c b 4 9 w O L H W Y O G 9 t 3 t Q l k X j 9 r 3 / 5 E y o q K l F T c x R r 1 q w W 1 d r 9 v r 5 V v L O Z O I V W O p m k W U f d 4 A a f V I k w X l J V j u k C n 0 M 5 D e + u H K E n C X i b + N A y a 5 L K c Q Z L S h T B 7 i I T g 5 5 G s j N 7 I z b 0 4 r j Q Q 4 E t N 6 c E w x u L o 5 2 I N E y m i x O D Z k N p J R N H S x s N S d q W 3 k C Z y E Y T l w X r B p N G x 4 v d A 7 n u F 4 4 F E A 1 m H j D l y H X O V J s p l 0 S K p 8 X r T f X Q g S c a R 1 G O X j 4 G 3 w P X l h r G x Y k h 6 w Y t g m B S 9 h 9 W 4 R Q o A a J q M E n U + 2 R C D l w S i C W k 1 M + Z w J H r T K Z k h K d X y B v V U E 3 i 6 w 1 u S x / I x L O P c 7 2 J Y b w v M W i E i q v m 7 3 A O c w V 8 A S y 5 F N X N b J a y o G q R S 0 N T / 0 Y 2 O C y 5 D R o b b S S J 6 A K T n v T H Z E g P P c w I H m f L 5 b p T d P O p C N B E T 2 P Y E X F x Y 1 A l V F Q u W G 1 U T V 7 q 6 u s N P L l O L I j / 9 L x 9 e s J C D U 7 8 w s T k 3 9 H b t + c Z c 4 O x i M 7 G B y s n z Y 2 3 4 F k a T J R s 4 D p Y n R E T 1 p + 2 D 4 8 3 f Q C Q l V D N T U 2 6 D V s P 7 H L P V s 6 T o X c m R c U z w E T f 8 / Q N W j Y a e 6 h + v J 3 J 0 h t Y I r D z g 2 + M r 0 Z 9 T I 4 8 0 A c f z N K K C N A b + N q 5 D m + h n W x B l T T j Z 5 k K U W d B H 8 6 s v K f B g j e b b N i p K m 4 w j I s b X U 6 J 5 5 9 7 F v v e 2 4 s p U 6 e K w d W a o 0 d x 6 b z 5 w m X + 3 t 4 9 G D l y F A 4 e P I B J k y a j o a F e u N R r a 4 / h p p t u w Z Y t m 8 W k v G n T p o v S K n a 7 X e w f j 8 e F 9 / C a a 6 8 T S U g Y 7 O 1 T g / O v q l 0 Q S f r P S P 9 x b g m O m N A 2 X z 6 a t / F f R e J p z 6 m F c o y C T A O 7 u Y L D m 0 K O B J y q U C F O P B m O J u G y 0 t 1 o L 1 o G l 7 R 5 7 4 x V X M 8 w P o g A / n 8 v B / N W Z j 7 j T w A A A A B J R U 5 E r k J g g g = = < / I m a g e > < / T o u r > < / T o u r s > < C o l o r s > < C o l o r > < R > 1 < / R > < G > 1 < / G > < B > 1 < / B > < A > 1 < / A > < / C o l o r > < C o l o r > < R > 1 < / R > < G > 1 < / G > < B > 1 < / B > < A > 1 < / A > < / C o l o r > < C o l o r > < R > 1 < / R > < G > 1 < / G > < B > 1 < / B > < A > 1 < / A > < / C o l o r > < C o l o r > < R > 1 < / R > < G > 1 < / G > < B > 1 < / B > < A > 1 < / A > < / C o l o r > < C o l o r > < R > 1 < / R > < G > 1 < / G > < B > 1 < / B > < A > 1 < / A > < / C o l o r > < C o l o r > < R > 1 < / R > < G > 1 < / G > < B > 1 < / B > < A > 1 < / A > < / C o l o r > < C o l o r > < R > 1 < / R > < G > 1 < / G > < B > 1 < / B > < A > 1 < / A > < / C o l o r > < C o l o r > < R > 1 < / R > < G > 1 < / G > < B > 1 < / B > < A > 1 < / A > < / C o l o r > < C o l o r > < R > 1 < / R > < G > 1 < / G > < B > 1 < / B > < A > 1 < / A > < / C o l o r > < C o l o r > < R > 1 < / R > < G > 1 < / G > < B > 1 < / B > < A > 1 < / A > < / C o l o r > < C o l o r > < R > 1 < / R > < G > 1 < / G > < B > 1 < / B > < A > 1 < / A > < / C o l o r > < C o l o r > < R > 1 < / R > < G > 1 < / G > < B > 1 < / B > < A > 1 < / A > < / C o l o r > < C o l o r > < R > 1 < / R > < G > 1 < / G > < B > 1 < / B > < A > 1 < / A > < / C o l o r > < C o l o r > < R > 1 < / R > < G > 1 < / G > < B > 1 < / B > < A > 1 < / A > < / C o l o r > < C o l o r > < R > 1 < / R > < G > 1 < / G > < B > 1 < / B > < A > 1 < / A > < / C o l o r > < C o l o r > < R > 1 < / R > < G > 1 < / G > < B > 1 < / B > < A > 1 < / A > < / C o l o r > < / C o l o r s > < / V i s u a l i z a t i o n > 
</file>

<file path=customXml/itemProps1.xml><?xml version="1.0" encoding="utf-8"?>
<ds:datastoreItem xmlns:ds="http://schemas.openxmlformats.org/officeDocument/2006/customXml" ds:itemID="{559AF577-ACE3-4FA2-87C2-C0E1EC33086D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80BCD597-84FC-43FB-ADF6-7E497AB015DA}">
  <ds:schemaRefs>
    <ds:schemaRef ds:uri="http://www.w3.org/2001/XMLSchema"/>
    <ds:schemaRef ds:uri="http://microsoft.data.visualization.engine.tours/1.0"/>
  </ds:schemaRefs>
</ds:datastoreItem>
</file>

<file path=customXml/itemProps3.xml><?xml version="1.0" encoding="utf-8"?>
<ds:datastoreItem xmlns:ds="http://schemas.openxmlformats.org/officeDocument/2006/customXml" ds:itemID="{0FB76A6F-1273-430E-9C6A-3A66C6C71B48}">
  <ds:schemaRefs>
    <ds:schemaRef ds:uri="http://www.w3.org/2001/XMLSchema"/>
    <ds:schemaRef ds:uri="http://microsoft.data.visualization.Client.Excel.PState/1.0"/>
  </ds:schemaRefs>
</ds:datastoreItem>
</file>

<file path=customXml/itemProps4.xml><?xml version="1.0" encoding="utf-8"?>
<ds:datastoreItem xmlns:ds="http://schemas.openxmlformats.org/officeDocument/2006/customXml" ds:itemID="{C10107B2-B05E-4AD3-B74F-6AAB1A238561}">
  <ds:schemaRefs>
    <ds:schemaRef ds:uri="http://www.w3.org/2001/XMLSchema"/>
    <ds:schemaRef ds:uri="http://microsoft.data.visualization.Client.Excel.LState/1.0"/>
  </ds:schemaRefs>
</ds:datastoreItem>
</file>

<file path=customXml/itemProps5.xml><?xml version="1.0" encoding="utf-8"?>
<ds:datastoreItem xmlns:ds="http://schemas.openxmlformats.org/officeDocument/2006/customXml" ds:itemID="{1BA13B66-31EF-47AE-A541-5E1B26B5868D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Posições em Carteira RPP`s</vt:lpstr>
      <vt:lpstr>Mapa</vt:lpstr>
      <vt:lpstr>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Milton Santiago</cp:lastModifiedBy>
  <dcterms:created xsi:type="dcterms:W3CDTF">2019-05-15T16:45:30Z</dcterms:created>
  <dcterms:modified xsi:type="dcterms:W3CDTF">2024-09-24T20:07:58Z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1244315648</vt:lpwstr>
  </property>
  <property fmtid="{D5CDD505-2E9C-101B-9397-08002B2CF9AE}" pid="3" name="EcoUpdateMessage">
    <vt:lpwstr>2019/06/06-19:14:08</vt:lpwstr>
  </property>
  <property fmtid="{D5CDD505-2E9C-101B-9397-08002B2CF9AE}" pid="4" name="EcoUpdateStatus">
    <vt:lpwstr>2019-06-05=BRA:St,ME,Fd,TP;USA:St,ME;ARG:St,ME,TP;MEX:St,ME;CHL:St,ME;COL:St,ME;PER:St,ME|2000-07-28=USA:TP|2019-06-04=ARG:Fd;CHL:Fd;COL:Fd;PER:Fd,TP|2019-06-06=MEX:Fd|2019-06-03=MEX:TP|2014-02-26=VEN:St|2002-11-08=JPN:St|2019-05-31=GBR:St,ME|2016-08-18=N</vt:lpwstr>
  </property>
</Properties>
</file>